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12"/>
  <workbookPr codeName="ThisWorkbook" defaultThemeVersion="124226"/>
  <mc:AlternateContent xmlns:mc="http://schemas.openxmlformats.org/markup-compatibility/2006">
    <mc:Choice Requires="x15">
      <x15ac:absPath xmlns:x15ac="http://schemas.microsoft.com/office/spreadsheetml/2010/11/ac" url="https://cfcsl0-my.sharepoint.com/personal/gmarinas_cfcsl_com/Documents/Software/Excel/"/>
    </mc:Choice>
  </mc:AlternateContent>
  <xr:revisionPtr revIDLastSave="402" documentId="13_ncr:1_{C470821C-32ED-4B8C-81CD-28D65D36C1E5}" xr6:coauthVersionLast="47" xr6:coauthVersionMax="47" xr10:uidLastSave="{3426E850-B256-4E32-B155-73D1D1FEDC6E}"/>
  <bookViews>
    <workbookView xWindow="-110" yWindow="-110" windowWidth="38620" windowHeight="21220" firstSheet="4" activeTab="4" xr2:uid="{00000000-000D-0000-FFFF-FFFF00000000}"/>
  </bookViews>
  <sheets>
    <sheet name="Tablas" sheetId="6" r:id="rId1"/>
    <sheet name="ESPECTRO AASHTO" sheetId="7" r:id="rId2"/>
    <sheet name="SOFiSTiK" sheetId="8" r:id="rId3"/>
    <sheet name="ESPECTRO amortiguado" sheetId="9" r:id="rId4"/>
    <sheet name="LCR" sheetId="10" r:id="rId5"/>
  </sheets>
  <definedNames>
    <definedName name="_xlnm.Print_Area" localSheetId="1">'ESPECTRO AASHTO'!$M$10:$T$48</definedName>
    <definedName name="_xlnm.Print_Area" localSheetId="3">'ESPECTRO amortiguado'!$R$10:$Y$48</definedName>
    <definedName name="_xlnm.Print_Area" localSheetId="4">LCR!$R$10:$Y$48</definedName>
    <definedName name="_xlnm.Print_Area" localSheetId="2">SOFiSTiK!$A$1:$K$25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10" l="1"/>
  <c r="D22" i="7"/>
  <c r="AK3" i="10" l="1"/>
  <c r="AJ12" i="10"/>
  <c r="C22" i="9"/>
  <c r="C21" i="10"/>
  <c r="D22" i="10" s="1"/>
  <c r="AB8" i="10"/>
  <c r="C22" i="10" s="1"/>
  <c r="C25" i="10"/>
  <c r="D22" i="9"/>
  <c r="C13" i="10"/>
  <c r="C12" i="10"/>
  <c r="C11" i="10"/>
  <c r="B9" i="10"/>
  <c r="C9" i="10" s="1"/>
  <c r="C7" i="10"/>
  <c r="C6" i="10"/>
  <c r="AK5" i="10"/>
  <c r="AH5" i="10"/>
  <c r="B3" i="10"/>
  <c r="AH10" i="10" l="1"/>
  <c r="AH11" i="10" s="1"/>
  <c r="AJ10" i="10"/>
  <c r="C14" i="10"/>
  <c r="C15" i="10"/>
  <c r="U7" i="10" s="1"/>
  <c r="H8" i="10" l="1"/>
  <c r="I8" i="10" s="1"/>
  <c r="Q8" i="10" s="1"/>
  <c r="U5" i="10"/>
  <c r="V5" i="10" s="1"/>
  <c r="U6" i="10"/>
  <c r="V6" i="10" s="1"/>
  <c r="H13" i="10"/>
  <c r="I13" i="10" s="1"/>
  <c r="Q13" i="10" s="1"/>
  <c r="C18" i="10"/>
  <c r="C19" i="10" s="1"/>
  <c r="AH6" i="10"/>
  <c r="H10" i="10"/>
  <c r="W7" i="10"/>
  <c r="H9" i="10"/>
  <c r="I9" i="10" s="1"/>
  <c r="Q9" i="10" s="1"/>
  <c r="H11" i="10"/>
  <c r="I11" i="10" s="1"/>
  <c r="Q11" i="10" s="1"/>
  <c r="H12" i="10"/>
  <c r="I12" i="10" s="1"/>
  <c r="Q12" i="10" s="1"/>
  <c r="B3" i="9"/>
  <c r="C25" i="9"/>
  <c r="T8" i="9" s="1"/>
  <c r="C13" i="9"/>
  <c r="C12" i="9"/>
  <c r="C11" i="9"/>
  <c r="B9" i="9"/>
  <c r="C9" i="9" s="1"/>
  <c r="C7" i="9"/>
  <c r="C6" i="9"/>
  <c r="C5" i="10"/>
  <c r="C17" i="10" s="1"/>
  <c r="H4" i="10" s="1"/>
  <c r="J4" i="10" s="1"/>
  <c r="C15" i="7"/>
  <c r="P7" i="7" s="1"/>
  <c r="T7" i="7" s="1"/>
  <c r="C14" i="7"/>
  <c r="H10" i="7" s="1"/>
  <c r="L10" i="7" s="1"/>
  <c r="C9" i="7"/>
  <c r="P18" i="6"/>
  <c r="P17" i="6"/>
  <c r="M17" i="6"/>
  <c r="M18" i="6"/>
  <c r="M16" i="6"/>
  <c r="G18" i="6"/>
  <c r="G17" i="6"/>
  <c r="K9" i="6"/>
  <c r="K8" i="6"/>
  <c r="K7" i="6"/>
  <c r="K6" i="6"/>
  <c r="K5" i="6"/>
  <c r="I6" i="6"/>
  <c r="I7" i="6"/>
  <c r="I8" i="6"/>
  <c r="I9" i="6"/>
  <c r="I5" i="6"/>
  <c r="G6" i="6"/>
  <c r="G7" i="6"/>
  <c r="G8" i="6"/>
  <c r="G9" i="6"/>
  <c r="G5" i="6"/>
  <c r="E6" i="6"/>
  <c r="E7" i="6"/>
  <c r="E8" i="6"/>
  <c r="E9" i="6"/>
  <c r="E5" i="6"/>
  <c r="J10" i="10" l="1"/>
  <c r="I10" i="10"/>
  <c r="Q10" i="10" s="1"/>
  <c r="P8" i="10"/>
  <c r="T8" i="10"/>
  <c r="U8" i="10" s="1"/>
  <c r="AH12" i="10"/>
  <c r="J8" i="10"/>
  <c r="K8" i="10"/>
  <c r="P12" i="10"/>
  <c r="J11" i="10"/>
  <c r="C5" i="9"/>
  <c r="I4" i="10"/>
  <c r="C17" i="7"/>
  <c r="F8" i="8" s="1"/>
  <c r="L4" i="10"/>
  <c r="P4" i="10"/>
  <c r="U4" i="10"/>
  <c r="W4" i="10" s="1"/>
  <c r="J12" i="10"/>
  <c r="Y6" i="10"/>
  <c r="AK6" i="10"/>
  <c r="P11" i="10"/>
  <c r="J9" i="10"/>
  <c r="G13" i="10"/>
  <c r="N13" i="10" s="1"/>
  <c r="J13" i="10"/>
  <c r="T6" i="10"/>
  <c r="W6" i="10" s="1"/>
  <c r="Y5" i="10"/>
  <c r="P9" i="10"/>
  <c r="G14" i="10"/>
  <c r="G15" i="10" s="1"/>
  <c r="P13" i="10"/>
  <c r="V7" i="10"/>
  <c r="P10" i="10"/>
  <c r="X7" i="10"/>
  <c r="Y7" i="10"/>
  <c r="K12" i="10"/>
  <c r="G8" i="10"/>
  <c r="G6" i="10"/>
  <c r="I6" i="10" s="1"/>
  <c r="Q6" i="10" s="1"/>
  <c r="G12" i="10"/>
  <c r="M12" i="10" s="1"/>
  <c r="G11" i="10"/>
  <c r="M11" i="10" s="1"/>
  <c r="G9" i="10"/>
  <c r="O9" i="10" s="1"/>
  <c r="G7" i="10"/>
  <c r="I7" i="10" s="1"/>
  <c r="Q7" i="10" s="1"/>
  <c r="T5" i="10"/>
  <c r="G10" i="10"/>
  <c r="G5" i="10"/>
  <c r="I5" i="10" s="1"/>
  <c r="Q5" i="10" s="1"/>
  <c r="K11" i="10"/>
  <c r="K9" i="10"/>
  <c r="K13" i="10"/>
  <c r="C15" i="9"/>
  <c r="U7" i="9" s="1"/>
  <c r="C14" i="9"/>
  <c r="U5" i="9" s="1"/>
  <c r="C17" i="9"/>
  <c r="H4" i="9" s="1"/>
  <c r="P4" i="9" s="1"/>
  <c r="F14" i="8"/>
  <c r="F20" i="8"/>
  <c r="H8" i="8"/>
  <c r="H20" i="8"/>
  <c r="H14" i="8"/>
  <c r="H12" i="7"/>
  <c r="L12" i="7" s="1"/>
  <c r="H11" i="7"/>
  <c r="L11" i="7" s="1"/>
  <c r="I10" i="7"/>
  <c r="Q7" i="7"/>
  <c r="R7" i="7"/>
  <c r="P6" i="7"/>
  <c r="T6" i="7" s="1"/>
  <c r="H8" i="7"/>
  <c r="P5" i="7"/>
  <c r="T5" i="7" s="1"/>
  <c r="S7" i="7"/>
  <c r="H13" i="7"/>
  <c r="L13" i="7" s="1"/>
  <c r="H9" i="7"/>
  <c r="L9" i="7" s="1"/>
  <c r="C18" i="7"/>
  <c r="L16" i="6"/>
  <c r="P4" i="7" l="1"/>
  <c r="T4" i="7" s="1"/>
  <c r="L13" i="10"/>
  <c r="Y4" i="10"/>
  <c r="X4" i="10"/>
  <c r="K10" i="10"/>
  <c r="AI10" i="10"/>
  <c r="AI12" i="10"/>
  <c r="H14" i="10"/>
  <c r="I14" i="10" s="1"/>
  <c r="Q14" i="10" s="1"/>
  <c r="U6" i="9"/>
  <c r="H4" i="7"/>
  <c r="L4" i="7" s="1"/>
  <c r="O4" i="10"/>
  <c r="Q4" i="10"/>
  <c r="K4" i="10"/>
  <c r="M4" i="10"/>
  <c r="V4" i="10"/>
  <c r="M13" i="10"/>
  <c r="O13" i="10"/>
  <c r="AH7" i="10"/>
  <c r="AJ7" i="10" s="1"/>
  <c r="AH9" i="10"/>
  <c r="AK9" i="10" s="1"/>
  <c r="X6" i="10"/>
  <c r="M10" i="10"/>
  <c r="O10" i="10"/>
  <c r="M9" i="10"/>
  <c r="O11" i="10"/>
  <c r="H6" i="10"/>
  <c r="G16" i="10"/>
  <c r="H15" i="10"/>
  <c r="I15" i="10" s="1"/>
  <c r="Q15" i="10" s="1"/>
  <c r="H5" i="10"/>
  <c r="N10" i="10"/>
  <c r="L10" i="10"/>
  <c r="L12" i="10"/>
  <c r="N12" i="10"/>
  <c r="N8" i="10"/>
  <c r="L8" i="10"/>
  <c r="O8" i="10"/>
  <c r="M8" i="10"/>
  <c r="X5" i="10"/>
  <c r="W5" i="10"/>
  <c r="H7" i="10"/>
  <c r="O12" i="10"/>
  <c r="W8" i="10"/>
  <c r="Y8" i="10"/>
  <c r="X8" i="10"/>
  <c r="V8" i="10"/>
  <c r="L9" i="10"/>
  <c r="N9" i="10"/>
  <c r="N11" i="10"/>
  <c r="L11" i="10"/>
  <c r="W7" i="9"/>
  <c r="L4" i="9"/>
  <c r="N4" i="9"/>
  <c r="I4" i="9"/>
  <c r="J4" i="9"/>
  <c r="H13" i="9"/>
  <c r="J13" i="9" s="1"/>
  <c r="V7" i="9"/>
  <c r="Y7" i="9"/>
  <c r="U4" i="9"/>
  <c r="W4" i="9" s="1"/>
  <c r="X7" i="9"/>
  <c r="H8" i="9"/>
  <c r="H9" i="9"/>
  <c r="H11" i="9"/>
  <c r="I11" i="9" s="1"/>
  <c r="H10" i="9"/>
  <c r="C18" i="9"/>
  <c r="G14" i="9" s="1"/>
  <c r="V5" i="9"/>
  <c r="H12" i="9"/>
  <c r="I8" i="7"/>
  <c r="L8" i="7"/>
  <c r="F21" i="8"/>
  <c r="F15" i="8"/>
  <c r="F9" i="8"/>
  <c r="O6" i="7"/>
  <c r="S6" i="7" s="1"/>
  <c r="G13" i="7"/>
  <c r="K13" i="7" s="1"/>
  <c r="I12" i="7"/>
  <c r="I11" i="7"/>
  <c r="I13" i="7"/>
  <c r="Q5" i="7"/>
  <c r="I9" i="7"/>
  <c r="Q6" i="7"/>
  <c r="G14" i="7"/>
  <c r="H14" i="7" s="1"/>
  <c r="C19" i="7"/>
  <c r="O18" i="6"/>
  <c r="O17" i="6"/>
  <c r="L18" i="6"/>
  <c r="L17" i="6"/>
  <c r="F18" i="6"/>
  <c r="F17" i="6"/>
  <c r="J18" i="6"/>
  <c r="I18" i="6"/>
  <c r="J17" i="6"/>
  <c r="I17" i="6"/>
  <c r="J16" i="6"/>
  <c r="I16" i="6"/>
  <c r="J4" i="7" l="1"/>
  <c r="Q4" i="7"/>
  <c r="R4" i="7"/>
  <c r="S4" i="7"/>
  <c r="K4" i="7"/>
  <c r="I4" i="7"/>
  <c r="P14" i="10"/>
  <c r="J14" i="10"/>
  <c r="L14" i="10"/>
  <c r="N14" i="10"/>
  <c r="L7" i="10"/>
  <c r="J7" i="10"/>
  <c r="N7" i="10"/>
  <c r="P7" i="10"/>
  <c r="P15" i="10"/>
  <c r="N15" i="10"/>
  <c r="L15" i="10"/>
  <c r="J15" i="10"/>
  <c r="P5" i="10"/>
  <c r="N5" i="10"/>
  <c r="J5" i="10"/>
  <c r="L5" i="10"/>
  <c r="G17" i="10"/>
  <c r="H16" i="10"/>
  <c r="I16" i="10" s="1"/>
  <c r="Q16" i="10" s="1"/>
  <c r="K7" i="10"/>
  <c r="O7" i="10"/>
  <c r="M7" i="10"/>
  <c r="O14" i="10"/>
  <c r="M14" i="10"/>
  <c r="K14" i="10"/>
  <c r="O5" i="10"/>
  <c r="M5" i="10"/>
  <c r="K5" i="10"/>
  <c r="M6" i="10"/>
  <c r="O6" i="10"/>
  <c r="K6" i="10"/>
  <c r="P6" i="10"/>
  <c r="N6" i="10"/>
  <c r="L6" i="10"/>
  <c r="J6" i="10"/>
  <c r="Q4" i="9"/>
  <c r="O4" i="9"/>
  <c r="Q11" i="9"/>
  <c r="K11" i="9"/>
  <c r="V4" i="9"/>
  <c r="M4" i="9"/>
  <c r="K4" i="9"/>
  <c r="X4" i="9"/>
  <c r="J12" i="9"/>
  <c r="I12" i="9"/>
  <c r="P10" i="9"/>
  <c r="I10" i="9"/>
  <c r="P12" i="9"/>
  <c r="Y5" i="9"/>
  <c r="T6" i="9"/>
  <c r="W6" i="9" s="1"/>
  <c r="J9" i="9"/>
  <c r="I9" i="9"/>
  <c r="G13" i="9"/>
  <c r="N13" i="9" s="1"/>
  <c r="J8" i="9"/>
  <c r="I8" i="9"/>
  <c r="P13" i="9"/>
  <c r="I13" i="9"/>
  <c r="P8" i="9"/>
  <c r="P9" i="9"/>
  <c r="Y4" i="9"/>
  <c r="J10" i="9"/>
  <c r="C19" i="9"/>
  <c r="Y6" i="9"/>
  <c r="V6" i="9"/>
  <c r="P11" i="9"/>
  <c r="J11" i="9"/>
  <c r="G15" i="9"/>
  <c r="H14" i="9"/>
  <c r="I14" i="9" s="1"/>
  <c r="J14" i="7"/>
  <c r="L14" i="7"/>
  <c r="D21" i="8"/>
  <c r="D15" i="8"/>
  <c r="D9" i="8"/>
  <c r="R6" i="7"/>
  <c r="G12" i="7"/>
  <c r="K12" i="7" s="1"/>
  <c r="G11" i="7"/>
  <c r="G10" i="7"/>
  <c r="K10" i="7" s="1"/>
  <c r="G7" i="7"/>
  <c r="H7" i="7" s="1"/>
  <c r="G6" i="7"/>
  <c r="H6" i="7" s="1"/>
  <c r="G5" i="7"/>
  <c r="H5" i="7" s="1"/>
  <c r="O5" i="7"/>
  <c r="P8" i="7"/>
  <c r="T8" i="7" s="1"/>
  <c r="J13" i="7"/>
  <c r="K14" i="7"/>
  <c r="I14" i="7"/>
  <c r="G9" i="7"/>
  <c r="G8" i="7"/>
  <c r="G15" i="7"/>
  <c r="E27" i="6"/>
  <c r="I26" i="6"/>
  <c r="E26" i="6"/>
  <c r="I27" i="6"/>
  <c r="E25" i="6"/>
  <c r="G25" i="6"/>
  <c r="I24" i="6"/>
  <c r="K27" i="6"/>
  <c r="E23" i="6"/>
  <c r="E24" i="6"/>
  <c r="G26" i="6"/>
  <c r="I25" i="6"/>
  <c r="K24" i="6"/>
  <c r="G23" i="6"/>
  <c r="K25" i="6"/>
  <c r="I23" i="6"/>
  <c r="G27" i="6"/>
  <c r="G24" i="6"/>
  <c r="K26" i="6"/>
  <c r="K23" i="6"/>
  <c r="G7" i="9" l="1"/>
  <c r="I7" i="9" s="1"/>
  <c r="U8" i="9"/>
  <c r="M15" i="10"/>
  <c r="K15" i="10"/>
  <c r="O15" i="10"/>
  <c r="N16" i="10"/>
  <c r="J16" i="10"/>
  <c r="L16" i="10"/>
  <c r="P16" i="10"/>
  <c r="G18" i="10"/>
  <c r="H17" i="10"/>
  <c r="I17" i="10" s="1"/>
  <c r="Q17" i="10" s="1"/>
  <c r="O14" i="9"/>
  <c r="Q14" i="9"/>
  <c r="Q12" i="9"/>
  <c r="Q9" i="9"/>
  <c r="Q13" i="9"/>
  <c r="O13" i="9"/>
  <c r="Q8" i="9"/>
  <c r="Q10" i="9"/>
  <c r="K14" i="9"/>
  <c r="M14" i="9"/>
  <c r="K10" i="9"/>
  <c r="K13" i="9"/>
  <c r="M13" i="9"/>
  <c r="K8" i="9"/>
  <c r="K9" i="9"/>
  <c r="K12" i="9"/>
  <c r="G12" i="9"/>
  <c r="L12" i="9" s="1"/>
  <c r="G10" i="9"/>
  <c r="M10" i="9" s="1"/>
  <c r="G6" i="9"/>
  <c r="I6" i="9" s="1"/>
  <c r="X6" i="9"/>
  <c r="G5" i="9"/>
  <c r="I5" i="9" s="1"/>
  <c r="T5" i="9"/>
  <c r="X5" i="9" s="1"/>
  <c r="G8" i="9"/>
  <c r="N8" i="9" s="1"/>
  <c r="G9" i="9"/>
  <c r="N9" i="9" s="1"/>
  <c r="L13" i="9"/>
  <c r="G11" i="9"/>
  <c r="O11" i="9" s="1"/>
  <c r="G16" i="9"/>
  <c r="H15" i="9"/>
  <c r="I15" i="9" s="1"/>
  <c r="J14" i="9"/>
  <c r="P14" i="9"/>
  <c r="L14" i="9"/>
  <c r="N14" i="9"/>
  <c r="I6" i="7"/>
  <c r="L6" i="7"/>
  <c r="I5" i="7"/>
  <c r="L5" i="7"/>
  <c r="I7" i="7"/>
  <c r="L7" i="7"/>
  <c r="J12" i="7"/>
  <c r="J11" i="7"/>
  <c r="K11" i="7"/>
  <c r="K6" i="7"/>
  <c r="J10" i="7"/>
  <c r="J6" i="7"/>
  <c r="K5" i="7"/>
  <c r="J5" i="7"/>
  <c r="K7" i="7"/>
  <c r="J7" i="7"/>
  <c r="Q8" i="7"/>
  <c r="S8" i="7"/>
  <c r="R8" i="7"/>
  <c r="K8" i="7"/>
  <c r="J8" i="7"/>
  <c r="K9" i="7"/>
  <c r="J9" i="7"/>
  <c r="S5" i="7"/>
  <c r="R5" i="7"/>
  <c r="G16" i="7"/>
  <c r="H15" i="7"/>
  <c r="H7" i="9" l="1"/>
  <c r="N7" i="9" s="1"/>
  <c r="H6" i="9"/>
  <c r="P6" i="9" s="1"/>
  <c r="N10" i="9"/>
  <c r="L10" i="9"/>
  <c r="X8" i="9"/>
  <c r="Y8" i="9"/>
  <c r="V8" i="9"/>
  <c r="W8" i="9"/>
  <c r="O16" i="10"/>
  <c r="M16" i="10"/>
  <c r="K16" i="10"/>
  <c r="P17" i="10"/>
  <c r="N17" i="10"/>
  <c r="L17" i="10"/>
  <c r="J17" i="10"/>
  <c r="G19" i="10"/>
  <c r="H18" i="10"/>
  <c r="I18" i="10" s="1"/>
  <c r="Q18" i="10" s="1"/>
  <c r="O10" i="9"/>
  <c r="M12" i="9"/>
  <c r="O8" i="9"/>
  <c r="Q6" i="9"/>
  <c r="O6" i="9"/>
  <c r="O9" i="9"/>
  <c r="O7" i="9"/>
  <c r="Q7" i="9"/>
  <c r="O15" i="9"/>
  <c r="Q15" i="9"/>
  <c r="W5" i="9"/>
  <c r="M9" i="9"/>
  <c r="O12" i="9"/>
  <c r="K7" i="9"/>
  <c r="M7" i="9"/>
  <c r="K6" i="9"/>
  <c r="M6" i="9"/>
  <c r="M8" i="9"/>
  <c r="L11" i="9"/>
  <c r="M11" i="9"/>
  <c r="P7" i="9"/>
  <c r="K15" i="9"/>
  <c r="M15" i="9"/>
  <c r="N12" i="9"/>
  <c r="L9" i="9"/>
  <c r="L8" i="9"/>
  <c r="N11" i="9"/>
  <c r="H5" i="9"/>
  <c r="G17" i="9"/>
  <c r="H16" i="9"/>
  <c r="I16" i="9" s="1"/>
  <c r="L15" i="9"/>
  <c r="P15" i="9"/>
  <c r="N15" i="9"/>
  <c r="J15" i="9"/>
  <c r="J15" i="7"/>
  <c r="L15" i="7"/>
  <c r="K15" i="7"/>
  <c r="I15" i="7"/>
  <c r="G17" i="7"/>
  <c r="H16" i="7"/>
  <c r="J7" i="9" l="1"/>
  <c r="L7" i="9"/>
  <c r="L6" i="9"/>
  <c r="J6" i="9"/>
  <c r="N6" i="9"/>
  <c r="P18" i="10"/>
  <c r="L18" i="10"/>
  <c r="J18" i="10"/>
  <c r="N18" i="10"/>
  <c r="G20" i="10"/>
  <c r="H19" i="10"/>
  <c r="I19" i="10" s="1"/>
  <c r="Q19" i="10" s="1"/>
  <c r="M17" i="10"/>
  <c r="K17" i="10"/>
  <c r="O17" i="10"/>
  <c r="Q5" i="9"/>
  <c r="O5" i="9"/>
  <c r="O16" i="9"/>
  <c r="Q16" i="9"/>
  <c r="K5" i="9"/>
  <c r="M5" i="9"/>
  <c r="K16" i="9"/>
  <c r="M16" i="9"/>
  <c r="J5" i="9"/>
  <c r="P5" i="9"/>
  <c r="N5" i="9"/>
  <c r="L5" i="9"/>
  <c r="N16" i="9"/>
  <c r="P16" i="9"/>
  <c r="L16" i="9"/>
  <c r="J16" i="9"/>
  <c r="G18" i="9"/>
  <c r="H17" i="9"/>
  <c r="I17" i="9" s="1"/>
  <c r="J16" i="7"/>
  <c r="L16" i="7"/>
  <c r="K16" i="7"/>
  <c r="I16" i="7"/>
  <c r="G18" i="7"/>
  <c r="H17" i="7"/>
  <c r="P19" i="10" l="1"/>
  <c r="L19" i="10"/>
  <c r="N19" i="10"/>
  <c r="J19" i="10"/>
  <c r="G21" i="10"/>
  <c r="H20" i="10"/>
  <c r="I20" i="10" s="1"/>
  <c r="Q20" i="10" s="1"/>
  <c r="O18" i="10"/>
  <c r="M18" i="10"/>
  <c r="K18" i="10"/>
  <c r="Q17" i="9"/>
  <c r="O17" i="9"/>
  <c r="K17" i="9"/>
  <c r="M17" i="9"/>
  <c r="J17" i="9"/>
  <c r="P17" i="9"/>
  <c r="N17" i="9"/>
  <c r="L17" i="9"/>
  <c r="G19" i="9"/>
  <c r="H18" i="9"/>
  <c r="I18" i="9" s="1"/>
  <c r="J17" i="7"/>
  <c r="L17" i="7"/>
  <c r="K17" i="7"/>
  <c r="I17" i="7"/>
  <c r="G19" i="7"/>
  <c r="H18" i="7"/>
  <c r="P20" i="10" l="1"/>
  <c r="L20" i="10"/>
  <c r="J20" i="10"/>
  <c r="N20" i="10"/>
  <c r="O19" i="10"/>
  <c r="M19" i="10"/>
  <c r="K19" i="10"/>
  <c r="G22" i="10"/>
  <c r="H21" i="10"/>
  <c r="I21" i="10" s="1"/>
  <c r="Q21" i="10" s="1"/>
  <c r="Q18" i="9"/>
  <c r="O18" i="9"/>
  <c r="K18" i="9"/>
  <c r="M18" i="9"/>
  <c r="N18" i="9"/>
  <c r="J18" i="9"/>
  <c r="P18" i="9"/>
  <c r="L18" i="9"/>
  <c r="H19" i="9"/>
  <c r="I19" i="9" s="1"/>
  <c r="G20" i="9"/>
  <c r="J18" i="7"/>
  <c r="L18" i="7"/>
  <c r="K18" i="7"/>
  <c r="I18" i="7"/>
  <c r="G20" i="7"/>
  <c r="H19" i="7"/>
  <c r="G23" i="10" l="1"/>
  <c r="H22" i="10"/>
  <c r="I22" i="10" s="1"/>
  <c r="Q22" i="10" s="1"/>
  <c r="P21" i="10"/>
  <c r="L21" i="10"/>
  <c r="J21" i="10"/>
  <c r="N21" i="10"/>
  <c r="O20" i="10"/>
  <c r="M20" i="10"/>
  <c r="K20" i="10"/>
  <c r="O19" i="9"/>
  <c r="Q19" i="9"/>
  <c r="K19" i="9"/>
  <c r="M19" i="9"/>
  <c r="N19" i="9"/>
  <c r="L19" i="9"/>
  <c r="J19" i="9"/>
  <c r="P19" i="9"/>
  <c r="G21" i="9"/>
  <c r="H20" i="9"/>
  <c r="I20" i="9" s="1"/>
  <c r="J19" i="7"/>
  <c r="L19" i="7"/>
  <c r="K19" i="7"/>
  <c r="I19" i="7"/>
  <c r="G21" i="7"/>
  <c r="H20" i="7"/>
  <c r="G24" i="10" l="1"/>
  <c r="H23" i="10"/>
  <c r="I23" i="10" s="1"/>
  <c r="Q23" i="10" s="1"/>
  <c r="O21" i="10"/>
  <c r="M21" i="10"/>
  <c r="K21" i="10"/>
  <c r="P22" i="10"/>
  <c r="L22" i="10"/>
  <c r="N22" i="10"/>
  <c r="J22" i="10"/>
  <c r="O20" i="9"/>
  <c r="Q20" i="9"/>
  <c r="K20" i="9"/>
  <c r="M20" i="9"/>
  <c r="L20" i="9"/>
  <c r="P20" i="9"/>
  <c r="N20" i="9"/>
  <c r="J20" i="9"/>
  <c r="G22" i="9"/>
  <c r="H21" i="9"/>
  <c r="I21" i="9" s="1"/>
  <c r="J20" i="7"/>
  <c r="L20" i="7"/>
  <c r="K20" i="7"/>
  <c r="I20" i="7"/>
  <c r="G22" i="7"/>
  <c r="H21" i="7"/>
  <c r="P23" i="10" l="1"/>
  <c r="L23" i="10"/>
  <c r="N23" i="10"/>
  <c r="J23" i="10"/>
  <c r="O22" i="10"/>
  <c r="M22" i="10"/>
  <c r="K22" i="10"/>
  <c r="G25" i="10"/>
  <c r="H24" i="10"/>
  <c r="I24" i="10" s="1"/>
  <c r="Q24" i="10" s="1"/>
  <c r="O21" i="9"/>
  <c r="Q21" i="9"/>
  <c r="K21" i="9"/>
  <c r="M21" i="9"/>
  <c r="G23" i="9"/>
  <c r="H22" i="9"/>
  <c r="I22" i="9" s="1"/>
  <c r="N21" i="9"/>
  <c r="P21" i="9"/>
  <c r="L21" i="9"/>
  <c r="J21" i="9"/>
  <c r="J21" i="7"/>
  <c r="L21" i="7"/>
  <c r="K21" i="7"/>
  <c r="I21" i="7"/>
  <c r="G23" i="7"/>
  <c r="H22" i="7"/>
  <c r="G26" i="10" l="1"/>
  <c r="H25" i="10"/>
  <c r="I25" i="10" s="1"/>
  <c r="Q25" i="10" s="1"/>
  <c r="P24" i="10"/>
  <c r="L24" i="10"/>
  <c r="N24" i="10"/>
  <c r="J24" i="10"/>
  <c r="O23" i="10"/>
  <c r="M23" i="10"/>
  <c r="K23" i="10"/>
  <c r="Q22" i="9"/>
  <c r="O22" i="9"/>
  <c r="K22" i="9"/>
  <c r="M22" i="9"/>
  <c r="L22" i="9"/>
  <c r="N22" i="9"/>
  <c r="J22" i="9"/>
  <c r="P22" i="9"/>
  <c r="G24" i="9"/>
  <c r="H23" i="9"/>
  <c r="I23" i="9" s="1"/>
  <c r="J22" i="7"/>
  <c r="L22" i="7"/>
  <c r="K22" i="7"/>
  <c r="I22" i="7"/>
  <c r="G24" i="7"/>
  <c r="H23" i="7"/>
  <c r="G27" i="10" l="1"/>
  <c r="H26" i="10"/>
  <c r="I26" i="10" s="1"/>
  <c r="Q26" i="10" s="1"/>
  <c r="O24" i="10"/>
  <c r="M24" i="10"/>
  <c r="K24" i="10"/>
  <c r="P25" i="10"/>
  <c r="L25" i="10"/>
  <c r="N25" i="10"/>
  <c r="J25" i="10"/>
  <c r="Q23" i="9"/>
  <c r="O23" i="9"/>
  <c r="K23" i="9"/>
  <c r="M23" i="9"/>
  <c r="N23" i="9"/>
  <c r="P23" i="9"/>
  <c r="L23" i="9"/>
  <c r="J23" i="9"/>
  <c r="G25" i="9"/>
  <c r="H24" i="9"/>
  <c r="I24" i="9" s="1"/>
  <c r="J23" i="7"/>
  <c r="L23" i="7"/>
  <c r="K23" i="7"/>
  <c r="I23" i="7"/>
  <c r="G25" i="7"/>
  <c r="H24" i="7"/>
  <c r="P26" i="10" l="1"/>
  <c r="N26" i="10"/>
  <c r="L26" i="10"/>
  <c r="J26" i="10"/>
  <c r="O25" i="10"/>
  <c r="M25" i="10"/>
  <c r="K25" i="10"/>
  <c r="G28" i="10"/>
  <c r="H27" i="10"/>
  <c r="I27" i="10" s="1"/>
  <c r="Q27" i="10" s="1"/>
  <c r="Q24" i="9"/>
  <c r="O24" i="9"/>
  <c r="K24" i="9"/>
  <c r="M24" i="9"/>
  <c r="L24" i="9"/>
  <c r="P24" i="9"/>
  <c r="N24" i="9"/>
  <c r="J24" i="9"/>
  <c r="H25" i="9"/>
  <c r="I25" i="9" s="1"/>
  <c r="G26" i="9"/>
  <c r="J24" i="7"/>
  <c r="L24" i="7"/>
  <c r="K24" i="7"/>
  <c r="I24" i="7"/>
  <c r="G26" i="7"/>
  <c r="H25" i="7"/>
  <c r="G29" i="10" l="1"/>
  <c r="H28" i="10"/>
  <c r="I28" i="10" s="1"/>
  <c r="Q28" i="10" s="1"/>
  <c r="N27" i="10"/>
  <c r="J27" i="10"/>
  <c r="P27" i="10"/>
  <c r="L27" i="10"/>
  <c r="M26" i="10"/>
  <c r="O26" i="10"/>
  <c r="K26" i="10"/>
  <c r="Q25" i="9"/>
  <c r="O25" i="9"/>
  <c r="K25" i="9"/>
  <c r="M25" i="9"/>
  <c r="G27" i="9"/>
  <c r="H26" i="9"/>
  <c r="I26" i="9" s="1"/>
  <c r="N25" i="9"/>
  <c r="L25" i="9"/>
  <c r="J25" i="9"/>
  <c r="P25" i="9"/>
  <c r="J25" i="7"/>
  <c r="L25" i="7"/>
  <c r="K25" i="7"/>
  <c r="I25" i="7"/>
  <c r="G27" i="7"/>
  <c r="H26" i="7"/>
  <c r="O27" i="10" l="1"/>
  <c r="M27" i="10"/>
  <c r="K27" i="10"/>
  <c r="P28" i="10"/>
  <c r="N28" i="10"/>
  <c r="L28" i="10"/>
  <c r="J28" i="10"/>
  <c r="G30" i="10"/>
  <c r="H29" i="10"/>
  <c r="I29" i="10" s="1"/>
  <c r="Q29" i="10" s="1"/>
  <c r="O26" i="9"/>
  <c r="Q26" i="9"/>
  <c r="K26" i="9"/>
  <c r="M26" i="9"/>
  <c r="L26" i="9"/>
  <c r="P26" i="9"/>
  <c r="N26" i="9"/>
  <c r="J26" i="9"/>
  <c r="G28" i="9"/>
  <c r="H27" i="9"/>
  <c r="I27" i="9" s="1"/>
  <c r="J26" i="7"/>
  <c r="L26" i="7"/>
  <c r="K26" i="7"/>
  <c r="I26" i="7"/>
  <c r="G28" i="7"/>
  <c r="H27" i="7"/>
  <c r="O28" i="10" l="1"/>
  <c r="K28" i="10"/>
  <c r="M28" i="10"/>
  <c r="J29" i="10"/>
  <c r="P29" i="10"/>
  <c r="L29" i="10"/>
  <c r="N29" i="10"/>
  <c r="G31" i="10"/>
  <c r="H30" i="10"/>
  <c r="I30" i="10" s="1"/>
  <c r="Q30" i="10" s="1"/>
  <c r="O27" i="9"/>
  <c r="Q27" i="9"/>
  <c r="K27" i="9"/>
  <c r="M27" i="9"/>
  <c r="G29" i="9"/>
  <c r="H28" i="9"/>
  <c r="I28" i="9" s="1"/>
  <c r="N27" i="9"/>
  <c r="P27" i="9"/>
  <c r="L27" i="9"/>
  <c r="J27" i="9"/>
  <c r="J27" i="7"/>
  <c r="L27" i="7"/>
  <c r="K27" i="7"/>
  <c r="I27" i="7"/>
  <c r="G29" i="7"/>
  <c r="H28" i="7"/>
  <c r="G32" i="10" l="1"/>
  <c r="H31" i="10"/>
  <c r="I31" i="10" s="1"/>
  <c r="Q31" i="10" s="1"/>
  <c r="J30" i="10"/>
  <c r="P30" i="10"/>
  <c r="L30" i="10"/>
  <c r="N30" i="10"/>
  <c r="O29" i="10"/>
  <c r="K29" i="10"/>
  <c r="M29" i="10"/>
  <c r="O28" i="9"/>
  <c r="Q28" i="9"/>
  <c r="K28" i="9"/>
  <c r="M28" i="9"/>
  <c r="L28" i="9"/>
  <c r="N28" i="9"/>
  <c r="J28" i="9"/>
  <c r="P28" i="9"/>
  <c r="G30" i="9"/>
  <c r="H29" i="9"/>
  <c r="I29" i="9" s="1"/>
  <c r="J28" i="7"/>
  <c r="L28" i="7"/>
  <c r="K28" i="7"/>
  <c r="I28" i="7"/>
  <c r="G30" i="7"/>
  <c r="H29" i="7"/>
  <c r="G33" i="10" l="1"/>
  <c r="H32" i="10"/>
  <c r="I32" i="10" s="1"/>
  <c r="Q32" i="10" s="1"/>
  <c r="K30" i="10"/>
  <c r="M30" i="10"/>
  <c r="O30" i="10"/>
  <c r="L31" i="10"/>
  <c r="J31" i="10"/>
  <c r="N31" i="10"/>
  <c r="P31" i="10"/>
  <c r="Q29" i="9"/>
  <c r="O29" i="9"/>
  <c r="K29" i="9"/>
  <c r="M29" i="9"/>
  <c r="N29" i="9"/>
  <c r="P29" i="9"/>
  <c r="L29" i="9"/>
  <c r="J29" i="9"/>
  <c r="G31" i="9"/>
  <c r="H30" i="9"/>
  <c r="I30" i="9" s="1"/>
  <c r="J29" i="7"/>
  <c r="L29" i="7"/>
  <c r="K29" i="7"/>
  <c r="I29" i="7"/>
  <c r="G31" i="7"/>
  <c r="H30" i="7"/>
  <c r="K31" i="10" l="1"/>
  <c r="M31" i="10"/>
  <c r="O31" i="10"/>
  <c r="L32" i="10"/>
  <c r="J32" i="10"/>
  <c r="N32" i="10"/>
  <c r="P32" i="10"/>
  <c r="G34" i="10"/>
  <c r="H33" i="10"/>
  <c r="I33" i="10" s="1"/>
  <c r="Q33" i="10" s="1"/>
  <c r="Q30" i="9"/>
  <c r="O30" i="9"/>
  <c r="K30" i="9"/>
  <c r="M30" i="9"/>
  <c r="H31" i="9"/>
  <c r="I31" i="9" s="1"/>
  <c r="G32" i="9"/>
  <c r="L30" i="9"/>
  <c r="P30" i="9"/>
  <c r="N30" i="9"/>
  <c r="J30" i="9"/>
  <c r="J30" i="7"/>
  <c r="L30" i="7"/>
  <c r="K30" i="7"/>
  <c r="I30" i="7"/>
  <c r="G32" i="7"/>
  <c r="H31" i="7"/>
  <c r="N33" i="10" l="1"/>
  <c r="L33" i="10"/>
  <c r="P33" i="10"/>
  <c r="J33" i="10"/>
  <c r="M32" i="10"/>
  <c r="K32" i="10"/>
  <c r="O32" i="10"/>
  <c r="G35" i="10"/>
  <c r="H34" i="10"/>
  <c r="I34" i="10" s="1"/>
  <c r="Q34" i="10" s="1"/>
  <c r="O31" i="9"/>
  <c r="Q31" i="9"/>
  <c r="K31" i="9"/>
  <c r="M31" i="9"/>
  <c r="G33" i="9"/>
  <c r="H32" i="9"/>
  <c r="I32" i="9" s="1"/>
  <c r="N31" i="9"/>
  <c r="L31" i="9"/>
  <c r="J31" i="9"/>
  <c r="P31" i="9"/>
  <c r="J31" i="7"/>
  <c r="L31" i="7"/>
  <c r="K31" i="7"/>
  <c r="I31" i="7"/>
  <c r="G33" i="7"/>
  <c r="H32" i="7"/>
  <c r="G36" i="10" l="1"/>
  <c r="H35" i="10"/>
  <c r="I35" i="10" s="1"/>
  <c r="Q35" i="10" s="1"/>
  <c r="N34" i="10"/>
  <c r="L34" i="10"/>
  <c r="J34" i="10"/>
  <c r="P34" i="10"/>
  <c r="M33" i="10"/>
  <c r="K33" i="10"/>
  <c r="O33" i="10"/>
  <c r="O32" i="9"/>
  <c r="Q32" i="9"/>
  <c r="K32" i="9"/>
  <c r="M32" i="9"/>
  <c r="L32" i="9"/>
  <c r="P32" i="9"/>
  <c r="N32" i="9"/>
  <c r="J32" i="9"/>
  <c r="G34" i="9"/>
  <c r="H33" i="9"/>
  <c r="I33" i="9" s="1"/>
  <c r="J32" i="7"/>
  <c r="L32" i="7"/>
  <c r="K32" i="7"/>
  <c r="I32" i="7"/>
  <c r="G34" i="7"/>
  <c r="H33" i="7"/>
  <c r="O34" i="10" l="1"/>
  <c r="M34" i="10"/>
  <c r="K34" i="10"/>
  <c r="P35" i="10"/>
  <c r="N35" i="10"/>
  <c r="J35" i="10"/>
  <c r="L35" i="10"/>
  <c r="G37" i="10"/>
  <c r="H36" i="10"/>
  <c r="I36" i="10" s="1"/>
  <c r="Q36" i="10" s="1"/>
  <c r="O33" i="9"/>
  <c r="Q33" i="9"/>
  <c r="K33" i="9"/>
  <c r="M33" i="9"/>
  <c r="G35" i="9"/>
  <c r="H34" i="9"/>
  <c r="I34" i="9" s="1"/>
  <c r="N33" i="9"/>
  <c r="P33" i="9"/>
  <c r="L33" i="9"/>
  <c r="J33" i="9"/>
  <c r="J33" i="7"/>
  <c r="L33" i="7"/>
  <c r="K33" i="7"/>
  <c r="I33" i="7"/>
  <c r="G35" i="7"/>
  <c r="H34" i="7"/>
  <c r="G38" i="10" l="1"/>
  <c r="H37" i="10"/>
  <c r="I37" i="10" s="1"/>
  <c r="Q37" i="10" s="1"/>
  <c r="P36" i="10"/>
  <c r="N36" i="10"/>
  <c r="L36" i="10"/>
  <c r="J36" i="10"/>
  <c r="O35" i="10"/>
  <c r="M35" i="10"/>
  <c r="K35" i="10"/>
  <c r="Q34" i="9"/>
  <c r="O34" i="9"/>
  <c r="K34" i="9"/>
  <c r="M34" i="9"/>
  <c r="L34" i="9"/>
  <c r="N34" i="9"/>
  <c r="J34" i="9"/>
  <c r="P34" i="9"/>
  <c r="G36" i="9"/>
  <c r="H35" i="9"/>
  <c r="I35" i="9" s="1"/>
  <c r="J34" i="7"/>
  <c r="L34" i="7"/>
  <c r="K34" i="7"/>
  <c r="I34" i="7"/>
  <c r="G36" i="7"/>
  <c r="H35" i="7"/>
  <c r="G39" i="10" l="1"/>
  <c r="H38" i="10"/>
  <c r="I38" i="10" s="1"/>
  <c r="Q38" i="10" s="1"/>
  <c r="O36" i="10"/>
  <c r="K36" i="10"/>
  <c r="M36" i="10"/>
  <c r="P37" i="10"/>
  <c r="L37" i="10"/>
  <c r="N37" i="10"/>
  <c r="J37" i="10"/>
  <c r="Q35" i="9"/>
  <c r="O35" i="9"/>
  <c r="K35" i="9"/>
  <c r="M35" i="9"/>
  <c r="N35" i="9"/>
  <c r="P35" i="9"/>
  <c r="L35" i="9"/>
  <c r="J35" i="9"/>
  <c r="G37" i="9"/>
  <c r="H36" i="9"/>
  <c r="I36" i="9" s="1"/>
  <c r="J35" i="7"/>
  <c r="L35" i="7"/>
  <c r="K35" i="7"/>
  <c r="I35" i="7"/>
  <c r="G37" i="7"/>
  <c r="H36" i="7"/>
  <c r="O37" i="10" l="1"/>
  <c r="M37" i="10"/>
  <c r="K37" i="10"/>
  <c r="P38" i="10"/>
  <c r="N38" i="10"/>
  <c r="L38" i="10"/>
  <c r="J38" i="10"/>
  <c r="G40" i="10"/>
  <c r="H39" i="10"/>
  <c r="I39" i="10" s="1"/>
  <c r="Q39" i="10" s="1"/>
  <c r="Q36" i="9"/>
  <c r="O36" i="9"/>
  <c r="K36" i="9"/>
  <c r="M36" i="9"/>
  <c r="H37" i="9"/>
  <c r="I37" i="9" s="1"/>
  <c r="G38" i="9"/>
  <c r="L36" i="9"/>
  <c r="P36" i="9"/>
  <c r="N36" i="9"/>
  <c r="J36" i="9"/>
  <c r="J36" i="7"/>
  <c r="L36" i="7"/>
  <c r="K36" i="7"/>
  <c r="I36" i="7"/>
  <c r="G38" i="7"/>
  <c r="H37" i="7"/>
  <c r="M38" i="10" l="1"/>
  <c r="O38" i="10"/>
  <c r="K38" i="10"/>
  <c r="G41" i="10"/>
  <c r="H40" i="10"/>
  <c r="I40" i="10" s="1"/>
  <c r="Q40" i="10" s="1"/>
  <c r="N39" i="10"/>
  <c r="J39" i="10"/>
  <c r="P39" i="10"/>
  <c r="L39" i="10"/>
  <c r="Q37" i="9"/>
  <c r="O37" i="9"/>
  <c r="K37" i="9"/>
  <c r="M37" i="9"/>
  <c r="G39" i="9"/>
  <c r="H38" i="9"/>
  <c r="I38" i="9" s="1"/>
  <c r="N37" i="9"/>
  <c r="L37" i="9"/>
  <c r="J37" i="9"/>
  <c r="P37" i="9"/>
  <c r="J37" i="7"/>
  <c r="L37" i="7"/>
  <c r="K37" i="7"/>
  <c r="I37" i="7"/>
  <c r="G39" i="7"/>
  <c r="H38" i="7"/>
  <c r="P40" i="10" l="1"/>
  <c r="N40" i="10"/>
  <c r="J40" i="10"/>
  <c r="L40" i="10"/>
  <c r="G42" i="10"/>
  <c r="H41" i="10"/>
  <c r="I41" i="10" s="1"/>
  <c r="Q41" i="10" s="1"/>
  <c r="O39" i="10"/>
  <c r="M39" i="10"/>
  <c r="K39" i="10"/>
  <c r="O38" i="9"/>
  <c r="Q38" i="9"/>
  <c r="K38" i="9"/>
  <c r="M38" i="9"/>
  <c r="L38" i="9"/>
  <c r="P38" i="9"/>
  <c r="N38" i="9"/>
  <c r="J38" i="9"/>
  <c r="G40" i="9"/>
  <c r="H39" i="9"/>
  <c r="I39" i="9" s="1"/>
  <c r="J38" i="7"/>
  <c r="L38" i="7"/>
  <c r="K38" i="7"/>
  <c r="I38" i="7"/>
  <c r="G40" i="7"/>
  <c r="H39" i="7"/>
  <c r="O40" i="10" l="1"/>
  <c r="K40" i="10"/>
  <c r="M40" i="10"/>
  <c r="J41" i="10"/>
  <c r="P41" i="10"/>
  <c r="L41" i="10"/>
  <c r="N41" i="10"/>
  <c r="G43" i="10"/>
  <c r="H42" i="10"/>
  <c r="I42" i="10" s="1"/>
  <c r="Q42" i="10" s="1"/>
  <c r="O39" i="9"/>
  <c r="Q39" i="9"/>
  <c r="K39" i="9"/>
  <c r="M39" i="9"/>
  <c r="N39" i="9"/>
  <c r="P39" i="9"/>
  <c r="L39" i="9"/>
  <c r="J39" i="9"/>
  <c r="G41" i="9"/>
  <c r="H40" i="9"/>
  <c r="I40" i="9" s="1"/>
  <c r="J39" i="7"/>
  <c r="L39" i="7"/>
  <c r="K39" i="7"/>
  <c r="I39" i="7"/>
  <c r="G41" i="7"/>
  <c r="H40" i="7"/>
  <c r="G44" i="10" l="1"/>
  <c r="H43" i="10"/>
  <c r="I43" i="10" s="1"/>
  <c r="Q43" i="10" s="1"/>
  <c r="J42" i="10"/>
  <c r="P42" i="10"/>
  <c r="L42" i="10"/>
  <c r="N42" i="10"/>
  <c r="O41" i="10"/>
  <c r="K41" i="10"/>
  <c r="M41" i="10"/>
  <c r="Q40" i="9"/>
  <c r="O40" i="9"/>
  <c r="K40" i="9"/>
  <c r="M40" i="9"/>
  <c r="G42" i="9"/>
  <c r="H41" i="9"/>
  <c r="I41" i="9" s="1"/>
  <c r="L40" i="9"/>
  <c r="N40" i="9"/>
  <c r="J40" i="9"/>
  <c r="P40" i="9"/>
  <c r="J40" i="7"/>
  <c r="L40" i="7"/>
  <c r="K40" i="7"/>
  <c r="I40" i="7"/>
  <c r="G42" i="7"/>
  <c r="H41" i="7"/>
  <c r="K42" i="10" l="1"/>
  <c r="M42" i="10"/>
  <c r="O42" i="10"/>
  <c r="G45" i="10"/>
  <c r="H44" i="10"/>
  <c r="I44" i="10" s="1"/>
  <c r="Q44" i="10" s="1"/>
  <c r="L43" i="10"/>
  <c r="J43" i="10"/>
  <c r="N43" i="10"/>
  <c r="P43" i="10"/>
  <c r="Q41" i="9"/>
  <c r="O41" i="9"/>
  <c r="K41" i="9"/>
  <c r="M41" i="9"/>
  <c r="N41" i="9"/>
  <c r="P41" i="9"/>
  <c r="L41" i="9"/>
  <c r="J41" i="9"/>
  <c r="G43" i="9"/>
  <c r="H42" i="9"/>
  <c r="I42" i="9" s="1"/>
  <c r="J41" i="7"/>
  <c r="L41" i="7"/>
  <c r="K41" i="7"/>
  <c r="I41" i="7"/>
  <c r="G43" i="7"/>
  <c r="H42" i="7"/>
  <c r="G46" i="10" l="1"/>
  <c r="H45" i="10"/>
  <c r="I45" i="10" s="1"/>
  <c r="Q45" i="10" s="1"/>
  <c r="K43" i="10"/>
  <c r="M43" i="10"/>
  <c r="O43" i="10"/>
  <c r="L44" i="10"/>
  <c r="J44" i="10"/>
  <c r="N44" i="10"/>
  <c r="P44" i="10"/>
  <c r="Q42" i="9"/>
  <c r="O42" i="9"/>
  <c r="K42" i="9"/>
  <c r="M42" i="9"/>
  <c r="L42" i="9"/>
  <c r="P42" i="9"/>
  <c r="N42" i="9"/>
  <c r="J42" i="9"/>
  <c r="H43" i="9"/>
  <c r="I43" i="9" s="1"/>
  <c r="G44" i="9"/>
  <c r="J42" i="7"/>
  <c r="L42" i="7"/>
  <c r="K42" i="7"/>
  <c r="I42" i="7"/>
  <c r="G44" i="7"/>
  <c r="H43" i="7"/>
  <c r="M44" i="10" l="1"/>
  <c r="K44" i="10"/>
  <c r="O44" i="10"/>
  <c r="N45" i="10"/>
  <c r="L45" i="10"/>
  <c r="P45" i="10"/>
  <c r="J45" i="10"/>
  <c r="G47" i="10"/>
  <c r="H46" i="10"/>
  <c r="I46" i="10" s="1"/>
  <c r="Q46" i="10" s="1"/>
  <c r="O43" i="9"/>
  <c r="Q43" i="9"/>
  <c r="K43" i="9"/>
  <c r="M43" i="9"/>
  <c r="G45" i="9"/>
  <c r="H44" i="9"/>
  <c r="I44" i="9" s="1"/>
  <c r="N43" i="9"/>
  <c r="L43" i="9"/>
  <c r="J43" i="9"/>
  <c r="P43" i="9"/>
  <c r="J43" i="7"/>
  <c r="L43" i="7"/>
  <c r="K43" i="7"/>
  <c r="I43" i="7"/>
  <c r="G45" i="7"/>
  <c r="H44" i="7"/>
  <c r="G48" i="10" l="1"/>
  <c r="H47" i="10"/>
  <c r="I47" i="10" s="1"/>
  <c r="Q47" i="10" s="1"/>
  <c r="M45" i="10"/>
  <c r="K45" i="10"/>
  <c r="O45" i="10"/>
  <c r="N46" i="10"/>
  <c r="L46" i="10"/>
  <c r="J46" i="10"/>
  <c r="P46" i="10"/>
  <c r="O44" i="9"/>
  <c r="Q44" i="9"/>
  <c r="K44" i="9"/>
  <c r="M44" i="9"/>
  <c r="L44" i="9"/>
  <c r="P44" i="9"/>
  <c r="N44" i="9"/>
  <c r="J44" i="9"/>
  <c r="G46" i="9"/>
  <c r="H45" i="9"/>
  <c r="I45" i="9" s="1"/>
  <c r="J44" i="7"/>
  <c r="L44" i="7"/>
  <c r="K44" i="7"/>
  <c r="I44" i="7"/>
  <c r="G46" i="7"/>
  <c r="H45" i="7"/>
  <c r="G49" i="10" l="1"/>
  <c r="H48" i="10"/>
  <c r="I48" i="10" s="1"/>
  <c r="Q48" i="10" s="1"/>
  <c r="O46" i="10"/>
  <c r="M46" i="10"/>
  <c r="K46" i="10"/>
  <c r="P47" i="10"/>
  <c r="N47" i="10"/>
  <c r="J47" i="10"/>
  <c r="L47" i="10"/>
  <c r="O45" i="9"/>
  <c r="Q45" i="9"/>
  <c r="K45" i="9"/>
  <c r="M45" i="9"/>
  <c r="G47" i="9"/>
  <c r="H46" i="9"/>
  <c r="I46" i="9" s="1"/>
  <c r="N45" i="9"/>
  <c r="P45" i="9"/>
  <c r="L45" i="9"/>
  <c r="J45" i="9"/>
  <c r="J45" i="7"/>
  <c r="L45" i="7"/>
  <c r="K45" i="7"/>
  <c r="I45" i="7"/>
  <c r="G47" i="7"/>
  <c r="H46" i="7"/>
  <c r="O47" i="10" l="1"/>
  <c r="M47" i="10"/>
  <c r="K47" i="10"/>
  <c r="P48" i="10"/>
  <c r="N48" i="10"/>
  <c r="L48" i="10"/>
  <c r="J48" i="10"/>
  <c r="G50" i="10"/>
  <c r="H49" i="10"/>
  <c r="I49" i="10" s="1"/>
  <c r="Q49" i="10" s="1"/>
  <c r="Q46" i="9"/>
  <c r="O46" i="9"/>
  <c r="K46" i="9"/>
  <c r="M46" i="9"/>
  <c r="L46" i="9"/>
  <c r="N46" i="9"/>
  <c r="J46" i="9"/>
  <c r="P46" i="9"/>
  <c r="G48" i="9"/>
  <c r="H47" i="9"/>
  <c r="I47" i="9" s="1"/>
  <c r="J46" i="7"/>
  <c r="L46" i="7"/>
  <c r="K46" i="7"/>
  <c r="I46" i="7"/>
  <c r="G48" i="7"/>
  <c r="H47" i="7"/>
  <c r="O48" i="10" l="1"/>
  <c r="K48" i="10"/>
  <c r="M48" i="10"/>
  <c r="P49" i="10"/>
  <c r="L49" i="10"/>
  <c r="N49" i="10"/>
  <c r="J49" i="10"/>
  <c r="G51" i="10"/>
  <c r="H50" i="10"/>
  <c r="I50" i="10" s="1"/>
  <c r="Q50" i="10" s="1"/>
  <c r="Q47" i="9"/>
  <c r="O47" i="9"/>
  <c r="K47" i="9"/>
  <c r="M47" i="9"/>
  <c r="N47" i="9"/>
  <c r="P47" i="9"/>
  <c r="L47" i="9"/>
  <c r="J47" i="9"/>
  <c r="G49" i="9"/>
  <c r="H48" i="9"/>
  <c r="I48" i="9" s="1"/>
  <c r="J47" i="7"/>
  <c r="L47" i="7"/>
  <c r="K47" i="7"/>
  <c r="I47" i="7"/>
  <c r="G49" i="7"/>
  <c r="H48" i="7"/>
  <c r="G52" i="10" l="1"/>
  <c r="H51" i="10"/>
  <c r="I51" i="10" s="1"/>
  <c r="Q51" i="10" s="1"/>
  <c r="O49" i="10"/>
  <c r="M49" i="10"/>
  <c r="K49" i="10"/>
  <c r="P50" i="10"/>
  <c r="N50" i="10"/>
  <c r="L50" i="10"/>
  <c r="J50" i="10"/>
  <c r="Q48" i="9"/>
  <c r="O48" i="9"/>
  <c r="K48" i="9"/>
  <c r="M48" i="9"/>
  <c r="H49" i="9"/>
  <c r="I49" i="9" s="1"/>
  <c r="G50" i="9"/>
  <c r="L48" i="9"/>
  <c r="P48" i="9"/>
  <c r="N48" i="9"/>
  <c r="J48" i="9"/>
  <c r="J48" i="7"/>
  <c r="L48" i="7"/>
  <c r="K48" i="7"/>
  <c r="I48" i="7"/>
  <c r="G50" i="7"/>
  <c r="H49" i="7"/>
  <c r="M50" i="10" l="1"/>
  <c r="O50" i="10"/>
  <c r="K50" i="10"/>
  <c r="G53" i="10"/>
  <c r="H52" i="10"/>
  <c r="I52" i="10" s="1"/>
  <c r="Q52" i="10" s="1"/>
  <c r="N51" i="10"/>
  <c r="J51" i="10"/>
  <c r="P51" i="10"/>
  <c r="L51" i="10"/>
  <c r="Q49" i="9"/>
  <c r="O49" i="9"/>
  <c r="K49" i="9"/>
  <c r="M49" i="9"/>
  <c r="G51" i="9"/>
  <c r="H50" i="9"/>
  <c r="I50" i="9" s="1"/>
  <c r="N49" i="9"/>
  <c r="L49" i="9"/>
  <c r="J49" i="9"/>
  <c r="P49" i="9"/>
  <c r="J49" i="7"/>
  <c r="L49" i="7"/>
  <c r="K49" i="7"/>
  <c r="I49" i="7"/>
  <c r="G51" i="7"/>
  <c r="H50" i="7"/>
  <c r="O51" i="10" l="1"/>
  <c r="M51" i="10"/>
  <c r="K51" i="10"/>
  <c r="P52" i="10"/>
  <c r="N52" i="10"/>
  <c r="J52" i="10"/>
  <c r="L52" i="10"/>
  <c r="G54" i="10"/>
  <c r="H53" i="10"/>
  <c r="I53" i="10" s="1"/>
  <c r="Q53" i="10" s="1"/>
  <c r="O50" i="9"/>
  <c r="Q50" i="9"/>
  <c r="K50" i="9"/>
  <c r="M50" i="9"/>
  <c r="L50" i="9"/>
  <c r="P50" i="9"/>
  <c r="N50" i="9"/>
  <c r="J50" i="9"/>
  <c r="G52" i="9"/>
  <c r="H51" i="9"/>
  <c r="I51" i="9" s="1"/>
  <c r="J50" i="7"/>
  <c r="L50" i="7"/>
  <c r="K50" i="7"/>
  <c r="I50" i="7"/>
  <c r="G52" i="7"/>
  <c r="H51" i="7"/>
  <c r="J53" i="10" l="1"/>
  <c r="P53" i="10"/>
  <c r="L53" i="10"/>
  <c r="N53" i="10"/>
  <c r="O52" i="10"/>
  <c r="K52" i="10"/>
  <c r="M52" i="10"/>
  <c r="G55" i="10"/>
  <c r="H54" i="10"/>
  <c r="I54" i="10" s="1"/>
  <c r="Q54" i="10" s="1"/>
  <c r="O51" i="9"/>
  <c r="Q51" i="9"/>
  <c r="K51" i="9"/>
  <c r="M51" i="9"/>
  <c r="G53" i="9"/>
  <c r="H52" i="9"/>
  <c r="I52" i="9" s="1"/>
  <c r="N51" i="9"/>
  <c r="P51" i="9"/>
  <c r="L51" i="9"/>
  <c r="J51" i="9"/>
  <c r="J51" i="7"/>
  <c r="L51" i="7"/>
  <c r="K51" i="7"/>
  <c r="I51" i="7"/>
  <c r="G53" i="7"/>
  <c r="H52" i="7"/>
  <c r="J54" i="10" l="1"/>
  <c r="P54" i="10"/>
  <c r="L54" i="10"/>
  <c r="N54" i="10"/>
  <c r="G56" i="10"/>
  <c r="H55" i="10"/>
  <c r="I55" i="10" s="1"/>
  <c r="Q55" i="10" s="1"/>
  <c r="O53" i="10"/>
  <c r="K53" i="10"/>
  <c r="M53" i="10"/>
  <c r="Q52" i="9"/>
  <c r="O52" i="9"/>
  <c r="K52" i="9"/>
  <c r="M52" i="9"/>
  <c r="L52" i="9"/>
  <c r="N52" i="9"/>
  <c r="J52" i="9"/>
  <c r="P52" i="9"/>
  <c r="G54" i="9"/>
  <c r="H53" i="9"/>
  <c r="I53" i="9" s="1"/>
  <c r="J52" i="7"/>
  <c r="L52" i="7"/>
  <c r="K52" i="7"/>
  <c r="I52" i="7"/>
  <c r="G54" i="7"/>
  <c r="H53" i="7"/>
  <c r="L55" i="10" l="1"/>
  <c r="J55" i="10"/>
  <c r="N55" i="10"/>
  <c r="P55" i="10"/>
  <c r="G57" i="10"/>
  <c r="H56" i="10"/>
  <c r="I56" i="10" s="1"/>
  <c r="Q56" i="10" s="1"/>
  <c r="K54" i="10"/>
  <c r="M54" i="10"/>
  <c r="O54" i="10"/>
  <c r="Q53" i="9"/>
  <c r="O53" i="9"/>
  <c r="K53" i="9"/>
  <c r="M53" i="9"/>
  <c r="N53" i="9"/>
  <c r="P53" i="9"/>
  <c r="L53" i="9"/>
  <c r="J53" i="9"/>
  <c r="G55" i="9"/>
  <c r="H54" i="9"/>
  <c r="I54" i="9" s="1"/>
  <c r="J53" i="7"/>
  <c r="L53" i="7"/>
  <c r="K53" i="7"/>
  <c r="I53" i="7"/>
  <c r="G55" i="7"/>
  <c r="H54" i="7"/>
  <c r="L56" i="10" l="1"/>
  <c r="J56" i="10"/>
  <c r="N56" i="10"/>
  <c r="P56" i="10"/>
  <c r="G58" i="10"/>
  <c r="H57" i="10"/>
  <c r="I57" i="10" s="1"/>
  <c r="Q57" i="10" s="1"/>
  <c r="K55" i="10"/>
  <c r="O55" i="10"/>
  <c r="M55" i="10"/>
  <c r="Q54" i="9"/>
  <c r="O54" i="9"/>
  <c r="K54" i="9"/>
  <c r="M54" i="9"/>
  <c r="L54" i="9"/>
  <c r="P54" i="9"/>
  <c r="N54" i="9"/>
  <c r="J54" i="9"/>
  <c r="H55" i="9"/>
  <c r="I55" i="9" s="1"/>
  <c r="G56" i="9"/>
  <c r="J54" i="7"/>
  <c r="L54" i="7"/>
  <c r="K54" i="7"/>
  <c r="I54" i="7"/>
  <c r="G56" i="7"/>
  <c r="H55" i="7"/>
  <c r="N57" i="10" l="1"/>
  <c r="L57" i="10"/>
  <c r="P57" i="10"/>
  <c r="J57" i="10"/>
  <c r="M56" i="10"/>
  <c r="K56" i="10"/>
  <c r="O56" i="10"/>
  <c r="G59" i="10"/>
  <c r="H58" i="10"/>
  <c r="I58" i="10" s="1"/>
  <c r="Q58" i="10" s="1"/>
  <c r="O55" i="9"/>
  <c r="Q55" i="9"/>
  <c r="K55" i="9"/>
  <c r="M55" i="9"/>
  <c r="G57" i="9"/>
  <c r="H56" i="9"/>
  <c r="I56" i="9" s="1"/>
  <c r="N55" i="9"/>
  <c r="L55" i="9"/>
  <c r="J55" i="9"/>
  <c r="P55" i="9"/>
  <c r="J55" i="7"/>
  <c r="L55" i="7"/>
  <c r="K55" i="7"/>
  <c r="I55" i="7"/>
  <c r="G57" i="7"/>
  <c r="H56" i="7"/>
  <c r="N58" i="10" l="1"/>
  <c r="L58" i="10"/>
  <c r="J58" i="10"/>
  <c r="P58" i="10"/>
  <c r="G60" i="10"/>
  <c r="H59" i="10"/>
  <c r="I59" i="10" s="1"/>
  <c r="Q59" i="10" s="1"/>
  <c r="M57" i="10"/>
  <c r="K57" i="10"/>
  <c r="O57" i="10"/>
  <c r="O56" i="9"/>
  <c r="Q56" i="9"/>
  <c r="K56" i="9"/>
  <c r="M56" i="9"/>
  <c r="L56" i="9"/>
  <c r="P56" i="9"/>
  <c r="N56" i="9"/>
  <c r="J56" i="9"/>
  <c r="G58" i="9"/>
  <c r="H57" i="9"/>
  <c r="I57" i="9" s="1"/>
  <c r="J56" i="7"/>
  <c r="L56" i="7"/>
  <c r="K56" i="7"/>
  <c r="I56" i="7"/>
  <c r="G58" i="7"/>
  <c r="H57" i="7"/>
  <c r="P59" i="10" l="1"/>
  <c r="N59" i="10"/>
  <c r="J59" i="10"/>
  <c r="L59" i="10"/>
  <c r="G61" i="10"/>
  <c r="H60" i="10"/>
  <c r="I60" i="10" s="1"/>
  <c r="Q60" i="10" s="1"/>
  <c r="O58" i="10"/>
  <c r="M58" i="10"/>
  <c r="K58" i="10"/>
  <c r="O57" i="9"/>
  <c r="Q57" i="9"/>
  <c r="K57" i="9"/>
  <c r="M57" i="9"/>
  <c r="N57" i="9"/>
  <c r="P57" i="9"/>
  <c r="L57" i="9"/>
  <c r="J57" i="9"/>
  <c r="G59" i="9"/>
  <c r="H58" i="9"/>
  <c r="I58" i="9" s="1"/>
  <c r="J57" i="7"/>
  <c r="L57" i="7"/>
  <c r="K57" i="7"/>
  <c r="I57" i="7"/>
  <c r="G59" i="7"/>
  <c r="H58" i="7"/>
  <c r="G62" i="10" l="1"/>
  <c r="H61" i="10"/>
  <c r="I61" i="10" s="1"/>
  <c r="Q61" i="10" s="1"/>
  <c r="O59" i="10"/>
  <c r="M59" i="10"/>
  <c r="K59" i="10"/>
  <c r="P60" i="10"/>
  <c r="N60" i="10"/>
  <c r="L60" i="10"/>
  <c r="J60" i="10"/>
  <c r="Q58" i="9"/>
  <c r="O58" i="9"/>
  <c r="K58" i="9"/>
  <c r="M58" i="9"/>
  <c r="G60" i="9"/>
  <c r="H59" i="9"/>
  <c r="I59" i="9" s="1"/>
  <c r="L58" i="9"/>
  <c r="N58" i="9"/>
  <c r="J58" i="9"/>
  <c r="P58" i="9"/>
  <c r="J58" i="7"/>
  <c r="L58" i="7"/>
  <c r="K58" i="7"/>
  <c r="I58" i="7"/>
  <c r="G60" i="7"/>
  <c r="H59" i="7"/>
  <c r="O60" i="10" l="1"/>
  <c r="K60" i="10"/>
  <c r="M60" i="10"/>
  <c r="G63" i="10"/>
  <c r="H62" i="10"/>
  <c r="I62" i="10" s="1"/>
  <c r="Q62" i="10" s="1"/>
  <c r="P61" i="10"/>
  <c r="L61" i="10"/>
  <c r="N61" i="10"/>
  <c r="J61" i="10"/>
  <c r="Q59" i="9"/>
  <c r="O59" i="9"/>
  <c r="K59" i="9"/>
  <c r="M59" i="9"/>
  <c r="N59" i="9"/>
  <c r="P59" i="9"/>
  <c r="L59" i="9"/>
  <c r="J59" i="9"/>
  <c r="G61" i="9"/>
  <c r="H60" i="9"/>
  <c r="I60" i="9" s="1"/>
  <c r="J59" i="7"/>
  <c r="L59" i="7"/>
  <c r="K59" i="7"/>
  <c r="I59" i="7"/>
  <c r="G61" i="7"/>
  <c r="H60" i="7"/>
  <c r="G64" i="10" l="1"/>
  <c r="H63" i="10"/>
  <c r="I63" i="10" s="1"/>
  <c r="Q63" i="10" s="1"/>
  <c r="O61" i="10"/>
  <c r="M61" i="10"/>
  <c r="K61" i="10"/>
  <c r="P62" i="10"/>
  <c r="N62" i="10"/>
  <c r="L62" i="10"/>
  <c r="J62" i="10"/>
  <c r="Q60" i="9"/>
  <c r="O60" i="9"/>
  <c r="K60" i="9"/>
  <c r="M60" i="9"/>
  <c r="L60" i="9"/>
  <c r="P60" i="9"/>
  <c r="N60" i="9"/>
  <c r="J60" i="9"/>
  <c r="H61" i="9"/>
  <c r="I61" i="9" s="1"/>
  <c r="G62" i="9"/>
  <c r="J60" i="7"/>
  <c r="L60" i="7"/>
  <c r="K60" i="7"/>
  <c r="I60" i="7"/>
  <c r="G62" i="7"/>
  <c r="H61" i="7"/>
  <c r="M62" i="10" l="1"/>
  <c r="O62" i="10"/>
  <c r="K62" i="10"/>
  <c r="N63" i="10"/>
  <c r="J63" i="10"/>
  <c r="P63" i="10"/>
  <c r="L63" i="10"/>
  <c r="G65" i="10"/>
  <c r="H64" i="10"/>
  <c r="I64" i="10" s="1"/>
  <c r="Q64" i="10" s="1"/>
  <c r="Q61" i="9"/>
  <c r="O61" i="9"/>
  <c r="K61" i="9"/>
  <c r="M61" i="9"/>
  <c r="G63" i="9"/>
  <c r="H62" i="9"/>
  <c r="I62" i="9" s="1"/>
  <c r="N61" i="9"/>
  <c r="L61" i="9"/>
  <c r="J61" i="9"/>
  <c r="P61" i="9"/>
  <c r="J61" i="7"/>
  <c r="L61" i="7"/>
  <c r="K61" i="7"/>
  <c r="I61" i="7"/>
  <c r="G63" i="7"/>
  <c r="H62" i="7"/>
  <c r="G66" i="10" l="1"/>
  <c r="H65" i="10"/>
  <c r="I65" i="10" s="1"/>
  <c r="Q65" i="10" s="1"/>
  <c r="O63" i="10"/>
  <c r="M63" i="10"/>
  <c r="K63" i="10"/>
  <c r="P64" i="10"/>
  <c r="N64" i="10"/>
  <c r="J64" i="10"/>
  <c r="L64" i="10"/>
  <c r="O62" i="9"/>
  <c r="Q62" i="9"/>
  <c r="K62" i="9"/>
  <c r="M62" i="9"/>
  <c r="L62" i="9"/>
  <c r="P62" i="9"/>
  <c r="N62" i="9"/>
  <c r="J62" i="9"/>
  <c r="G64" i="9"/>
  <c r="H63" i="9"/>
  <c r="I63" i="9" s="1"/>
  <c r="J62" i="7"/>
  <c r="L62" i="7"/>
  <c r="K62" i="7"/>
  <c r="I62" i="7"/>
  <c r="G64" i="7"/>
  <c r="H63" i="7"/>
  <c r="G67" i="10" l="1"/>
  <c r="H66" i="10"/>
  <c r="I66" i="10" s="1"/>
  <c r="Q66" i="10" s="1"/>
  <c r="O64" i="10"/>
  <c r="K64" i="10"/>
  <c r="M64" i="10"/>
  <c r="J65" i="10"/>
  <c r="P65" i="10"/>
  <c r="L65" i="10"/>
  <c r="N65" i="10"/>
  <c r="O63" i="9"/>
  <c r="Q63" i="9"/>
  <c r="K63" i="9"/>
  <c r="M63" i="9"/>
  <c r="N63" i="9"/>
  <c r="P63" i="9"/>
  <c r="L63" i="9"/>
  <c r="J63" i="9"/>
  <c r="G65" i="9"/>
  <c r="H64" i="9"/>
  <c r="I64" i="9" s="1"/>
  <c r="J63" i="7"/>
  <c r="L63" i="7"/>
  <c r="K63" i="7"/>
  <c r="I63" i="7"/>
  <c r="G65" i="7"/>
  <c r="H64" i="7"/>
  <c r="J66" i="10" l="1"/>
  <c r="P66" i="10"/>
  <c r="L66" i="10"/>
  <c r="N66" i="10"/>
  <c r="O65" i="10"/>
  <c r="M65" i="10"/>
  <c r="K65" i="10"/>
  <c r="G68" i="10"/>
  <c r="H67" i="10"/>
  <c r="I67" i="10" s="1"/>
  <c r="Q67" i="10" s="1"/>
  <c r="Q64" i="9"/>
  <c r="O64" i="9"/>
  <c r="K64" i="9"/>
  <c r="M64" i="9"/>
  <c r="L64" i="9"/>
  <c r="N64" i="9"/>
  <c r="J64" i="9"/>
  <c r="P64" i="9"/>
  <c r="G66" i="9"/>
  <c r="H65" i="9"/>
  <c r="I65" i="9" s="1"/>
  <c r="J64" i="7"/>
  <c r="L64" i="7"/>
  <c r="K64" i="7"/>
  <c r="I64" i="7"/>
  <c r="G66" i="7"/>
  <c r="H65" i="7"/>
  <c r="L67" i="10" l="1"/>
  <c r="J67" i="10"/>
  <c r="N67" i="10"/>
  <c r="P67" i="10"/>
  <c r="G69" i="10"/>
  <c r="H68" i="10"/>
  <c r="I68" i="10" s="1"/>
  <c r="Q68" i="10" s="1"/>
  <c r="K66" i="10"/>
  <c r="M66" i="10"/>
  <c r="O66" i="10"/>
  <c r="Q65" i="9"/>
  <c r="O65" i="9"/>
  <c r="K65" i="9"/>
  <c r="M65" i="9"/>
  <c r="N65" i="9"/>
  <c r="P65" i="9"/>
  <c r="L65" i="9"/>
  <c r="J65" i="9"/>
  <c r="G67" i="9"/>
  <c r="H66" i="9"/>
  <c r="I66" i="9" s="1"/>
  <c r="J65" i="7"/>
  <c r="L65" i="7"/>
  <c r="K65" i="7"/>
  <c r="I65" i="7"/>
  <c r="G67" i="7"/>
  <c r="H66" i="7"/>
  <c r="L68" i="10" l="1"/>
  <c r="J68" i="10"/>
  <c r="N68" i="10"/>
  <c r="P68" i="10"/>
  <c r="G70" i="10"/>
  <c r="H69" i="10"/>
  <c r="I69" i="10" s="1"/>
  <c r="Q69" i="10" s="1"/>
  <c r="K67" i="10"/>
  <c r="M67" i="10"/>
  <c r="O67" i="10"/>
  <c r="Q66" i="9"/>
  <c r="O66" i="9"/>
  <c r="K66" i="9"/>
  <c r="M66" i="9"/>
  <c r="L66" i="9"/>
  <c r="P66" i="9"/>
  <c r="N66" i="9"/>
  <c r="J66" i="9"/>
  <c r="H67" i="9"/>
  <c r="I67" i="9" s="1"/>
  <c r="G68" i="9"/>
  <c r="J66" i="7"/>
  <c r="L66" i="7"/>
  <c r="K66" i="7"/>
  <c r="I66" i="7"/>
  <c r="G68" i="7"/>
  <c r="H67" i="7"/>
  <c r="M68" i="10" l="1"/>
  <c r="K68" i="10"/>
  <c r="O68" i="10"/>
  <c r="G71" i="10"/>
  <c r="H70" i="10"/>
  <c r="I70" i="10" s="1"/>
  <c r="Q70" i="10" s="1"/>
  <c r="N69" i="10"/>
  <c r="L69" i="10"/>
  <c r="P69" i="10"/>
  <c r="J69" i="10"/>
  <c r="O67" i="9"/>
  <c r="Q67" i="9"/>
  <c r="K67" i="9"/>
  <c r="M67" i="9"/>
  <c r="G69" i="9"/>
  <c r="H68" i="9"/>
  <c r="I68" i="9" s="1"/>
  <c r="N67" i="9"/>
  <c r="L67" i="9"/>
  <c r="J67" i="9"/>
  <c r="P67" i="9"/>
  <c r="J67" i="7"/>
  <c r="L67" i="7"/>
  <c r="K67" i="7"/>
  <c r="I67" i="7"/>
  <c r="G69" i="7"/>
  <c r="H68" i="7"/>
  <c r="N70" i="10" l="1"/>
  <c r="L70" i="10"/>
  <c r="J70" i="10"/>
  <c r="P70" i="10"/>
  <c r="G72" i="10"/>
  <c r="H71" i="10"/>
  <c r="I71" i="10" s="1"/>
  <c r="Q71" i="10" s="1"/>
  <c r="M69" i="10"/>
  <c r="K69" i="10"/>
  <c r="O69" i="10"/>
  <c r="O68" i="9"/>
  <c r="Q68" i="9"/>
  <c r="K68" i="9"/>
  <c r="M68" i="9"/>
  <c r="L68" i="9"/>
  <c r="P68" i="9"/>
  <c r="N68" i="9"/>
  <c r="J68" i="9"/>
  <c r="G70" i="9"/>
  <c r="H69" i="9"/>
  <c r="I69" i="9" s="1"/>
  <c r="J68" i="7"/>
  <c r="L68" i="7"/>
  <c r="K68" i="7"/>
  <c r="I68" i="7"/>
  <c r="G70" i="7"/>
  <c r="H69" i="7"/>
  <c r="G73" i="10" l="1"/>
  <c r="H72" i="10"/>
  <c r="I72" i="10" s="1"/>
  <c r="Q72" i="10" s="1"/>
  <c r="O70" i="10"/>
  <c r="M70" i="10"/>
  <c r="K70" i="10"/>
  <c r="P71" i="10"/>
  <c r="N71" i="10"/>
  <c r="J71" i="10"/>
  <c r="L71" i="10"/>
  <c r="O69" i="9"/>
  <c r="Q69" i="9"/>
  <c r="K69" i="9"/>
  <c r="M69" i="9"/>
  <c r="N69" i="9"/>
  <c r="P69" i="9"/>
  <c r="L69" i="9"/>
  <c r="J69" i="9"/>
  <c r="G71" i="9"/>
  <c r="H70" i="9"/>
  <c r="I70" i="9" s="1"/>
  <c r="J69" i="7"/>
  <c r="L69" i="7"/>
  <c r="K69" i="7"/>
  <c r="I69" i="7"/>
  <c r="G71" i="7"/>
  <c r="H70" i="7"/>
  <c r="O71" i="10" l="1"/>
  <c r="M71" i="10"/>
  <c r="K71" i="10"/>
  <c r="P72" i="10"/>
  <c r="N72" i="10"/>
  <c r="L72" i="10"/>
  <c r="J72" i="10"/>
  <c r="G74" i="10"/>
  <c r="H73" i="10"/>
  <c r="I73" i="10" s="1"/>
  <c r="Q73" i="10" s="1"/>
  <c r="Q70" i="9"/>
  <c r="O70" i="9"/>
  <c r="K70" i="9"/>
  <c r="M70" i="9"/>
  <c r="L70" i="9"/>
  <c r="N70" i="9"/>
  <c r="J70" i="9"/>
  <c r="P70" i="9"/>
  <c r="G72" i="9"/>
  <c r="H71" i="9"/>
  <c r="I71" i="9" s="1"/>
  <c r="J70" i="7"/>
  <c r="L70" i="7"/>
  <c r="K70" i="7"/>
  <c r="I70" i="7"/>
  <c r="G72" i="7"/>
  <c r="H71" i="7"/>
  <c r="P73" i="10" l="1"/>
  <c r="L73" i="10"/>
  <c r="N73" i="10"/>
  <c r="J73" i="10"/>
  <c r="G75" i="10"/>
  <c r="H74" i="10"/>
  <c r="I74" i="10" s="1"/>
  <c r="Q74" i="10" s="1"/>
  <c r="O72" i="10"/>
  <c r="K72" i="10"/>
  <c r="M72" i="10"/>
  <c r="Q71" i="9"/>
  <c r="O71" i="9"/>
  <c r="K71" i="9"/>
  <c r="M71" i="9"/>
  <c r="N71" i="9"/>
  <c r="P71" i="9"/>
  <c r="L71" i="9"/>
  <c r="J71" i="9"/>
  <c r="G73" i="9"/>
  <c r="H72" i="9"/>
  <c r="I72" i="9" s="1"/>
  <c r="J71" i="7"/>
  <c r="L71" i="7"/>
  <c r="K71" i="7"/>
  <c r="I71" i="7"/>
  <c r="G73" i="7"/>
  <c r="H72" i="7"/>
  <c r="P74" i="10" l="1"/>
  <c r="N74" i="10"/>
  <c r="L74" i="10"/>
  <c r="J74" i="10"/>
  <c r="G76" i="10"/>
  <c r="H75" i="10"/>
  <c r="I75" i="10" s="1"/>
  <c r="Q75" i="10" s="1"/>
  <c r="O73" i="10"/>
  <c r="M73" i="10"/>
  <c r="K73" i="10"/>
  <c r="Q72" i="9"/>
  <c r="O72" i="9"/>
  <c r="K72" i="9"/>
  <c r="M72" i="9"/>
  <c r="L72" i="9"/>
  <c r="P72" i="9"/>
  <c r="N72" i="9"/>
  <c r="J72" i="9"/>
  <c r="H73" i="9"/>
  <c r="I73" i="9" s="1"/>
  <c r="G74" i="9"/>
  <c r="J72" i="7"/>
  <c r="L72" i="7"/>
  <c r="K72" i="7"/>
  <c r="I72" i="7"/>
  <c r="G74" i="7"/>
  <c r="H73" i="7"/>
  <c r="N75" i="10" l="1"/>
  <c r="J75" i="10"/>
  <c r="P75" i="10"/>
  <c r="L75" i="10"/>
  <c r="G77" i="10"/>
  <c r="H76" i="10"/>
  <c r="I76" i="10" s="1"/>
  <c r="Q76" i="10" s="1"/>
  <c r="M74" i="10"/>
  <c r="O74" i="10"/>
  <c r="K74" i="10"/>
  <c r="Q73" i="9"/>
  <c r="O73" i="9"/>
  <c r="K73" i="9"/>
  <c r="M73" i="9"/>
  <c r="G75" i="9"/>
  <c r="H74" i="9"/>
  <c r="I74" i="9" s="1"/>
  <c r="N73" i="9"/>
  <c r="L73" i="9"/>
  <c r="J73" i="9"/>
  <c r="P73" i="9"/>
  <c r="J73" i="7"/>
  <c r="L73" i="7"/>
  <c r="K73" i="7"/>
  <c r="I73" i="7"/>
  <c r="G75" i="7"/>
  <c r="H74" i="7"/>
  <c r="G78" i="10" l="1"/>
  <c r="H77" i="10"/>
  <c r="I77" i="10" s="1"/>
  <c r="Q77" i="10" s="1"/>
  <c r="P76" i="10"/>
  <c r="N76" i="10"/>
  <c r="J76" i="10"/>
  <c r="L76" i="10"/>
  <c r="O75" i="10"/>
  <c r="M75" i="10"/>
  <c r="K75" i="10"/>
  <c r="O74" i="9"/>
  <c r="Q74" i="9"/>
  <c r="K74" i="9"/>
  <c r="M74" i="9"/>
  <c r="L74" i="9"/>
  <c r="P74" i="9"/>
  <c r="N74" i="9"/>
  <c r="J74" i="9"/>
  <c r="G76" i="9"/>
  <c r="H75" i="9"/>
  <c r="I75" i="9" s="1"/>
  <c r="J74" i="7"/>
  <c r="L74" i="7"/>
  <c r="K74" i="7"/>
  <c r="I74" i="7"/>
  <c r="G76" i="7"/>
  <c r="H75" i="7"/>
  <c r="O76" i="10" l="1"/>
  <c r="K76" i="10"/>
  <c r="M76" i="10"/>
  <c r="J77" i="10"/>
  <c r="P77" i="10"/>
  <c r="L77" i="10"/>
  <c r="N77" i="10"/>
  <c r="G79" i="10"/>
  <c r="H78" i="10"/>
  <c r="I78" i="10" s="1"/>
  <c r="Q78" i="10" s="1"/>
  <c r="O75" i="9"/>
  <c r="Q75" i="9"/>
  <c r="K75" i="9"/>
  <c r="M75" i="9"/>
  <c r="N75" i="9"/>
  <c r="P75" i="9"/>
  <c r="L75" i="9"/>
  <c r="J75" i="9"/>
  <c r="G77" i="9"/>
  <c r="H76" i="9"/>
  <c r="I76" i="9" s="1"/>
  <c r="J75" i="7"/>
  <c r="L75" i="7"/>
  <c r="K75" i="7"/>
  <c r="I75" i="7"/>
  <c r="G77" i="7"/>
  <c r="H76" i="7"/>
  <c r="J78" i="10" l="1"/>
  <c r="P78" i="10"/>
  <c r="L78" i="10"/>
  <c r="N78" i="10"/>
  <c r="O77" i="10"/>
  <c r="K77" i="10"/>
  <c r="M77" i="10"/>
  <c r="G80" i="10"/>
  <c r="H79" i="10"/>
  <c r="I79" i="10" s="1"/>
  <c r="Q79" i="10" s="1"/>
  <c r="Q76" i="9"/>
  <c r="O76" i="9"/>
  <c r="K76" i="9"/>
  <c r="M76" i="9"/>
  <c r="L76" i="9"/>
  <c r="N76" i="9"/>
  <c r="J76" i="9"/>
  <c r="P76" i="9"/>
  <c r="G78" i="9"/>
  <c r="H77" i="9"/>
  <c r="I77" i="9" s="1"/>
  <c r="J76" i="7"/>
  <c r="L76" i="7"/>
  <c r="K76" i="7"/>
  <c r="I76" i="7"/>
  <c r="G78" i="7"/>
  <c r="H77" i="7"/>
  <c r="G81" i="10" l="1"/>
  <c r="H80" i="10"/>
  <c r="I80" i="10" s="1"/>
  <c r="Q80" i="10" s="1"/>
  <c r="L79" i="10"/>
  <c r="J79" i="10"/>
  <c r="N79" i="10"/>
  <c r="P79" i="10"/>
  <c r="K78" i="10"/>
  <c r="M78" i="10"/>
  <c r="O78" i="10"/>
  <c r="Q77" i="9"/>
  <c r="O77" i="9"/>
  <c r="K77" i="9"/>
  <c r="M77" i="9"/>
  <c r="N77" i="9"/>
  <c r="P77" i="9"/>
  <c r="L77" i="9"/>
  <c r="J77" i="9"/>
  <c r="G79" i="9"/>
  <c r="H78" i="9"/>
  <c r="I78" i="9" s="1"/>
  <c r="J77" i="7"/>
  <c r="L77" i="7"/>
  <c r="K77" i="7"/>
  <c r="I77" i="7"/>
  <c r="G79" i="7"/>
  <c r="H78" i="7"/>
  <c r="K79" i="10" l="1"/>
  <c r="M79" i="10"/>
  <c r="O79" i="10"/>
  <c r="L80" i="10"/>
  <c r="J80" i="10"/>
  <c r="N80" i="10"/>
  <c r="P80" i="10"/>
  <c r="G82" i="10"/>
  <c r="H81" i="10"/>
  <c r="I81" i="10" s="1"/>
  <c r="Q81" i="10" s="1"/>
  <c r="Q78" i="9"/>
  <c r="O78" i="9"/>
  <c r="K78" i="9"/>
  <c r="M78" i="9"/>
  <c r="L78" i="9"/>
  <c r="P78" i="9"/>
  <c r="N78" i="9"/>
  <c r="J78" i="9"/>
  <c r="G80" i="9"/>
  <c r="H79" i="9"/>
  <c r="I79" i="9" s="1"/>
  <c r="J78" i="7"/>
  <c r="L78" i="7"/>
  <c r="K78" i="7"/>
  <c r="I78" i="7"/>
  <c r="G80" i="7"/>
  <c r="H79" i="7"/>
  <c r="G83" i="10" l="1"/>
  <c r="H82" i="10"/>
  <c r="I82" i="10" s="1"/>
  <c r="Q82" i="10" s="1"/>
  <c r="M80" i="10"/>
  <c r="K80" i="10"/>
  <c r="O80" i="10"/>
  <c r="N81" i="10"/>
  <c r="L81" i="10"/>
  <c r="P81" i="10"/>
  <c r="J81" i="10"/>
  <c r="O79" i="9"/>
  <c r="Q79" i="9"/>
  <c r="K79" i="9"/>
  <c r="M79" i="9"/>
  <c r="N79" i="9"/>
  <c r="L79" i="9"/>
  <c r="J79" i="9"/>
  <c r="P79" i="9"/>
  <c r="G81" i="9"/>
  <c r="H80" i="9"/>
  <c r="I80" i="9" s="1"/>
  <c r="J79" i="7"/>
  <c r="L79" i="7"/>
  <c r="K79" i="7"/>
  <c r="I79" i="7"/>
  <c r="G81" i="7"/>
  <c r="H80" i="7"/>
  <c r="M81" i="10" l="1"/>
  <c r="K81" i="10"/>
  <c r="O81" i="10"/>
  <c r="G84" i="10"/>
  <c r="H83" i="10"/>
  <c r="I83" i="10" s="1"/>
  <c r="Q83" i="10" s="1"/>
  <c r="N82" i="10"/>
  <c r="L82" i="10"/>
  <c r="J82" i="10"/>
  <c r="P82" i="10"/>
  <c r="O80" i="9"/>
  <c r="Q80" i="9"/>
  <c r="K80" i="9"/>
  <c r="M80" i="9"/>
  <c r="L80" i="9"/>
  <c r="P80" i="9"/>
  <c r="N80" i="9"/>
  <c r="J80" i="9"/>
  <c r="G82" i="9"/>
  <c r="H81" i="9"/>
  <c r="I81" i="9" s="1"/>
  <c r="J80" i="7"/>
  <c r="L80" i="7"/>
  <c r="K80" i="7"/>
  <c r="I80" i="7"/>
  <c r="G82" i="7"/>
  <c r="H81" i="7"/>
  <c r="P83" i="10" l="1"/>
  <c r="N83" i="10"/>
  <c r="J83" i="10"/>
  <c r="L83" i="10"/>
  <c r="G85" i="10"/>
  <c r="H84" i="10"/>
  <c r="I84" i="10" s="1"/>
  <c r="Q84" i="10" s="1"/>
  <c r="O82" i="10"/>
  <c r="M82" i="10"/>
  <c r="K82" i="10"/>
  <c r="O81" i="9"/>
  <c r="Q81" i="9"/>
  <c r="K81" i="9"/>
  <c r="M81" i="9"/>
  <c r="N81" i="9"/>
  <c r="P81" i="9"/>
  <c r="L81" i="9"/>
  <c r="J81" i="9"/>
  <c r="G83" i="9"/>
  <c r="H82" i="9"/>
  <c r="I82" i="9" s="1"/>
  <c r="J81" i="7"/>
  <c r="L81" i="7"/>
  <c r="K81" i="7"/>
  <c r="I81" i="7"/>
  <c r="G83" i="7"/>
  <c r="H82" i="7"/>
  <c r="P84" i="10" l="1"/>
  <c r="N84" i="10"/>
  <c r="L84" i="10"/>
  <c r="J84" i="10"/>
  <c r="G86" i="10"/>
  <c r="H85" i="10"/>
  <c r="I85" i="10" s="1"/>
  <c r="Q85" i="10" s="1"/>
  <c r="O83" i="10"/>
  <c r="M83" i="10"/>
  <c r="K83" i="10"/>
  <c r="Q82" i="9"/>
  <c r="O82" i="9"/>
  <c r="K82" i="9"/>
  <c r="M82" i="9"/>
  <c r="L82" i="9"/>
  <c r="N82" i="9"/>
  <c r="J82" i="9"/>
  <c r="P82" i="9"/>
  <c r="G84" i="9"/>
  <c r="H83" i="9"/>
  <c r="I83" i="9" s="1"/>
  <c r="J82" i="7"/>
  <c r="L82" i="7"/>
  <c r="K82" i="7"/>
  <c r="I82" i="7"/>
  <c r="G84" i="7"/>
  <c r="H83" i="7"/>
  <c r="G87" i="10" l="1"/>
  <c r="H86" i="10"/>
  <c r="I86" i="10" s="1"/>
  <c r="Q86" i="10" s="1"/>
  <c r="O84" i="10"/>
  <c r="K84" i="10"/>
  <c r="M84" i="10"/>
  <c r="P85" i="10"/>
  <c r="L85" i="10"/>
  <c r="N85" i="10"/>
  <c r="J85" i="10"/>
  <c r="Q83" i="9"/>
  <c r="O83" i="9"/>
  <c r="K83" i="9"/>
  <c r="M83" i="9"/>
  <c r="N83" i="9"/>
  <c r="P83" i="9"/>
  <c r="L83" i="9"/>
  <c r="J83" i="9"/>
  <c r="G85" i="9"/>
  <c r="H84" i="9"/>
  <c r="I84" i="9" s="1"/>
  <c r="J83" i="7"/>
  <c r="L83" i="7"/>
  <c r="K83" i="7"/>
  <c r="I83" i="7"/>
  <c r="G85" i="7"/>
  <c r="H84" i="7"/>
  <c r="O85" i="10" l="1"/>
  <c r="M85" i="10"/>
  <c r="K85" i="10"/>
  <c r="P86" i="10"/>
  <c r="N86" i="10"/>
  <c r="L86" i="10"/>
  <c r="J86" i="10"/>
  <c r="G88" i="10"/>
  <c r="H87" i="10"/>
  <c r="I87" i="10" s="1"/>
  <c r="Q87" i="10" s="1"/>
  <c r="Q84" i="9"/>
  <c r="O84" i="9"/>
  <c r="K84" i="9"/>
  <c r="M84" i="9"/>
  <c r="L84" i="9"/>
  <c r="P84" i="9"/>
  <c r="N84" i="9"/>
  <c r="J84" i="9"/>
  <c r="G86" i="9"/>
  <c r="H85" i="9"/>
  <c r="I85" i="9" s="1"/>
  <c r="J84" i="7"/>
  <c r="L84" i="7"/>
  <c r="K84" i="7"/>
  <c r="I84" i="7"/>
  <c r="G86" i="7"/>
  <c r="H85" i="7"/>
  <c r="M86" i="10" l="1"/>
  <c r="O86" i="10"/>
  <c r="K86" i="10"/>
  <c r="G89" i="10"/>
  <c r="H88" i="10"/>
  <c r="I88" i="10" s="1"/>
  <c r="Q88" i="10" s="1"/>
  <c r="N87" i="10"/>
  <c r="J87" i="10"/>
  <c r="P87" i="10"/>
  <c r="L87" i="10"/>
  <c r="Q85" i="9"/>
  <c r="O85" i="9"/>
  <c r="K85" i="9"/>
  <c r="M85" i="9"/>
  <c r="N85" i="9"/>
  <c r="L85" i="9"/>
  <c r="J85" i="9"/>
  <c r="P85" i="9"/>
  <c r="G87" i="9"/>
  <c r="H86" i="9"/>
  <c r="I86" i="9" s="1"/>
  <c r="J85" i="7"/>
  <c r="L85" i="7"/>
  <c r="K85" i="7"/>
  <c r="I85" i="7"/>
  <c r="G87" i="7"/>
  <c r="H86" i="7"/>
  <c r="P88" i="10" l="1"/>
  <c r="N88" i="10"/>
  <c r="J88" i="10"/>
  <c r="L88" i="10"/>
  <c r="O87" i="10"/>
  <c r="M87" i="10"/>
  <c r="K87" i="10"/>
  <c r="G90" i="10"/>
  <c r="H89" i="10"/>
  <c r="I89" i="10" s="1"/>
  <c r="Q89" i="10" s="1"/>
  <c r="O86" i="9"/>
  <c r="Q86" i="9"/>
  <c r="K86" i="9"/>
  <c r="M86" i="9"/>
  <c r="L86" i="9"/>
  <c r="P86" i="9"/>
  <c r="N86" i="9"/>
  <c r="J86" i="9"/>
  <c r="G88" i="9"/>
  <c r="H87" i="9"/>
  <c r="I87" i="9" s="1"/>
  <c r="J86" i="7"/>
  <c r="L86" i="7"/>
  <c r="K86" i="7"/>
  <c r="I86" i="7"/>
  <c r="G88" i="7"/>
  <c r="H87" i="7"/>
  <c r="J89" i="10" l="1"/>
  <c r="P89" i="10"/>
  <c r="L89" i="10"/>
  <c r="N89" i="10"/>
  <c r="G91" i="10"/>
  <c r="H90" i="10"/>
  <c r="I90" i="10" s="1"/>
  <c r="Q90" i="10" s="1"/>
  <c r="O88" i="10"/>
  <c r="K88" i="10"/>
  <c r="M88" i="10"/>
  <c r="O87" i="9"/>
  <c r="Q87" i="9"/>
  <c r="K87" i="9"/>
  <c r="M87" i="9"/>
  <c r="N87" i="9"/>
  <c r="P87" i="9"/>
  <c r="L87" i="9"/>
  <c r="J87" i="9"/>
  <c r="G89" i="9"/>
  <c r="H88" i="9"/>
  <c r="I88" i="9" s="1"/>
  <c r="J87" i="7"/>
  <c r="L87" i="7"/>
  <c r="K87" i="7"/>
  <c r="I87" i="7"/>
  <c r="G89" i="7"/>
  <c r="H88" i="7"/>
  <c r="J90" i="10" l="1"/>
  <c r="P90" i="10"/>
  <c r="L90" i="10"/>
  <c r="N90" i="10"/>
  <c r="G92" i="10"/>
  <c r="H91" i="10"/>
  <c r="I91" i="10" s="1"/>
  <c r="Q91" i="10" s="1"/>
  <c r="O89" i="10"/>
  <c r="K89" i="10"/>
  <c r="M89" i="10"/>
  <c r="O88" i="9"/>
  <c r="Q88" i="9"/>
  <c r="K88" i="9"/>
  <c r="M88" i="9"/>
  <c r="L88" i="9"/>
  <c r="N88" i="9"/>
  <c r="J88" i="9"/>
  <c r="P88" i="9"/>
  <c r="G90" i="9"/>
  <c r="H89" i="9"/>
  <c r="I89" i="9" s="1"/>
  <c r="J88" i="7"/>
  <c r="L88" i="7"/>
  <c r="K88" i="7"/>
  <c r="I88" i="7"/>
  <c r="G90" i="7"/>
  <c r="H89" i="7"/>
  <c r="L91" i="10" l="1"/>
  <c r="J91" i="10"/>
  <c r="N91" i="10"/>
  <c r="P91" i="10"/>
  <c r="G93" i="10"/>
  <c r="H92" i="10"/>
  <c r="I92" i="10" s="1"/>
  <c r="Q92" i="10" s="1"/>
  <c r="K90" i="10"/>
  <c r="M90" i="10"/>
  <c r="O90" i="10"/>
  <c r="Q89" i="9"/>
  <c r="O89" i="9"/>
  <c r="K89" i="9"/>
  <c r="M89" i="9"/>
  <c r="N89" i="9"/>
  <c r="P89" i="9"/>
  <c r="L89" i="9"/>
  <c r="J89" i="9"/>
  <c r="G91" i="9"/>
  <c r="H90" i="9"/>
  <c r="I90" i="9" s="1"/>
  <c r="J89" i="7"/>
  <c r="L89" i="7"/>
  <c r="K89" i="7"/>
  <c r="I89" i="7"/>
  <c r="G91" i="7"/>
  <c r="H90" i="7"/>
  <c r="L92" i="10" l="1"/>
  <c r="J92" i="10"/>
  <c r="N92" i="10"/>
  <c r="P92" i="10"/>
  <c r="G94" i="10"/>
  <c r="H93" i="10"/>
  <c r="I93" i="10" s="1"/>
  <c r="Q93" i="10" s="1"/>
  <c r="K91" i="10"/>
  <c r="M91" i="10"/>
  <c r="O91" i="10"/>
  <c r="Q90" i="9"/>
  <c r="O90" i="9"/>
  <c r="K90" i="9"/>
  <c r="M90" i="9"/>
  <c r="L90" i="9"/>
  <c r="P90" i="9"/>
  <c r="N90" i="9"/>
  <c r="J90" i="9"/>
  <c r="G92" i="9"/>
  <c r="H91" i="9"/>
  <c r="I91" i="9" s="1"/>
  <c r="J90" i="7"/>
  <c r="L90" i="7"/>
  <c r="K90" i="7"/>
  <c r="I90" i="7"/>
  <c r="G92" i="7"/>
  <c r="H91" i="7"/>
  <c r="M92" i="10" l="1"/>
  <c r="K92" i="10"/>
  <c r="O92" i="10"/>
  <c r="N93" i="10"/>
  <c r="L93" i="10"/>
  <c r="P93" i="10"/>
  <c r="J93" i="10"/>
  <c r="G95" i="10"/>
  <c r="H94" i="10"/>
  <c r="I94" i="10" s="1"/>
  <c r="Q94" i="10" s="1"/>
  <c r="O91" i="9"/>
  <c r="Q91" i="9"/>
  <c r="K91" i="9"/>
  <c r="M91" i="9"/>
  <c r="N91" i="9"/>
  <c r="L91" i="9"/>
  <c r="J91" i="9"/>
  <c r="P91" i="9"/>
  <c r="G93" i="9"/>
  <c r="H92" i="9"/>
  <c r="I92" i="9" s="1"/>
  <c r="J91" i="7"/>
  <c r="L91" i="7"/>
  <c r="K91" i="7"/>
  <c r="I91" i="7"/>
  <c r="G93" i="7"/>
  <c r="H92" i="7"/>
  <c r="N94" i="10" l="1"/>
  <c r="L94" i="10"/>
  <c r="J94" i="10"/>
  <c r="P94" i="10"/>
  <c r="M93" i="10"/>
  <c r="K93" i="10"/>
  <c r="O93" i="10"/>
  <c r="G96" i="10"/>
  <c r="H95" i="10"/>
  <c r="I95" i="10" s="1"/>
  <c r="Q95" i="10" s="1"/>
  <c r="O92" i="9"/>
  <c r="Q92" i="9"/>
  <c r="K92" i="9"/>
  <c r="M92" i="9"/>
  <c r="L92" i="9"/>
  <c r="P92" i="9"/>
  <c r="N92" i="9"/>
  <c r="J92" i="9"/>
  <c r="G94" i="9"/>
  <c r="H93" i="9"/>
  <c r="I93" i="9" s="1"/>
  <c r="J92" i="7"/>
  <c r="L92" i="7"/>
  <c r="K92" i="7"/>
  <c r="I92" i="7"/>
  <c r="G94" i="7"/>
  <c r="H93" i="7"/>
  <c r="G97" i="10" l="1"/>
  <c r="H96" i="10"/>
  <c r="I96" i="10" s="1"/>
  <c r="Q96" i="10" s="1"/>
  <c r="O94" i="10"/>
  <c r="M94" i="10"/>
  <c r="K94" i="10"/>
  <c r="P95" i="10"/>
  <c r="N95" i="10"/>
  <c r="J95" i="10"/>
  <c r="L95" i="10"/>
  <c r="O93" i="9"/>
  <c r="Q93" i="9"/>
  <c r="K93" i="9"/>
  <c r="M93" i="9"/>
  <c r="N93" i="9"/>
  <c r="P93" i="9"/>
  <c r="L93" i="9"/>
  <c r="J93" i="9"/>
  <c r="G95" i="9"/>
  <c r="H94" i="9"/>
  <c r="I94" i="9" s="1"/>
  <c r="J93" i="7"/>
  <c r="L93" i="7"/>
  <c r="K93" i="7"/>
  <c r="I93" i="7"/>
  <c r="G95" i="7"/>
  <c r="H94" i="7"/>
  <c r="O95" i="10" l="1"/>
  <c r="M95" i="10"/>
  <c r="K95" i="10"/>
  <c r="P96" i="10"/>
  <c r="N96" i="10"/>
  <c r="L96" i="10"/>
  <c r="J96" i="10"/>
  <c r="G98" i="10"/>
  <c r="H97" i="10"/>
  <c r="I97" i="10" s="1"/>
  <c r="Q97" i="10" s="1"/>
  <c r="Q94" i="9"/>
  <c r="O94" i="9"/>
  <c r="K94" i="9"/>
  <c r="M94" i="9"/>
  <c r="L94" i="9"/>
  <c r="N94" i="9"/>
  <c r="J94" i="9"/>
  <c r="P94" i="9"/>
  <c r="G96" i="9"/>
  <c r="H95" i="9"/>
  <c r="I95" i="9" s="1"/>
  <c r="J94" i="7"/>
  <c r="L94" i="7"/>
  <c r="K94" i="7"/>
  <c r="I94" i="7"/>
  <c r="G96" i="7"/>
  <c r="H95" i="7"/>
  <c r="G99" i="10" l="1"/>
  <c r="H98" i="10"/>
  <c r="I98" i="10" s="1"/>
  <c r="Q98" i="10" s="1"/>
  <c r="P97" i="10"/>
  <c r="L97" i="10"/>
  <c r="J97" i="10"/>
  <c r="N97" i="10"/>
  <c r="O96" i="10"/>
  <c r="K96" i="10"/>
  <c r="M96" i="10"/>
  <c r="Q95" i="9"/>
  <c r="O95" i="9"/>
  <c r="K95" i="9"/>
  <c r="M95" i="9"/>
  <c r="N95" i="9"/>
  <c r="P95" i="9"/>
  <c r="L95" i="9"/>
  <c r="J95" i="9"/>
  <c r="G97" i="9"/>
  <c r="H96" i="9"/>
  <c r="I96" i="9" s="1"/>
  <c r="J95" i="7"/>
  <c r="L95" i="7"/>
  <c r="K95" i="7"/>
  <c r="I95" i="7"/>
  <c r="G97" i="7"/>
  <c r="H96" i="7"/>
  <c r="O97" i="10" l="1"/>
  <c r="M97" i="10"/>
  <c r="K97" i="10"/>
  <c r="P98" i="10"/>
  <c r="N98" i="10"/>
  <c r="L98" i="10"/>
  <c r="J98" i="10"/>
  <c r="G100" i="10"/>
  <c r="H99" i="10"/>
  <c r="I99" i="10" s="1"/>
  <c r="Q99" i="10" s="1"/>
  <c r="Q96" i="9"/>
  <c r="O96" i="9"/>
  <c r="K96" i="9"/>
  <c r="M96" i="9"/>
  <c r="L96" i="9"/>
  <c r="P96" i="9"/>
  <c r="N96" i="9"/>
  <c r="J96" i="9"/>
  <c r="G98" i="9"/>
  <c r="H97" i="9"/>
  <c r="I97" i="9" s="1"/>
  <c r="J96" i="7"/>
  <c r="L96" i="7"/>
  <c r="K96" i="7"/>
  <c r="I96" i="7"/>
  <c r="G98" i="7"/>
  <c r="H97" i="7"/>
  <c r="G101" i="10" l="1"/>
  <c r="H100" i="10"/>
  <c r="I100" i="10" s="1"/>
  <c r="Q100" i="10" s="1"/>
  <c r="M98" i="10"/>
  <c r="K98" i="10"/>
  <c r="O98" i="10"/>
  <c r="N99" i="10"/>
  <c r="J99" i="10"/>
  <c r="P99" i="10"/>
  <c r="L99" i="10"/>
  <c r="Q97" i="9"/>
  <c r="O97" i="9"/>
  <c r="K97" i="9"/>
  <c r="M97" i="9"/>
  <c r="G99" i="9"/>
  <c r="H98" i="9"/>
  <c r="I98" i="9" s="1"/>
  <c r="N97" i="9"/>
  <c r="L97" i="9"/>
  <c r="J97" i="9"/>
  <c r="P97" i="9"/>
  <c r="J97" i="7"/>
  <c r="L97" i="7"/>
  <c r="K97" i="7"/>
  <c r="I97" i="7"/>
  <c r="G99" i="7"/>
  <c r="H98" i="7"/>
  <c r="O99" i="10" l="1"/>
  <c r="M99" i="10"/>
  <c r="K99" i="10"/>
  <c r="P100" i="10"/>
  <c r="N100" i="10"/>
  <c r="J100" i="10"/>
  <c r="L100" i="10"/>
  <c r="G102" i="10"/>
  <c r="H101" i="10"/>
  <c r="I101" i="10" s="1"/>
  <c r="Q101" i="10" s="1"/>
  <c r="O98" i="9"/>
  <c r="Q98" i="9"/>
  <c r="K98" i="9"/>
  <c r="M98" i="9"/>
  <c r="L98" i="9"/>
  <c r="P98" i="9"/>
  <c r="N98" i="9"/>
  <c r="J98" i="9"/>
  <c r="G100" i="9"/>
  <c r="H99" i="9"/>
  <c r="I99" i="9" s="1"/>
  <c r="J98" i="7"/>
  <c r="L98" i="7"/>
  <c r="K98" i="7"/>
  <c r="I98" i="7"/>
  <c r="G100" i="7"/>
  <c r="H99" i="7"/>
  <c r="G103" i="10" l="1"/>
  <c r="H102" i="10"/>
  <c r="I102" i="10" s="1"/>
  <c r="Q102" i="10" s="1"/>
  <c r="J101" i="10"/>
  <c r="P101" i="10"/>
  <c r="L101" i="10"/>
  <c r="N101" i="10"/>
  <c r="O100" i="10"/>
  <c r="K100" i="10"/>
  <c r="M100" i="10"/>
  <c r="O99" i="9"/>
  <c r="Q99" i="9"/>
  <c r="K99" i="9"/>
  <c r="M99" i="9"/>
  <c r="G101" i="9"/>
  <c r="H100" i="9"/>
  <c r="I100" i="9" s="1"/>
  <c r="N99" i="9"/>
  <c r="P99" i="9"/>
  <c r="L99" i="9"/>
  <c r="J99" i="9"/>
  <c r="J99" i="7"/>
  <c r="L99" i="7"/>
  <c r="K99" i="7"/>
  <c r="I99" i="7"/>
  <c r="G101" i="7"/>
  <c r="H100" i="7"/>
  <c r="G104" i="10" l="1"/>
  <c r="H103" i="10"/>
  <c r="I103" i="10" s="1"/>
  <c r="Q103" i="10" s="1"/>
  <c r="O101" i="10"/>
  <c r="K101" i="10"/>
  <c r="M101" i="10"/>
  <c r="J102" i="10"/>
  <c r="P102" i="10"/>
  <c r="L102" i="10"/>
  <c r="N102" i="10"/>
  <c r="O100" i="9"/>
  <c r="Q100" i="9"/>
  <c r="K100" i="9"/>
  <c r="M100" i="9"/>
  <c r="L100" i="9"/>
  <c r="N100" i="9"/>
  <c r="J100" i="9"/>
  <c r="P100" i="9"/>
  <c r="G102" i="9"/>
  <c r="H101" i="9"/>
  <c r="I101" i="9" s="1"/>
  <c r="J100" i="7"/>
  <c r="L100" i="7"/>
  <c r="K100" i="7"/>
  <c r="I100" i="7"/>
  <c r="G102" i="7"/>
  <c r="H101" i="7"/>
  <c r="G105" i="10" l="1"/>
  <c r="H104" i="10"/>
  <c r="I104" i="10" s="1"/>
  <c r="Q104" i="10" s="1"/>
  <c r="K102" i="10"/>
  <c r="M102" i="10"/>
  <c r="O102" i="10"/>
  <c r="L103" i="10"/>
  <c r="J103" i="10"/>
  <c r="N103" i="10"/>
  <c r="P103" i="10"/>
  <c r="Q101" i="9"/>
  <c r="O101" i="9"/>
  <c r="K101" i="9"/>
  <c r="M101" i="9"/>
  <c r="N101" i="9"/>
  <c r="P101" i="9"/>
  <c r="L101" i="9"/>
  <c r="J101" i="9"/>
  <c r="G103" i="9"/>
  <c r="H102" i="9"/>
  <c r="I102" i="9" s="1"/>
  <c r="J101" i="7"/>
  <c r="L101" i="7"/>
  <c r="K101" i="7"/>
  <c r="I101" i="7"/>
  <c r="G103" i="7"/>
  <c r="H102" i="7"/>
  <c r="L104" i="10" l="1"/>
  <c r="J104" i="10"/>
  <c r="N104" i="10"/>
  <c r="P104" i="10"/>
  <c r="G106" i="10"/>
  <c r="H105" i="10"/>
  <c r="I105" i="10" s="1"/>
  <c r="Q105" i="10" s="1"/>
  <c r="K103" i="10"/>
  <c r="M103" i="10"/>
  <c r="O103" i="10"/>
  <c r="Q102" i="9"/>
  <c r="O102" i="9"/>
  <c r="K102" i="9"/>
  <c r="M102" i="9"/>
  <c r="L102" i="9"/>
  <c r="P102" i="9"/>
  <c r="N102" i="9"/>
  <c r="J102" i="9"/>
  <c r="G104" i="9"/>
  <c r="H103" i="9"/>
  <c r="I103" i="9" s="1"/>
  <c r="J102" i="7"/>
  <c r="L102" i="7"/>
  <c r="K102" i="7"/>
  <c r="I102" i="7"/>
  <c r="G104" i="7"/>
  <c r="H103" i="7"/>
  <c r="N105" i="10" l="1"/>
  <c r="L105" i="10"/>
  <c r="P105" i="10"/>
  <c r="J105" i="10"/>
  <c r="G107" i="10"/>
  <c r="H106" i="10"/>
  <c r="I106" i="10" s="1"/>
  <c r="Q106" i="10" s="1"/>
  <c r="M104" i="10"/>
  <c r="K104" i="10"/>
  <c r="O104" i="10"/>
  <c r="O103" i="9"/>
  <c r="Q103" i="9"/>
  <c r="K103" i="9"/>
  <c r="M103" i="9"/>
  <c r="G105" i="9"/>
  <c r="H104" i="9"/>
  <c r="I104" i="9" s="1"/>
  <c r="N103" i="9"/>
  <c r="L103" i="9"/>
  <c r="J103" i="9"/>
  <c r="P103" i="9"/>
  <c r="J103" i="7"/>
  <c r="L103" i="7"/>
  <c r="K103" i="7"/>
  <c r="I103" i="7"/>
  <c r="G105" i="7"/>
  <c r="H104" i="7"/>
  <c r="G108" i="10" l="1"/>
  <c r="H107" i="10"/>
  <c r="I107" i="10" s="1"/>
  <c r="Q107" i="10" s="1"/>
  <c r="M105" i="10"/>
  <c r="K105" i="10"/>
  <c r="O105" i="10"/>
  <c r="N106" i="10"/>
  <c r="L106" i="10"/>
  <c r="J106" i="10"/>
  <c r="P106" i="10"/>
  <c r="O104" i="9"/>
  <c r="Q104" i="9"/>
  <c r="K104" i="9"/>
  <c r="M104" i="9"/>
  <c r="L104" i="9"/>
  <c r="P104" i="9"/>
  <c r="N104" i="9"/>
  <c r="J104" i="9"/>
  <c r="G106" i="9"/>
  <c r="H105" i="9"/>
  <c r="I105" i="9" s="1"/>
  <c r="J104" i="7"/>
  <c r="L104" i="7"/>
  <c r="K104" i="7"/>
  <c r="I104" i="7"/>
  <c r="G106" i="7"/>
  <c r="H105" i="7"/>
  <c r="G109" i="10" l="1"/>
  <c r="H108" i="10"/>
  <c r="I108" i="10" s="1"/>
  <c r="Q108" i="10" s="1"/>
  <c r="O106" i="10"/>
  <c r="M106" i="10"/>
  <c r="K106" i="10"/>
  <c r="P107" i="10"/>
  <c r="N107" i="10"/>
  <c r="J107" i="10"/>
  <c r="L107" i="10"/>
  <c r="O105" i="9"/>
  <c r="Q105" i="9"/>
  <c r="K105" i="9"/>
  <c r="M105" i="9"/>
  <c r="N105" i="9"/>
  <c r="P105" i="9"/>
  <c r="L105" i="9"/>
  <c r="J105" i="9"/>
  <c r="G107" i="9"/>
  <c r="H106" i="9"/>
  <c r="I106" i="9" s="1"/>
  <c r="J105" i="7"/>
  <c r="L105" i="7"/>
  <c r="K105" i="7"/>
  <c r="I105" i="7"/>
  <c r="G107" i="7"/>
  <c r="H106" i="7"/>
  <c r="O107" i="10" l="1"/>
  <c r="M107" i="10"/>
  <c r="K107" i="10"/>
  <c r="G110" i="10"/>
  <c r="H109" i="10"/>
  <c r="I109" i="10" s="1"/>
  <c r="Q109" i="10" s="1"/>
  <c r="N108" i="10"/>
  <c r="L108" i="10"/>
  <c r="J108" i="10"/>
  <c r="P108" i="10"/>
  <c r="Q106" i="9"/>
  <c r="O106" i="9"/>
  <c r="K106" i="9"/>
  <c r="M106" i="9"/>
  <c r="L106" i="9"/>
  <c r="N106" i="9"/>
  <c r="J106" i="9"/>
  <c r="P106" i="9"/>
  <c r="G108" i="9"/>
  <c r="H107" i="9"/>
  <c r="I107" i="9" s="1"/>
  <c r="J106" i="7"/>
  <c r="L106" i="7"/>
  <c r="K106" i="7"/>
  <c r="I106" i="7"/>
  <c r="G108" i="7"/>
  <c r="H107" i="7"/>
  <c r="M108" i="10" l="1"/>
  <c r="K108" i="10"/>
  <c r="O108" i="10"/>
  <c r="N109" i="10"/>
  <c r="J109" i="10"/>
  <c r="L109" i="10"/>
  <c r="P109" i="10"/>
  <c r="G111" i="10"/>
  <c r="H110" i="10"/>
  <c r="I110" i="10" s="1"/>
  <c r="Q110" i="10" s="1"/>
  <c r="Q107" i="9"/>
  <c r="O107" i="9"/>
  <c r="K107" i="9"/>
  <c r="M107" i="9"/>
  <c r="N107" i="9"/>
  <c r="P107" i="9"/>
  <c r="L107" i="9"/>
  <c r="J107" i="9"/>
  <c r="G109" i="9"/>
  <c r="H108" i="9"/>
  <c r="I108" i="9" s="1"/>
  <c r="J107" i="7"/>
  <c r="L107" i="7"/>
  <c r="K107" i="7"/>
  <c r="I107" i="7"/>
  <c r="G109" i="7"/>
  <c r="H108" i="7"/>
  <c r="P110" i="10" l="1"/>
  <c r="N110" i="10"/>
  <c r="L110" i="10"/>
  <c r="J110" i="10"/>
  <c r="G112" i="10"/>
  <c r="H111" i="10"/>
  <c r="I111" i="10" s="1"/>
  <c r="Q111" i="10" s="1"/>
  <c r="O109" i="10"/>
  <c r="M109" i="10"/>
  <c r="K109" i="10"/>
  <c r="Q108" i="9"/>
  <c r="O108" i="9"/>
  <c r="K108" i="9"/>
  <c r="M108" i="9"/>
  <c r="G110" i="9"/>
  <c r="H109" i="9"/>
  <c r="I109" i="9" s="1"/>
  <c r="L108" i="9"/>
  <c r="P108" i="9"/>
  <c r="N108" i="9"/>
  <c r="J108" i="9"/>
  <c r="J108" i="7"/>
  <c r="L108" i="7"/>
  <c r="K108" i="7"/>
  <c r="I108" i="7"/>
  <c r="G110" i="7"/>
  <c r="H109" i="7"/>
  <c r="P111" i="10" l="1"/>
  <c r="L111" i="10"/>
  <c r="N111" i="10"/>
  <c r="J111" i="10"/>
  <c r="G113" i="10"/>
  <c r="H112" i="10"/>
  <c r="I112" i="10" s="1"/>
  <c r="Q112" i="10" s="1"/>
  <c r="O110" i="10"/>
  <c r="K110" i="10"/>
  <c r="M110" i="10"/>
  <c r="Q109" i="9"/>
  <c r="O109" i="9"/>
  <c r="K109" i="9"/>
  <c r="M109" i="9"/>
  <c r="N109" i="9"/>
  <c r="L109" i="9"/>
  <c r="J109" i="9"/>
  <c r="P109" i="9"/>
  <c r="G111" i="9"/>
  <c r="H110" i="9"/>
  <c r="I110" i="9" s="1"/>
  <c r="J109" i="7"/>
  <c r="L109" i="7"/>
  <c r="K109" i="7"/>
  <c r="I109" i="7"/>
  <c r="G111" i="7"/>
  <c r="H110" i="7"/>
  <c r="P112" i="10" l="1"/>
  <c r="N112" i="10"/>
  <c r="L112" i="10"/>
  <c r="J112" i="10"/>
  <c r="G114" i="10"/>
  <c r="H113" i="10"/>
  <c r="I113" i="10" s="1"/>
  <c r="Q113" i="10" s="1"/>
  <c r="O111" i="10"/>
  <c r="M111" i="10"/>
  <c r="K111" i="10"/>
  <c r="O110" i="9"/>
  <c r="Q110" i="9"/>
  <c r="K110" i="9"/>
  <c r="M110" i="9"/>
  <c r="L110" i="9"/>
  <c r="P110" i="9"/>
  <c r="N110" i="9"/>
  <c r="J110" i="9"/>
  <c r="G112" i="9"/>
  <c r="H111" i="9"/>
  <c r="I111" i="9" s="1"/>
  <c r="J110" i="7"/>
  <c r="L110" i="7"/>
  <c r="K110" i="7"/>
  <c r="I110" i="7"/>
  <c r="G112" i="7"/>
  <c r="H111" i="7"/>
  <c r="N113" i="10" l="1"/>
  <c r="J113" i="10"/>
  <c r="L113" i="10"/>
  <c r="P113" i="10"/>
  <c r="M112" i="10"/>
  <c r="O112" i="10"/>
  <c r="K112" i="10"/>
  <c r="G115" i="10"/>
  <c r="H114" i="10"/>
  <c r="I114" i="10" s="1"/>
  <c r="Q114" i="10" s="1"/>
  <c r="O111" i="9"/>
  <c r="Q111" i="9"/>
  <c r="K111" i="9"/>
  <c r="M111" i="9"/>
  <c r="N111" i="9"/>
  <c r="P111" i="9"/>
  <c r="L111" i="9"/>
  <c r="J111" i="9"/>
  <c r="G113" i="9"/>
  <c r="H112" i="9"/>
  <c r="I112" i="9" s="1"/>
  <c r="J111" i="7"/>
  <c r="L111" i="7"/>
  <c r="K111" i="7"/>
  <c r="I111" i="7"/>
  <c r="G113" i="7"/>
  <c r="H112" i="7"/>
  <c r="P114" i="10" l="1"/>
  <c r="N114" i="10"/>
  <c r="L114" i="10"/>
  <c r="J114" i="10"/>
  <c r="G116" i="10"/>
  <c r="H115" i="10"/>
  <c r="I115" i="10" s="1"/>
  <c r="Q115" i="10" s="1"/>
  <c r="O113" i="10"/>
  <c r="M113" i="10"/>
  <c r="K113" i="10"/>
  <c r="Q112" i="9"/>
  <c r="O112" i="9"/>
  <c r="K112" i="9"/>
  <c r="M112" i="9"/>
  <c r="L112" i="9"/>
  <c r="N112" i="9"/>
  <c r="J112" i="9"/>
  <c r="P112" i="9"/>
  <c r="G114" i="9"/>
  <c r="H113" i="9"/>
  <c r="I113" i="9" s="1"/>
  <c r="J112" i="7"/>
  <c r="L112" i="7"/>
  <c r="K112" i="7"/>
  <c r="I112" i="7"/>
  <c r="G114" i="7"/>
  <c r="H113" i="7"/>
  <c r="P115" i="10" l="1"/>
  <c r="L115" i="10"/>
  <c r="N115" i="10"/>
  <c r="J115" i="10"/>
  <c r="G117" i="10"/>
  <c r="H116" i="10"/>
  <c r="I116" i="10" s="1"/>
  <c r="Q116" i="10" s="1"/>
  <c r="O114" i="10"/>
  <c r="K114" i="10"/>
  <c r="M114" i="10"/>
  <c r="Q113" i="9"/>
  <c r="O113" i="9"/>
  <c r="K113" i="9"/>
  <c r="M113" i="9"/>
  <c r="N113" i="9"/>
  <c r="P113" i="9"/>
  <c r="L113" i="9"/>
  <c r="J113" i="9"/>
  <c r="G115" i="9"/>
  <c r="H114" i="9"/>
  <c r="I114" i="9" s="1"/>
  <c r="J113" i="7"/>
  <c r="L113" i="7"/>
  <c r="K113" i="7"/>
  <c r="I113" i="7"/>
  <c r="G115" i="7"/>
  <c r="H114" i="7"/>
  <c r="G118" i="10" l="1"/>
  <c r="H117" i="10"/>
  <c r="I117" i="10" s="1"/>
  <c r="Q117" i="10" s="1"/>
  <c r="J116" i="10"/>
  <c r="P116" i="10"/>
  <c r="N116" i="10"/>
  <c r="L116" i="10"/>
  <c r="O115" i="10"/>
  <c r="M115" i="10"/>
  <c r="K115" i="10"/>
  <c r="Q114" i="9"/>
  <c r="O114" i="9"/>
  <c r="K114" i="9"/>
  <c r="M114" i="9"/>
  <c r="G116" i="9"/>
  <c r="H115" i="9"/>
  <c r="I115" i="9" s="1"/>
  <c r="L114" i="9"/>
  <c r="P114" i="9"/>
  <c r="N114" i="9"/>
  <c r="J114" i="9"/>
  <c r="J114" i="7"/>
  <c r="L114" i="7"/>
  <c r="K114" i="7"/>
  <c r="I114" i="7"/>
  <c r="G116" i="7"/>
  <c r="H115" i="7"/>
  <c r="G119" i="10" l="1"/>
  <c r="H118" i="10"/>
  <c r="I118" i="10" s="1"/>
  <c r="Q118" i="10" s="1"/>
  <c r="O116" i="10"/>
  <c r="M116" i="10"/>
  <c r="K116" i="10"/>
  <c r="J117" i="10"/>
  <c r="P117" i="10"/>
  <c r="N117" i="10"/>
  <c r="L117" i="10"/>
  <c r="O115" i="9"/>
  <c r="Q115" i="9"/>
  <c r="K115" i="9"/>
  <c r="M115" i="9"/>
  <c r="N115" i="9"/>
  <c r="L115" i="9"/>
  <c r="J115" i="9"/>
  <c r="P115" i="9"/>
  <c r="G117" i="9"/>
  <c r="H116" i="9"/>
  <c r="I116" i="9" s="1"/>
  <c r="J115" i="7"/>
  <c r="L115" i="7"/>
  <c r="K115" i="7"/>
  <c r="I115" i="7"/>
  <c r="G117" i="7"/>
  <c r="H116" i="7"/>
  <c r="K117" i="10" l="1"/>
  <c r="M117" i="10"/>
  <c r="O117" i="10"/>
  <c r="L118" i="10"/>
  <c r="J118" i="10"/>
  <c r="P118" i="10"/>
  <c r="N118" i="10"/>
  <c r="G120" i="10"/>
  <c r="H119" i="10"/>
  <c r="I119" i="10" s="1"/>
  <c r="Q119" i="10" s="1"/>
  <c r="O116" i="9"/>
  <c r="Q116" i="9"/>
  <c r="K116" i="9"/>
  <c r="M116" i="9"/>
  <c r="L116" i="9"/>
  <c r="P116" i="9"/>
  <c r="N116" i="9"/>
  <c r="J116" i="9"/>
  <c r="G118" i="9"/>
  <c r="H117" i="9"/>
  <c r="I117" i="9" s="1"/>
  <c r="J116" i="7"/>
  <c r="L116" i="7"/>
  <c r="K116" i="7"/>
  <c r="I116" i="7"/>
  <c r="G118" i="7"/>
  <c r="H117" i="7"/>
  <c r="G121" i="10" l="1"/>
  <c r="H120" i="10"/>
  <c r="I120" i="10" s="1"/>
  <c r="Q120" i="10" s="1"/>
  <c r="L119" i="10"/>
  <c r="P119" i="10"/>
  <c r="N119" i="10"/>
  <c r="J119" i="10"/>
  <c r="K118" i="10"/>
  <c r="O118" i="10"/>
  <c r="M118" i="10"/>
  <c r="Q117" i="9"/>
  <c r="O117" i="9"/>
  <c r="K117" i="9"/>
  <c r="M117" i="9"/>
  <c r="G119" i="9"/>
  <c r="H118" i="9"/>
  <c r="I118" i="9" s="1"/>
  <c r="N117" i="9"/>
  <c r="P117" i="9"/>
  <c r="L117" i="9"/>
  <c r="J117" i="9"/>
  <c r="J117" i="7"/>
  <c r="L117" i="7"/>
  <c r="K117" i="7"/>
  <c r="I117" i="7"/>
  <c r="G119" i="7"/>
  <c r="H118" i="7"/>
  <c r="M119" i="10" l="1"/>
  <c r="K119" i="10"/>
  <c r="O119" i="10"/>
  <c r="N120" i="10"/>
  <c r="L120" i="10"/>
  <c r="J120" i="10"/>
  <c r="P120" i="10"/>
  <c r="G122" i="10"/>
  <c r="H121" i="10"/>
  <c r="I121" i="10" s="1"/>
  <c r="Q121" i="10" s="1"/>
  <c r="Q118" i="9"/>
  <c r="O118" i="9"/>
  <c r="K118" i="9"/>
  <c r="M118" i="9"/>
  <c r="L118" i="9"/>
  <c r="N118" i="9"/>
  <c r="J118" i="9"/>
  <c r="P118" i="9"/>
  <c r="G120" i="9"/>
  <c r="H119" i="9"/>
  <c r="I119" i="9" s="1"/>
  <c r="J118" i="7"/>
  <c r="L118" i="7"/>
  <c r="K118" i="7"/>
  <c r="I118" i="7"/>
  <c r="G120" i="7"/>
  <c r="H119" i="7"/>
  <c r="N121" i="10" l="1"/>
  <c r="J121" i="10"/>
  <c r="P121" i="10"/>
  <c r="L121" i="10"/>
  <c r="G123" i="10"/>
  <c r="H122" i="10"/>
  <c r="I122" i="10" s="1"/>
  <c r="Q122" i="10" s="1"/>
  <c r="M120" i="10"/>
  <c r="O120" i="10"/>
  <c r="K120" i="10"/>
  <c r="Q119" i="9"/>
  <c r="O119" i="9"/>
  <c r="K119" i="9"/>
  <c r="M119" i="9"/>
  <c r="N119" i="9"/>
  <c r="P119" i="9"/>
  <c r="L119" i="9"/>
  <c r="J119" i="9"/>
  <c r="G121" i="9"/>
  <c r="H120" i="9"/>
  <c r="I120" i="9" s="1"/>
  <c r="J119" i="7"/>
  <c r="L119" i="7"/>
  <c r="K119" i="7"/>
  <c r="I119" i="7"/>
  <c r="G121" i="7"/>
  <c r="H120" i="7"/>
  <c r="P122" i="10" l="1"/>
  <c r="N122" i="10"/>
  <c r="L122" i="10"/>
  <c r="J122" i="10"/>
  <c r="G124" i="10"/>
  <c r="H123" i="10"/>
  <c r="I123" i="10" s="1"/>
  <c r="Q123" i="10" s="1"/>
  <c r="O121" i="10"/>
  <c r="M121" i="10"/>
  <c r="K121" i="10"/>
  <c r="Q120" i="9"/>
  <c r="O120" i="9"/>
  <c r="K120" i="9"/>
  <c r="M120" i="9"/>
  <c r="L120" i="9"/>
  <c r="P120" i="9"/>
  <c r="N120" i="9"/>
  <c r="J120" i="9"/>
  <c r="G122" i="9"/>
  <c r="H121" i="9"/>
  <c r="I121" i="9" s="1"/>
  <c r="J120" i="7"/>
  <c r="L120" i="7"/>
  <c r="K120" i="7"/>
  <c r="I120" i="7"/>
  <c r="G122" i="7"/>
  <c r="H121" i="7"/>
  <c r="P123" i="10" l="1"/>
  <c r="L123" i="10"/>
  <c r="J123" i="10"/>
  <c r="N123" i="10"/>
  <c r="G125" i="10"/>
  <c r="H124" i="10"/>
  <c r="I124" i="10" s="1"/>
  <c r="Q124" i="10" s="1"/>
  <c r="O122" i="10"/>
  <c r="K122" i="10"/>
  <c r="M122" i="10"/>
  <c r="Q121" i="9"/>
  <c r="O121" i="9"/>
  <c r="K121" i="9"/>
  <c r="M121" i="9"/>
  <c r="G123" i="9"/>
  <c r="H122" i="9"/>
  <c r="I122" i="9" s="1"/>
  <c r="N121" i="9"/>
  <c r="L121" i="9"/>
  <c r="J121" i="9"/>
  <c r="P121" i="9"/>
  <c r="J121" i="7"/>
  <c r="L121" i="7"/>
  <c r="K121" i="7"/>
  <c r="I121" i="7"/>
  <c r="G123" i="7"/>
  <c r="H122" i="7"/>
  <c r="P124" i="10" l="1"/>
  <c r="N124" i="10"/>
  <c r="L124" i="10"/>
  <c r="J124" i="10"/>
  <c r="G126" i="10"/>
  <c r="H125" i="10"/>
  <c r="I125" i="10" s="1"/>
  <c r="Q125" i="10" s="1"/>
  <c r="O123" i="10"/>
  <c r="M123" i="10"/>
  <c r="K123" i="10"/>
  <c r="O122" i="9"/>
  <c r="Q122" i="9"/>
  <c r="K122" i="9"/>
  <c r="M122" i="9"/>
  <c r="L122" i="9"/>
  <c r="P122" i="9"/>
  <c r="N122" i="9"/>
  <c r="J122" i="9"/>
  <c r="G124" i="9"/>
  <c r="H123" i="9"/>
  <c r="I123" i="9" s="1"/>
  <c r="J122" i="7"/>
  <c r="L122" i="7"/>
  <c r="K122" i="7"/>
  <c r="I122" i="7"/>
  <c r="G124" i="7"/>
  <c r="H123" i="7"/>
  <c r="N125" i="10" l="1"/>
  <c r="L125" i="10"/>
  <c r="J125" i="10"/>
  <c r="P125" i="10"/>
  <c r="G127" i="10"/>
  <c r="H126" i="10"/>
  <c r="I126" i="10" s="1"/>
  <c r="Q126" i="10" s="1"/>
  <c r="M124" i="10"/>
  <c r="K124" i="10"/>
  <c r="O124" i="10"/>
  <c r="O123" i="9"/>
  <c r="Q123" i="9"/>
  <c r="K123" i="9"/>
  <c r="M123" i="9"/>
  <c r="N123" i="9"/>
  <c r="P123" i="9"/>
  <c r="L123" i="9"/>
  <c r="J123" i="9"/>
  <c r="G125" i="9"/>
  <c r="H124" i="9"/>
  <c r="I124" i="9" s="1"/>
  <c r="J123" i="7"/>
  <c r="L123" i="7"/>
  <c r="K123" i="7"/>
  <c r="I123" i="7"/>
  <c r="G125" i="7"/>
  <c r="H124" i="7"/>
  <c r="P126" i="10" l="1"/>
  <c r="N126" i="10"/>
  <c r="L126" i="10"/>
  <c r="J126" i="10"/>
  <c r="G128" i="10"/>
  <c r="H127" i="10"/>
  <c r="I127" i="10" s="1"/>
  <c r="Q127" i="10" s="1"/>
  <c r="O125" i="10"/>
  <c r="M125" i="10"/>
  <c r="K125" i="10"/>
  <c r="O124" i="9"/>
  <c r="Q124" i="9"/>
  <c r="K124" i="9"/>
  <c r="M124" i="9"/>
  <c r="G126" i="9"/>
  <c r="H125" i="9"/>
  <c r="I125" i="9" s="1"/>
  <c r="L124" i="9"/>
  <c r="N124" i="9"/>
  <c r="J124" i="9"/>
  <c r="P124" i="9"/>
  <c r="J124" i="7"/>
  <c r="L124" i="7"/>
  <c r="K124" i="7"/>
  <c r="I124" i="7"/>
  <c r="G126" i="7"/>
  <c r="H125" i="7"/>
  <c r="P127" i="10" l="1"/>
  <c r="N127" i="10"/>
  <c r="L127" i="10"/>
  <c r="J127" i="10"/>
  <c r="G129" i="10"/>
  <c r="H128" i="10"/>
  <c r="I128" i="10" s="1"/>
  <c r="Q128" i="10" s="1"/>
  <c r="O126" i="10"/>
  <c r="M126" i="10"/>
  <c r="K126" i="10"/>
  <c r="Q125" i="9"/>
  <c r="O125" i="9"/>
  <c r="K125" i="9"/>
  <c r="M125" i="9"/>
  <c r="N125" i="9"/>
  <c r="P125" i="9"/>
  <c r="L125" i="9"/>
  <c r="J125" i="9"/>
  <c r="G127" i="9"/>
  <c r="H126" i="9"/>
  <c r="I126" i="9" s="1"/>
  <c r="J125" i="7"/>
  <c r="L125" i="7"/>
  <c r="K125" i="7"/>
  <c r="I125" i="7"/>
  <c r="G127" i="7"/>
  <c r="H126" i="7"/>
  <c r="J128" i="10" l="1"/>
  <c r="P128" i="10"/>
  <c r="N128" i="10"/>
  <c r="L128" i="10"/>
  <c r="G130" i="10"/>
  <c r="H129" i="10"/>
  <c r="I129" i="10" s="1"/>
  <c r="Q129" i="10" s="1"/>
  <c r="O127" i="10"/>
  <c r="K127" i="10"/>
  <c r="M127" i="10"/>
  <c r="Q126" i="9"/>
  <c r="O126" i="9"/>
  <c r="K126" i="9"/>
  <c r="M126" i="9"/>
  <c r="G128" i="9"/>
  <c r="H127" i="9"/>
  <c r="I127" i="9" s="1"/>
  <c r="L126" i="9"/>
  <c r="P126" i="9"/>
  <c r="N126" i="9"/>
  <c r="J126" i="9"/>
  <c r="J126" i="7"/>
  <c r="L126" i="7"/>
  <c r="K126" i="7"/>
  <c r="I126" i="7"/>
  <c r="G128" i="7"/>
  <c r="H127" i="7"/>
  <c r="G131" i="10" l="1"/>
  <c r="H130" i="10"/>
  <c r="I130" i="10" s="1"/>
  <c r="Q130" i="10" s="1"/>
  <c r="O128" i="10"/>
  <c r="M128" i="10"/>
  <c r="K128" i="10"/>
  <c r="J129" i="10"/>
  <c r="P129" i="10"/>
  <c r="N129" i="10"/>
  <c r="L129" i="10"/>
  <c r="O127" i="9"/>
  <c r="Q127" i="9"/>
  <c r="K127" i="9"/>
  <c r="M127" i="9"/>
  <c r="N127" i="9"/>
  <c r="L127" i="9"/>
  <c r="J127" i="9"/>
  <c r="P127" i="9"/>
  <c r="G129" i="9"/>
  <c r="H128" i="9"/>
  <c r="I128" i="9" s="1"/>
  <c r="J127" i="7"/>
  <c r="L127" i="7"/>
  <c r="K127" i="7"/>
  <c r="I127" i="7"/>
  <c r="G129" i="7"/>
  <c r="H128" i="7"/>
  <c r="L130" i="10" l="1"/>
  <c r="J130" i="10"/>
  <c r="P130" i="10"/>
  <c r="N130" i="10"/>
  <c r="K129" i="10"/>
  <c r="O129" i="10"/>
  <c r="M129" i="10"/>
  <c r="G132" i="10"/>
  <c r="H131" i="10"/>
  <c r="I131" i="10" s="1"/>
  <c r="Q131" i="10" s="1"/>
  <c r="O128" i="9"/>
  <c r="Q128" i="9"/>
  <c r="K128" i="9"/>
  <c r="M128" i="9"/>
  <c r="L128" i="9"/>
  <c r="P128" i="9"/>
  <c r="N128" i="9"/>
  <c r="J128" i="9"/>
  <c r="G130" i="9"/>
  <c r="H129" i="9"/>
  <c r="I129" i="9" s="1"/>
  <c r="J128" i="7"/>
  <c r="L128" i="7"/>
  <c r="K128" i="7"/>
  <c r="I128" i="7"/>
  <c r="G130" i="7"/>
  <c r="H129" i="7"/>
  <c r="K130" i="10" l="1"/>
  <c r="O130" i="10"/>
  <c r="M130" i="10"/>
  <c r="L131" i="10"/>
  <c r="P131" i="10"/>
  <c r="N131" i="10"/>
  <c r="J131" i="10"/>
  <c r="G133" i="10"/>
  <c r="H132" i="10"/>
  <c r="I132" i="10" s="1"/>
  <c r="Q132" i="10" s="1"/>
  <c r="Q129" i="9"/>
  <c r="O129" i="9"/>
  <c r="K129" i="9"/>
  <c r="M129" i="9"/>
  <c r="N129" i="9"/>
  <c r="P129" i="9"/>
  <c r="L129" i="9"/>
  <c r="J129" i="9"/>
  <c r="G131" i="9"/>
  <c r="H130" i="9"/>
  <c r="I130" i="9" s="1"/>
  <c r="J129" i="7"/>
  <c r="L129" i="7"/>
  <c r="K129" i="7"/>
  <c r="I129" i="7"/>
  <c r="G131" i="7"/>
  <c r="H130" i="7"/>
  <c r="G134" i="10" l="1"/>
  <c r="H133" i="10"/>
  <c r="I133" i="10" s="1"/>
  <c r="Q133" i="10" s="1"/>
  <c r="N132" i="10"/>
  <c r="L132" i="10"/>
  <c r="J132" i="10"/>
  <c r="P132" i="10"/>
  <c r="M131" i="10"/>
  <c r="K131" i="10"/>
  <c r="O131" i="10"/>
  <c r="Q130" i="9"/>
  <c r="O130" i="9"/>
  <c r="K130" i="9"/>
  <c r="M130" i="9"/>
  <c r="L130" i="9"/>
  <c r="N130" i="9"/>
  <c r="J130" i="9"/>
  <c r="P130" i="9"/>
  <c r="G132" i="9"/>
  <c r="H131" i="9"/>
  <c r="I131" i="9" s="1"/>
  <c r="J130" i="7"/>
  <c r="L130" i="7"/>
  <c r="K130" i="7"/>
  <c r="I130" i="7"/>
  <c r="G132" i="7"/>
  <c r="H131" i="7"/>
  <c r="M132" i="10" l="1"/>
  <c r="O132" i="10"/>
  <c r="K132" i="10"/>
  <c r="N133" i="10"/>
  <c r="J133" i="10"/>
  <c r="L133" i="10"/>
  <c r="P133" i="10"/>
  <c r="G135" i="10"/>
  <c r="H134" i="10"/>
  <c r="I134" i="10" s="1"/>
  <c r="Q134" i="10" s="1"/>
  <c r="Q131" i="9"/>
  <c r="O131" i="9"/>
  <c r="K131" i="9"/>
  <c r="M131" i="9"/>
  <c r="N131" i="9"/>
  <c r="P131" i="9"/>
  <c r="L131" i="9"/>
  <c r="J131" i="9"/>
  <c r="G133" i="9"/>
  <c r="H132" i="9"/>
  <c r="I132" i="9" s="1"/>
  <c r="J131" i="7"/>
  <c r="L131" i="7"/>
  <c r="K131" i="7"/>
  <c r="I131" i="7"/>
  <c r="G133" i="7"/>
  <c r="H132" i="7"/>
  <c r="P134" i="10" l="1"/>
  <c r="N134" i="10"/>
  <c r="L134" i="10"/>
  <c r="J134" i="10"/>
  <c r="G136" i="10"/>
  <c r="H135" i="10"/>
  <c r="I135" i="10" s="1"/>
  <c r="Q135" i="10" s="1"/>
  <c r="O133" i="10"/>
  <c r="M133" i="10"/>
  <c r="K133" i="10"/>
  <c r="Q132" i="9"/>
  <c r="O132" i="9"/>
  <c r="K132" i="9"/>
  <c r="M132" i="9"/>
  <c r="L132" i="9"/>
  <c r="P132" i="9"/>
  <c r="N132" i="9"/>
  <c r="J132" i="9"/>
  <c r="G134" i="9"/>
  <c r="H133" i="9"/>
  <c r="I133" i="9" s="1"/>
  <c r="J132" i="7"/>
  <c r="L132" i="7"/>
  <c r="K132" i="7"/>
  <c r="I132" i="7"/>
  <c r="G134" i="7"/>
  <c r="H133" i="7"/>
  <c r="P135" i="10" l="1"/>
  <c r="L135" i="10"/>
  <c r="J135" i="10"/>
  <c r="N135" i="10"/>
  <c r="G137" i="10"/>
  <c r="H136" i="10"/>
  <c r="I136" i="10" s="1"/>
  <c r="Q136" i="10" s="1"/>
  <c r="O134" i="10"/>
  <c r="K134" i="10"/>
  <c r="M134" i="10"/>
  <c r="Q133" i="9"/>
  <c r="O133" i="9"/>
  <c r="K133" i="9"/>
  <c r="M133" i="9"/>
  <c r="N133" i="9"/>
  <c r="L133" i="9"/>
  <c r="J133" i="9"/>
  <c r="P133" i="9"/>
  <c r="G135" i="9"/>
  <c r="H134" i="9"/>
  <c r="I134" i="9" s="1"/>
  <c r="J133" i="7"/>
  <c r="L133" i="7"/>
  <c r="K133" i="7"/>
  <c r="I133" i="7"/>
  <c r="G135" i="7"/>
  <c r="H134" i="7"/>
  <c r="P136" i="10" l="1"/>
  <c r="N136" i="10"/>
  <c r="L136" i="10"/>
  <c r="J136" i="10"/>
  <c r="G138" i="10"/>
  <c r="H137" i="10"/>
  <c r="I137" i="10" s="1"/>
  <c r="Q137" i="10" s="1"/>
  <c r="O135" i="10"/>
  <c r="M135" i="10"/>
  <c r="K135" i="10"/>
  <c r="O134" i="9"/>
  <c r="Q134" i="9"/>
  <c r="K134" i="9"/>
  <c r="M134" i="9"/>
  <c r="L134" i="9"/>
  <c r="P134" i="9"/>
  <c r="N134" i="9"/>
  <c r="J134" i="9"/>
  <c r="G136" i="9"/>
  <c r="H135" i="9"/>
  <c r="I135" i="9" s="1"/>
  <c r="J134" i="7"/>
  <c r="L134" i="7"/>
  <c r="K134" i="7"/>
  <c r="I134" i="7"/>
  <c r="G136" i="7"/>
  <c r="H135" i="7"/>
  <c r="N137" i="10" l="1"/>
  <c r="L137" i="10"/>
  <c r="J137" i="10"/>
  <c r="P137" i="10"/>
  <c r="G139" i="10"/>
  <c r="H138" i="10"/>
  <c r="I138" i="10" s="1"/>
  <c r="Q138" i="10" s="1"/>
  <c r="M136" i="10"/>
  <c r="K136" i="10"/>
  <c r="O136" i="10"/>
  <c r="O135" i="9"/>
  <c r="Q135" i="9"/>
  <c r="K135" i="9"/>
  <c r="M135" i="9"/>
  <c r="G137" i="9"/>
  <c r="H136" i="9"/>
  <c r="I136" i="9" s="1"/>
  <c r="N135" i="9"/>
  <c r="P135" i="9"/>
  <c r="L135" i="9"/>
  <c r="J135" i="9"/>
  <c r="J135" i="7"/>
  <c r="L135" i="7"/>
  <c r="K135" i="7"/>
  <c r="I135" i="7"/>
  <c r="G137" i="7"/>
  <c r="H136" i="7"/>
  <c r="P138" i="10" l="1"/>
  <c r="N138" i="10"/>
  <c r="L138" i="10"/>
  <c r="J138" i="10"/>
  <c r="G140" i="10"/>
  <c r="H139" i="10"/>
  <c r="I139" i="10" s="1"/>
  <c r="Q139" i="10" s="1"/>
  <c r="O137" i="10"/>
  <c r="M137" i="10"/>
  <c r="K137" i="10"/>
  <c r="O136" i="9"/>
  <c r="Q136" i="9"/>
  <c r="K136" i="9"/>
  <c r="M136" i="9"/>
  <c r="L136" i="9"/>
  <c r="N136" i="9"/>
  <c r="J136" i="9"/>
  <c r="P136" i="9"/>
  <c r="G138" i="9"/>
  <c r="H137" i="9"/>
  <c r="I137" i="9" s="1"/>
  <c r="J136" i="7"/>
  <c r="L136" i="7"/>
  <c r="K136" i="7"/>
  <c r="I136" i="7"/>
  <c r="G138" i="7"/>
  <c r="H137" i="7"/>
  <c r="P139" i="10" l="1"/>
  <c r="N139" i="10"/>
  <c r="L139" i="10"/>
  <c r="J139" i="10"/>
  <c r="G141" i="10"/>
  <c r="H140" i="10"/>
  <c r="I140" i="10" s="1"/>
  <c r="Q140" i="10" s="1"/>
  <c r="O138" i="10"/>
  <c r="M138" i="10"/>
  <c r="K138" i="10"/>
  <c r="Q137" i="9"/>
  <c r="O137" i="9"/>
  <c r="K137" i="9"/>
  <c r="M137" i="9"/>
  <c r="N137" i="9"/>
  <c r="P137" i="9"/>
  <c r="L137" i="9"/>
  <c r="J137" i="9"/>
  <c r="G139" i="9"/>
  <c r="H138" i="9"/>
  <c r="I138" i="9" s="1"/>
  <c r="J137" i="7"/>
  <c r="L137" i="7"/>
  <c r="K137" i="7"/>
  <c r="I137" i="7"/>
  <c r="G139" i="7"/>
  <c r="H138" i="7"/>
  <c r="G142" i="10" l="1"/>
  <c r="H141" i="10"/>
  <c r="I141" i="10" s="1"/>
  <c r="Q141" i="10" s="1"/>
  <c r="J140" i="10"/>
  <c r="P140" i="10"/>
  <c r="N140" i="10"/>
  <c r="L140" i="10"/>
  <c r="O139" i="10"/>
  <c r="M139" i="10"/>
  <c r="K139" i="10"/>
  <c r="Q138" i="9"/>
  <c r="O138" i="9"/>
  <c r="K138" i="9"/>
  <c r="M138" i="9"/>
  <c r="G140" i="9"/>
  <c r="H139" i="9"/>
  <c r="I139" i="9" s="1"/>
  <c r="L138" i="9"/>
  <c r="P138" i="9"/>
  <c r="N138" i="9"/>
  <c r="J138" i="9"/>
  <c r="J138" i="7"/>
  <c r="L138" i="7"/>
  <c r="K138" i="7"/>
  <c r="I138" i="7"/>
  <c r="G140" i="7"/>
  <c r="H139" i="7"/>
  <c r="J141" i="10" l="1"/>
  <c r="P141" i="10"/>
  <c r="N141" i="10"/>
  <c r="L141" i="10"/>
  <c r="O140" i="10"/>
  <c r="M140" i="10"/>
  <c r="K140" i="10"/>
  <c r="G143" i="10"/>
  <c r="H142" i="10"/>
  <c r="I142" i="10" s="1"/>
  <c r="Q142" i="10" s="1"/>
  <c r="O139" i="9"/>
  <c r="Q139" i="9"/>
  <c r="K139" i="9"/>
  <c r="M139" i="9"/>
  <c r="N139" i="9"/>
  <c r="L139" i="9"/>
  <c r="J139" i="9"/>
  <c r="P139" i="9"/>
  <c r="G141" i="9"/>
  <c r="H140" i="9"/>
  <c r="I140" i="9" s="1"/>
  <c r="J139" i="7"/>
  <c r="L139" i="7"/>
  <c r="K139" i="7"/>
  <c r="I139" i="7"/>
  <c r="G141" i="7"/>
  <c r="H140" i="7"/>
  <c r="L142" i="10" l="1"/>
  <c r="J142" i="10"/>
  <c r="P142" i="10"/>
  <c r="N142" i="10"/>
  <c r="G144" i="10"/>
  <c r="H143" i="10"/>
  <c r="I143" i="10" s="1"/>
  <c r="Q143" i="10" s="1"/>
  <c r="K141" i="10"/>
  <c r="O141" i="10"/>
  <c r="M141" i="10"/>
  <c r="O140" i="9"/>
  <c r="Q140" i="9"/>
  <c r="K140" i="9"/>
  <c r="M140" i="9"/>
  <c r="G142" i="9"/>
  <c r="H141" i="9"/>
  <c r="I141" i="9" s="1"/>
  <c r="L140" i="9"/>
  <c r="P140" i="9"/>
  <c r="N140" i="9"/>
  <c r="J140" i="9"/>
  <c r="J140" i="7"/>
  <c r="L140" i="7"/>
  <c r="K140" i="7"/>
  <c r="I140" i="7"/>
  <c r="G142" i="7"/>
  <c r="H141" i="7"/>
  <c r="G145" i="10" l="1"/>
  <c r="H144" i="10"/>
  <c r="I144" i="10" s="1"/>
  <c r="Q144" i="10" s="1"/>
  <c r="L143" i="10"/>
  <c r="P143" i="10"/>
  <c r="N143" i="10"/>
  <c r="J143" i="10"/>
  <c r="K142" i="10"/>
  <c r="O142" i="10"/>
  <c r="M142" i="10"/>
  <c r="Q141" i="9"/>
  <c r="O141" i="9"/>
  <c r="K141" i="9"/>
  <c r="M141" i="9"/>
  <c r="N141" i="9"/>
  <c r="L141" i="9"/>
  <c r="P141" i="9"/>
  <c r="J141" i="9"/>
  <c r="G143" i="9"/>
  <c r="H142" i="9"/>
  <c r="I142" i="9" s="1"/>
  <c r="J141" i="7"/>
  <c r="L141" i="7"/>
  <c r="K141" i="7"/>
  <c r="I141" i="7"/>
  <c r="G143" i="7"/>
  <c r="H142" i="7"/>
  <c r="M143" i="10" l="1"/>
  <c r="K143" i="10"/>
  <c r="O143" i="10"/>
  <c r="N144" i="10"/>
  <c r="L144" i="10"/>
  <c r="J144" i="10"/>
  <c r="P144" i="10"/>
  <c r="G146" i="10"/>
  <c r="H145" i="10"/>
  <c r="I145" i="10" s="1"/>
  <c r="Q145" i="10" s="1"/>
  <c r="Q142" i="9"/>
  <c r="O142" i="9"/>
  <c r="K142" i="9"/>
  <c r="M142" i="9"/>
  <c r="L142" i="9"/>
  <c r="J142" i="9"/>
  <c r="P142" i="9"/>
  <c r="N142" i="9"/>
  <c r="G144" i="9"/>
  <c r="H143" i="9"/>
  <c r="I143" i="9" s="1"/>
  <c r="J142" i="7"/>
  <c r="L142" i="7"/>
  <c r="K142" i="7"/>
  <c r="I142" i="7"/>
  <c r="G144" i="7"/>
  <c r="H143" i="7"/>
  <c r="N145" i="10" l="1"/>
  <c r="J145" i="10"/>
  <c r="P145" i="10"/>
  <c r="L145" i="10"/>
  <c r="G147" i="10"/>
  <c r="H146" i="10"/>
  <c r="I146" i="10" s="1"/>
  <c r="Q146" i="10" s="1"/>
  <c r="M144" i="10"/>
  <c r="O144" i="10"/>
  <c r="K144" i="10"/>
  <c r="Q143" i="9"/>
  <c r="O143" i="9"/>
  <c r="K143" i="9"/>
  <c r="M143" i="9"/>
  <c r="G145" i="9"/>
  <c r="H144" i="9"/>
  <c r="I144" i="9" s="1"/>
  <c r="N143" i="9"/>
  <c r="L143" i="9"/>
  <c r="P143" i="9"/>
  <c r="J143" i="9"/>
  <c r="J143" i="7"/>
  <c r="L143" i="7"/>
  <c r="K143" i="7"/>
  <c r="I143" i="7"/>
  <c r="G145" i="7"/>
  <c r="H144" i="7"/>
  <c r="G148" i="10" l="1"/>
  <c r="H147" i="10"/>
  <c r="I147" i="10" s="1"/>
  <c r="Q147" i="10" s="1"/>
  <c r="P146" i="10"/>
  <c r="N146" i="10"/>
  <c r="L146" i="10"/>
  <c r="J146" i="10"/>
  <c r="O145" i="10"/>
  <c r="M145" i="10"/>
  <c r="K145" i="10"/>
  <c r="Q144" i="9"/>
  <c r="O144" i="9"/>
  <c r="K144" i="9"/>
  <c r="M144" i="9"/>
  <c r="L144" i="9"/>
  <c r="J144" i="9"/>
  <c r="P144" i="9"/>
  <c r="N144" i="9"/>
  <c r="G146" i="9"/>
  <c r="H145" i="9"/>
  <c r="I145" i="9" s="1"/>
  <c r="J144" i="7"/>
  <c r="L144" i="7"/>
  <c r="K144" i="7"/>
  <c r="I144" i="7"/>
  <c r="G146" i="7"/>
  <c r="H145" i="7"/>
  <c r="O146" i="10" l="1"/>
  <c r="K146" i="10"/>
  <c r="M146" i="10"/>
  <c r="P147" i="10"/>
  <c r="L147" i="10"/>
  <c r="J147" i="10"/>
  <c r="N147" i="10"/>
  <c r="G149" i="10"/>
  <c r="H148" i="10"/>
  <c r="I148" i="10" s="1"/>
  <c r="Q148" i="10" s="1"/>
  <c r="Q145" i="9"/>
  <c r="O145" i="9"/>
  <c r="K145" i="9"/>
  <c r="M145" i="9"/>
  <c r="N145" i="9"/>
  <c r="L145" i="9"/>
  <c r="P145" i="9"/>
  <c r="J145" i="9"/>
  <c r="G147" i="9"/>
  <c r="H146" i="9"/>
  <c r="I146" i="9" s="1"/>
  <c r="J145" i="7"/>
  <c r="L145" i="7"/>
  <c r="K145" i="7"/>
  <c r="I145" i="7"/>
  <c r="G147" i="7"/>
  <c r="H146" i="7"/>
  <c r="P148" i="10" l="1"/>
  <c r="N148" i="10"/>
  <c r="L148" i="10"/>
  <c r="J148" i="10"/>
  <c r="G150" i="10"/>
  <c r="H149" i="10"/>
  <c r="I149" i="10" s="1"/>
  <c r="Q149" i="10" s="1"/>
  <c r="O147" i="10"/>
  <c r="M147" i="10"/>
  <c r="K147" i="10"/>
  <c r="O146" i="9"/>
  <c r="Q146" i="9"/>
  <c r="K146" i="9"/>
  <c r="M146" i="9"/>
  <c r="L146" i="9"/>
  <c r="J146" i="9"/>
  <c r="P146" i="9"/>
  <c r="N146" i="9"/>
  <c r="G148" i="9"/>
  <c r="H147" i="9"/>
  <c r="I147" i="9" s="1"/>
  <c r="J146" i="7"/>
  <c r="L146" i="7"/>
  <c r="K146" i="7"/>
  <c r="I146" i="7"/>
  <c r="G148" i="7"/>
  <c r="H147" i="7"/>
  <c r="N149" i="10" l="1"/>
  <c r="L149" i="10"/>
  <c r="J149" i="10"/>
  <c r="P149" i="10"/>
  <c r="G151" i="10"/>
  <c r="H150" i="10"/>
  <c r="I150" i="10" s="1"/>
  <c r="Q150" i="10" s="1"/>
  <c r="M148" i="10"/>
  <c r="K148" i="10"/>
  <c r="O148" i="10"/>
  <c r="O147" i="9"/>
  <c r="Q147" i="9"/>
  <c r="K147" i="9"/>
  <c r="M147" i="9"/>
  <c r="G149" i="9"/>
  <c r="H148" i="9"/>
  <c r="I148" i="9" s="1"/>
  <c r="N147" i="9"/>
  <c r="L147" i="9"/>
  <c r="P147" i="9"/>
  <c r="J147" i="9"/>
  <c r="J147" i="7"/>
  <c r="L147" i="7"/>
  <c r="K147" i="7"/>
  <c r="I147" i="7"/>
  <c r="G149" i="7"/>
  <c r="H148" i="7"/>
  <c r="P150" i="10" l="1"/>
  <c r="N150" i="10"/>
  <c r="L150" i="10"/>
  <c r="J150" i="10"/>
  <c r="G152" i="10"/>
  <c r="H151" i="10"/>
  <c r="I151" i="10" s="1"/>
  <c r="Q151" i="10" s="1"/>
  <c r="O149" i="10"/>
  <c r="M149" i="10"/>
  <c r="K149" i="10"/>
  <c r="Q148" i="9"/>
  <c r="O148" i="9"/>
  <c r="K148" i="9"/>
  <c r="M148" i="9"/>
  <c r="L148" i="9"/>
  <c r="J148" i="9"/>
  <c r="P148" i="9"/>
  <c r="N148" i="9"/>
  <c r="G150" i="9"/>
  <c r="H149" i="9"/>
  <c r="I149" i="9" s="1"/>
  <c r="J148" i="7"/>
  <c r="L148" i="7"/>
  <c r="K148" i="7"/>
  <c r="I148" i="7"/>
  <c r="G150" i="7"/>
  <c r="H149" i="7"/>
  <c r="P151" i="10" l="1"/>
  <c r="N151" i="10"/>
  <c r="L151" i="10"/>
  <c r="J151" i="10"/>
  <c r="G153" i="10"/>
  <c r="H152" i="10"/>
  <c r="I152" i="10" s="1"/>
  <c r="Q152" i="10" s="1"/>
  <c r="O150" i="10"/>
  <c r="M150" i="10"/>
  <c r="K150" i="10"/>
  <c r="Q149" i="9"/>
  <c r="O149" i="9"/>
  <c r="K149" i="9"/>
  <c r="M149" i="9"/>
  <c r="G151" i="9"/>
  <c r="H150" i="9"/>
  <c r="I150" i="9" s="1"/>
  <c r="N149" i="9"/>
  <c r="L149" i="9"/>
  <c r="P149" i="9"/>
  <c r="J149" i="9"/>
  <c r="J149" i="7"/>
  <c r="L149" i="7"/>
  <c r="K149" i="7"/>
  <c r="I149" i="7"/>
  <c r="G151" i="7"/>
  <c r="H150" i="7"/>
  <c r="J152" i="10" l="1"/>
  <c r="P152" i="10"/>
  <c r="N152" i="10"/>
  <c r="L152" i="10"/>
  <c r="G154" i="10"/>
  <c r="H153" i="10"/>
  <c r="I153" i="10" s="1"/>
  <c r="Q153" i="10" s="1"/>
  <c r="O151" i="10"/>
  <c r="M151" i="10"/>
  <c r="K151" i="10"/>
  <c r="Q150" i="9"/>
  <c r="O150" i="9"/>
  <c r="K150" i="9"/>
  <c r="M150" i="9"/>
  <c r="L150" i="9"/>
  <c r="J150" i="9"/>
  <c r="P150" i="9"/>
  <c r="N150" i="9"/>
  <c r="G152" i="9"/>
  <c r="H151" i="9"/>
  <c r="I151" i="9" s="1"/>
  <c r="J150" i="7"/>
  <c r="L150" i="7"/>
  <c r="K150" i="7"/>
  <c r="I150" i="7"/>
  <c r="G152" i="7"/>
  <c r="H151" i="7"/>
  <c r="J153" i="10" l="1"/>
  <c r="P153" i="10"/>
  <c r="N153" i="10"/>
  <c r="L153" i="10"/>
  <c r="G155" i="10"/>
  <c r="H154" i="10"/>
  <c r="I154" i="10" s="1"/>
  <c r="Q154" i="10" s="1"/>
  <c r="O152" i="10"/>
  <c r="M152" i="10"/>
  <c r="K152" i="10"/>
  <c r="O151" i="9"/>
  <c r="Q151" i="9"/>
  <c r="K151" i="9"/>
  <c r="M151" i="9"/>
  <c r="N151" i="9"/>
  <c r="L151" i="9"/>
  <c r="J151" i="9"/>
  <c r="P151" i="9"/>
  <c r="G153" i="9"/>
  <c r="H152" i="9"/>
  <c r="I152" i="9" s="1"/>
  <c r="J151" i="7"/>
  <c r="L151" i="7"/>
  <c r="K151" i="7"/>
  <c r="I151" i="7"/>
  <c r="G153" i="7"/>
  <c r="H152" i="7"/>
  <c r="L154" i="10" l="1"/>
  <c r="J154" i="10"/>
  <c r="P154" i="10"/>
  <c r="N154" i="10"/>
  <c r="G156" i="10"/>
  <c r="H155" i="10"/>
  <c r="I155" i="10" s="1"/>
  <c r="Q155" i="10" s="1"/>
  <c r="K153" i="10"/>
  <c r="O153" i="10"/>
  <c r="M153" i="10"/>
  <c r="O152" i="9"/>
  <c r="Q152" i="9"/>
  <c r="K152" i="9"/>
  <c r="M152" i="9"/>
  <c r="L152" i="9"/>
  <c r="J152" i="9"/>
  <c r="P152" i="9"/>
  <c r="N152" i="9"/>
  <c r="G154" i="9"/>
  <c r="H153" i="9"/>
  <c r="I153" i="9" s="1"/>
  <c r="J152" i="7"/>
  <c r="L152" i="7"/>
  <c r="K152" i="7"/>
  <c r="I152" i="7"/>
  <c r="G154" i="7"/>
  <c r="H153" i="7"/>
  <c r="L155" i="10" l="1"/>
  <c r="P155" i="10"/>
  <c r="J155" i="10"/>
  <c r="N155" i="10"/>
  <c r="K154" i="10"/>
  <c r="O154" i="10"/>
  <c r="M154" i="10"/>
  <c r="G157" i="10"/>
  <c r="H156" i="10"/>
  <c r="I156" i="10" s="1"/>
  <c r="Q156" i="10" s="1"/>
  <c r="Q153" i="9"/>
  <c r="O153" i="9"/>
  <c r="K153" i="9"/>
  <c r="M153" i="9"/>
  <c r="G155" i="9"/>
  <c r="H154" i="9"/>
  <c r="I154" i="9" s="1"/>
  <c r="N153" i="9"/>
  <c r="L153" i="9"/>
  <c r="P153" i="9"/>
  <c r="J153" i="9"/>
  <c r="J153" i="7"/>
  <c r="L153" i="7"/>
  <c r="K153" i="7"/>
  <c r="I153" i="7"/>
  <c r="G155" i="7"/>
  <c r="H154" i="7"/>
  <c r="M155" i="10" l="1"/>
  <c r="K155" i="10"/>
  <c r="O155" i="10"/>
  <c r="N156" i="10"/>
  <c r="L156" i="10"/>
  <c r="J156" i="10"/>
  <c r="P156" i="10"/>
  <c r="G158" i="10"/>
  <c r="H157" i="10"/>
  <c r="I157" i="10" s="1"/>
  <c r="Q157" i="10" s="1"/>
  <c r="Q154" i="9"/>
  <c r="O154" i="9"/>
  <c r="K154" i="9"/>
  <c r="M154" i="9"/>
  <c r="L154" i="9"/>
  <c r="J154" i="9"/>
  <c r="P154" i="9"/>
  <c r="N154" i="9"/>
  <c r="G156" i="9"/>
  <c r="H155" i="9"/>
  <c r="I155" i="9" s="1"/>
  <c r="J154" i="7"/>
  <c r="L154" i="7"/>
  <c r="K154" i="7"/>
  <c r="I154" i="7"/>
  <c r="G156" i="7"/>
  <c r="H155" i="7"/>
  <c r="G159" i="10" l="1"/>
  <c r="H158" i="10"/>
  <c r="I158" i="10" s="1"/>
  <c r="Q158" i="10" s="1"/>
  <c r="N157" i="10"/>
  <c r="J157" i="10"/>
  <c r="P157" i="10"/>
  <c r="L157" i="10"/>
  <c r="M156" i="10"/>
  <c r="O156" i="10"/>
  <c r="K156" i="10"/>
  <c r="Q155" i="9"/>
  <c r="O155" i="9"/>
  <c r="K155" i="9"/>
  <c r="M155" i="9"/>
  <c r="G157" i="9"/>
  <c r="H156" i="9"/>
  <c r="I156" i="9" s="1"/>
  <c r="P155" i="9"/>
  <c r="N155" i="9"/>
  <c r="L155" i="9"/>
  <c r="J155" i="9"/>
  <c r="J155" i="7"/>
  <c r="L155" i="7"/>
  <c r="K155" i="7"/>
  <c r="I155" i="7"/>
  <c r="G157" i="7"/>
  <c r="H156" i="7"/>
  <c r="P158" i="10" l="1"/>
  <c r="N158" i="10"/>
  <c r="L158" i="10"/>
  <c r="J158" i="10"/>
  <c r="O157" i="10"/>
  <c r="M157" i="10"/>
  <c r="K157" i="10"/>
  <c r="G160" i="10"/>
  <c r="H159" i="10"/>
  <c r="I159" i="10" s="1"/>
  <c r="Q159" i="10" s="1"/>
  <c r="Q156" i="9"/>
  <c r="O156" i="9"/>
  <c r="K156" i="9"/>
  <c r="M156" i="9"/>
  <c r="N156" i="9"/>
  <c r="L156" i="9"/>
  <c r="J156" i="9"/>
  <c r="P156" i="9"/>
  <c r="G158" i="9"/>
  <c r="H157" i="9"/>
  <c r="I157" i="9" s="1"/>
  <c r="J156" i="7"/>
  <c r="L156" i="7"/>
  <c r="K156" i="7"/>
  <c r="I156" i="7"/>
  <c r="G158" i="7"/>
  <c r="H157" i="7"/>
  <c r="P159" i="10" l="1"/>
  <c r="L159" i="10"/>
  <c r="J159" i="10"/>
  <c r="N159" i="10"/>
  <c r="G161" i="10"/>
  <c r="H160" i="10"/>
  <c r="I160" i="10" s="1"/>
  <c r="Q160" i="10" s="1"/>
  <c r="O158" i="10"/>
  <c r="K158" i="10"/>
  <c r="M158" i="10"/>
  <c r="Q157" i="9"/>
  <c r="O157" i="9"/>
  <c r="K157" i="9"/>
  <c r="M157" i="9"/>
  <c r="P157" i="9"/>
  <c r="N157" i="9"/>
  <c r="L157" i="9"/>
  <c r="J157" i="9"/>
  <c r="G159" i="9"/>
  <c r="H158" i="9"/>
  <c r="I158" i="9" s="1"/>
  <c r="J157" i="7"/>
  <c r="L157" i="7"/>
  <c r="K157" i="7"/>
  <c r="I157" i="7"/>
  <c r="G159" i="7"/>
  <c r="H158" i="7"/>
  <c r="P160" i="10" l="1"/>
  <c r="N160" i="10"/>
  <c r="L160" i="10"/>
  <c r="J160" i="10"/>
  <c r="G162" i="10"/>
  <c r="H161" i="10"/>
  <c r="I161" i="10" s="1"/>
  <c r="Q161" i="10" s="1"/>
  <c r="O159" i="10"/>
  <c r="M159" i="10"/>
  <c r="K159" i="10"/>
  <c r="O158" i="9"/>
  <c r="Q158" i="9"/>
  <c r="K158" i="9"/>
  <c r="M158" i="9"/>
  <c r="P158" i="9"/>
  <c r="N158" i="9"/>
  <c r="L158" i="9"/>
  <c r="J158" i="9"/>
  <c r="G160" i="9"/>
  <c r="H159" i="9"/>
  <c r="I159" i="9" s="1"/>
  <c r="J158" i="7"/>
  <c r="L158" i="7"/>
  <c r="K158" i="7"/>
  <c r="I158" i="7"/>
  <c r="G160" i="7"/>
  <c r="H159" i="7"/>
  <c r="G163" i="10" l="1"/>
  <c r="H162" i="10"/>
  <c r="I162" i="10" s="1"/>
  <c r="Q162" i="10" s="1"/>
  <c r="N161" i="10"/>
  <c r="L161" i="10"/>
  <c r="J161" i="10"/>
  <c r="P161" i="10"/>
  <c r="M160" i="10"/>
  <c r="K160" i="10"/>
  <c r="O160" i="10"/>
  <c r="O159" i="9"/>
  <c r="Q159" i="9"/>
  <c r="K159" i="9"/>
  <c r="M159" i="9"/>
  <c r="P159" i="9"/>
  <c r="J159" i="9"/>
  <c r="L159" i="9"/>
  <c r="N159" i="9"/>
  <c r="G161" i="9"/>
  <c r="H160" i="9"/>
  <c r="I160" i="9" s="1"/>
  <c r="J159" i="7"/>
  <c r="L159" i="7"/>
  <c r="K159" i="7"/>
  <c r="I159" i="7"/>
  <c r="G161" i="7"/>
  <c r="H160" i="7"/>
  <c r="O161" i="10" l="1"/>
  <c r="M161" i="10"/>
  <c r="K161" i="10"/>
  <c r="P162" i="10"/>
  <c r="N162" i="10"/>
  <c r="L162" i="10"/>
  <c r="J162" i="10"/>
  <c r="G164" i="10"/>
  <c r="H163" i="10"/>
  <c r="I163" i="10" s="1"/>
  <c r="Q163" i="10" s="1"/>
  <c r="Q160" i="9"/>
  <c r="O160" i="9"/>
  <c r="K160" i="9"/>
  <c r="M160" i="9"/>
  <c r="P160" i="9"/>
  <c r="N160" i="9"/>
  <c r="L160" i="9"/>
  <c r="J160" i="9"/>
  <c r="G162" i="9"/>
  <c r="H161" i="9"/>
  <c r="I161" i="9" s="1"/>
  <c r="J160" i="7"/>
  <c r="L160" i="7"/>
  <c r="K160" i="7"/>
  <c r="I160" i="7"/>
  <c r="G162" i="7"/>
  <c r="H161" i="7"/>
  <c r="G165" i="10" l="1"/>
  <c r="H164" i="10"/>
  <c r="I164" i="10" s="1"/>
  <c r="Q164" i="10" s="1"/>
  <c r="P163" i="10"/>
  <c r="N163" i="10"/>
  <c r="L163" i="10"/>
  <c r="J163" i="10"/>
  <c r="O162" i="10"/>
  <c r="M162" i="10"/>
  <c r="K162" i="10"/>
  <c r="Q161" i="9"/>
  <c r="O161" i="9"/>
  <c r="K161" i="9"/>
  <c r="M161" i="9"/>
  <c r="P161" i="9"/>
  <c r="L161" i="9"/>
  <c r="N161" i="9"/>
  <c r="J161" i="9"/>
  <c r="G163" i="9"/>
  <c r="H162" i="9"/>
  <c r="I162" i="9" s="1"/>
  <c r="J161" i="7"/>
  <c r="L161" i="7"/>
  <c r="K161" i="7"/>
  <c r="I161" i="7"/>
  <c r="G163" i="7"/>
  <c r="H162" i="7"/>
  <c r="O163" i="10" l="1"/>
  <c r="M163" i="10"/>
  <c r="K163" i="10"/>
  <c r="J164" i="10"/>
  <c r="P164" i="10"/>
  <c r="N164" i="10"/>
  <c r="L164" i="10"/>
  <c r="G166" i="10"/>
  <c r="H165" i="10"/>
  <c r="I165" i="10" s="1"/>
  <c r="Q165" i="10" s="1"/>
  <c r="Q162" i="9"/>
  <c r="O162" i="9"/>
  <c r="K162" i="9"/>
  <c r="M162" i="9"/>
  <c r="J162" i="9"/>
  <c r="P162" i="9"/>
  <c r="N162" i="9"/>
  <c r="L162" i="9"/>
  <c r="G164" i="9"/>
  <c r="H163" i="9"/>
  <c r="I163" i="9" s="1"/>
  <c r="J162" i="7"/>
  <c r="L162" i="7"/>
  <c r="K162" i="7"/>
  <c r="I162" i="7"/>
  <c r="G164" i="7"/>
  <c r="H163" i="7"/>
  <c r="J165" i="10" l="1"/>
  <c r="P165" i="10"/>
  <c r="N165" i="10"/>
  <c r="L165" i="10"/>
  <c r="G167" i="10"/>
  <c r="H166" i="10"/>
  <c r="I166" i="10" s="1"/>
  <c r="Q166" i="10" s="1"/>
  <c r="O164" i="10"/>
  <c r="M164" i="10"/>
  <c r="K164" i="10"/>
  <c r="O163" i="9"/>
  <c r="Q163" i="9"/>
  <c r="K163" i="9"/>
  <c r="M163" i="9"/>
  <c r="P163" i="9"/>
  <c r="N163" i="9"/>
  <c r="L163" i="9"/>
  <c r="J163" i="9"/>
  <c r="G165" i="9"/>
  <c r="H164" i="9"/>
  <c r="I164" i="9" s="1"/>
  <c r="J163" i="7"/>
  <c r="L163" i="7"/>
  <c r="K163" i="7"/>
  <c r="I163" i="7"/>
  <c r="G165" i="7"/>
  <c r="H164" i="7"/>
  <c r="L166" i="10" l="1"/>
  <c r="J166" i="10"/>
  <c r="P166" i="10"/>
  <c r="N166" i="10"/>
  <c r="G168" i="10"/>
  <c r="H167" i="10"/>
  <c r="I167" i="10" s="1"/>
  <c r="Q167" i="10" s="1"/>
  <c r="K165" i="10"/>
  <c r="O165" i="10"/>
  <c r="M165" i="10"/>
  <c r="O164" i="9"/>
  <c r="Q164" i="9"/>
  <c r="K164" i="9"/>
  <c r="M164" i="9"/>
  <c r="L164" i="9"/>
  <c r="J164" i="9"/>
  <c r="P164" i="9"/>
  <c r="N164" i="9"/>
  <c r="G166" i="9"/>
  <c r="H165" i="9"/>
  <c r="I165" i="9" s="1"/>
  <c r="J164" i="7"/>
  <c r="L164" i="7"/>
  <c r="K164" i="7"/>
  <c r="I164" i="7"/>
  <c r="G166" i="7"/>
  <c r="H165" i="7"/>
  <c r="G169" i="10" l="1"/>
  <c r="H168" i="10"/>
  <c r="I168" i="10" s="1"/>
  <c r="Q168" i="10" s="1"/>
  <c r="K166" i="10"/>
  <c r="O166" i="10"/>
  <c r="M166" i="10"/>
  <c r="L167" i="10"/>
  <c r="P167" i="10"/>
  <c r="N167" i="10"/>
  <c r="J167" i="10"/>
  <c r="Q165" i="9"/>
  <c r="O165" i="9"/>
  <c r="K165" i="9"/>
  <c r="M165" i="9"/>
  <c r="G167" i="9"/>
  <c r="H166" i="9"/>
  <c r="I166" i="9" s="1"/>
  <c r="P165" i="9"/>
  <c r="J165" i="9"/>
  <c r="N165" i="9"/>
  <c r="L165" i="9"/>
  <c r="J165" i="7"/>
  <c r="L165" i="7"/>
  <c r="K165" i="7"/>
  <c r="I165" i="7"/>
  <c r="G167" i="7"/>
  <c r="H166" i="7"/>
  <c r="M167" i="10" l="1"/>
  <c r="K167" i="10"/>
  <c r="O167" i="10"/>
  <c r="N168" i="10"/>
  <c r="L168" i="10"/>
  <c r="J168" i="10"/>
  <c r="P168" i="10"/>
  <c r="G170" i="10"/>
  <c r="H169" i="10"/>
  <c r="I169" i="10" s="1"/>
  <c r="Q169" i="10" s="1"/>
  <c r="Q166" i="9"/>
  <c r="O166" i="9"/>
  <c r="K166" i="9"/>
  <c r="M166" i="9"/>
  <c r="N166" i="9"/>
  <c r="L166" i="9"/>
  <c r="P166" i="9"/>
  <c r="J166" i="9"/>
  <c r="G168" i="9"/>
  <c r="H167" i="9"/>
  <c r="I167" i="9" s="1"/>
  <c r="J166" i="7"/>
  <c r="L166" i="7"/>
  <c r="K166" i="7"/>
  <c r="I166" i="7"/>
  <c r="G168" i="7"/>
  <c r="H167" i="7"/>
  <c r="N169" i="10" l="1"/>
  <c r="J169" i="10"/>
  <c r="P169" i="10"/>
  <c r="L169" i="10"/>
  <c r="G171" i="10"/>
  <c r="H170" i="10"/>
  <c r="I170" i="10" s="1"/>
  <c r="Q170" i="10" s="1"/>
  <c r="M168" i="10"/>
  <c r="K168" i="10"/>
  <c r="O168" i="10"/>
  <c r="Q167" i="9"/>
  <c r="O167" i="9"/>
  <c r="K167" i="9"/>
  <c r="M167" i="9"/>
  <c r="P167" i="9"/>
  <c r="L167" i="9"/>
  <c r="J167" i="9"/>
  <c r="N167" i="9"/>
  <c r="G169" i="9"/>
  <c r="H168" i="9"/>
  <c r="I168" i="9" s="1"/>
  <c r="J167" i="7"/>
  <c r="L167" i="7"/>
  <c r="K167" i="7"/>
  <c r="I167" i="7"/>
  <c r="G169" i="7"/>
  <c r="H168" i="7"/>
  <c r="O169" i="10" l="1"/>
  <c r="M169" i="10"/>
  <c r="K169" i="10"/>
  <c r="P170" i="10"/>
  <c r="N170" i="10"/>
  <c r="L170" i="10"/>
  <c r="J170" i="10"/>
  <c r="G172" i="10"/>
  <c r="H171" i="10"/>
  <c r="I171" i="10" s="1"/>
  <c r="Q171" i="10" s="1"/>
  <c r="Q168" i="9"/>
  <c r="O168" i="9"/>
  <c r="K168" i="9"/>
  <c r="M168" i="9"/>
  <c r="G170" i="9"/>
  <c r="H169" i="9"/>
  <c r="I169" i="9" s="1"/>
  <c r="P168" i="9"/>
  <c r="N168" i="9"/>
  <c r="J168" i="9"/>
  <c r="L168" i="9"/>
  <c r="J168" i="7"/>
  <c r="L168" i="7"/>
  <c r="K168" i="7"/>
  <c r="I168" i="7"/>
  <c r="G170" i="7"/>
  <c r="H169" i="7"/>
  <c r="G173" i="10" l="1"/>
  <c r="H172" i="10"/>
  <c r="I172" i="10" s="1"/>
  <c r="Q172" i="10" s="1"/>
  <c r="P171" i="10"/>
  <c r="L171" i="10"/>
  <c r="J171" i="10"/>
  <c r="N171" i="10"/>
  <c r="O170" i="10"/>
  <c r="K170" i="10"/>
  <c r="M170" i="10"/>
  <c r="Q169" i="9"/>
  <c r="O169" i="9"/>
  <c r="K169" i="9"/>
  <c r="M169" i="9"/>
  <c r="P169" i="9"/>
  <c r="N169" i="9"/>
  <c r="L169" i="9"/>
  <c r="J169" i="9"/>
  <c r="G171" i="9"/>
  <c r="H170" i="9"/>
  <c r="I170" i="9" s="1"/>
  <c r="J169" i="7"/>
  <c r="L169" i="7"/>
  <c r="K169" i="7"/>
  <c r="I169" i="7"/>
  <c r="G171" i="7"/>
  <c r="H170" i="7"/>
  <c r="O171" i="10" l="1"/>
  <c r="M171" i="10"/>
  <c r="K171" i="10"/>
  <c r="P172" i="10"/>
  <c r="N172" i="10"/>
  <c r="L172" i="10"/>
  <c r="J172" i="10"/>
  <c r="G174" i="10"/>
  <c r="H173" i="10"/>
  <c r="I173" i="10" s="1"/>
  <c r="Q173" i="10" s="1"/>
  <c r="O170" i="9"/>
  <c r="Q170" i="9"/>
  <c r="K170" i="9"/>
  <c r="M170" i="9"/>
  <c r="P170" i="9"/>
  <c r="J170" i="9"/>
  <c r="N170" i="9"/>
  <c r="L170" i="9"/>
  <c r="G172" i="9"/>
  <c r="H171" i="9"/>
  <c r="I171" i="9" s="1"/>
  <c r="J170" i="7"/>
  <c r="L170" i="7"/>
  <c r="K170" i="7"/>
  <c r="I170" i="7"/>
  <c r="G172" i="7"/>
  <c r="H171" i="7"/>
  <c r="M172" i="10" l="1"/>
  <c r="K172" i="10"/>
  <c r="O172" i="10"/>
  <c r="N173" i="10"/>
  <c r="L173" i="10"/>
  <c r="J173" i="10"/>
  <c r="P173" i="10"/>
  <c r="G175" i="10"/>
  <c r="H174" i="10"/>
  <c r="I174" i="10" s="1"/>
  <c r="Q174" i="10" s="1"/>
  <c r="O171" i="9"/>
  <c r="Q171" i="9"/>
  <c r="K171" i="9"/>
  <c r="M171" i="9"/>
  <c r="P171" i="9"/>
  <c r="N171" i="9"/>
  <c r="L171" i="9"/>
  <c r="J171" i="9"/>
  <c r="G173" i="9"/>
  <c r="H172" i="9"/>
  <c r="I172" i="9" s="1"/>
  <c r="J171" i="7"/>
  <c r="L171" i="7"/>
  <c r="K171" i="7"/>
  <c r="I171" i="7"/>
  <c r="G173" i="7"/>
  <c r="H172" i="7"/>
  <c r="G176" i="10" l="1"/>
  <c r="H175" i="10"/>
  <c r="I175" i="10" s="1"/>
  <c r="Q175" i="10" s="1"/>
  <c r="P174" i="10"/>
  <c r="N174" i="10"/>
  <c r="L174" i="10"/>
  <c r="J174" i="10"/>
  <c r="O173" i="10"/>
  <c r="M173" i="10"/>
  <c r="K173" i="10"/>
  <c r="Q172" i="9"/>
  <c r="O172" i="9"/>
  <c r="K172" i="9"/>
  <c r="M172" i="9"/>
  <c r="N172" i="9"/>
  <c r="P172" i="9"/>
  <c r="L172" i="9"/>
  <c r="J172" i="9"/>
  <c r="G174" i="9"/>
  <c r="H173" i="9"/>
  <c r="I173" i="9" s="1"/>
  <c r="J172" i="7"/>
  <c r="L172" i="7"/>
  <c r="K172" i="7"/>
  <c r="I172" i="7"/>
  <c r="G174" i="7"/>
  <c r="H173" i="7"/>
  <c r="O174" i="10" l="1"/>
  <c r="M174" i="10"/>
  <c r="K174" i="10"/>
  <c r="P175" i="10"/>
  <c r="N175" i="10"/>
  <c r="L175" i="10"/>
  <c r="J175" i="10"/>
  <c r="G177" i="10"/>
  <c r="H176" i="10"/>
  <c r="I176" i="10" s="1"/>
  <c r="Q176" i="10" s="1"/>
  <c r="Q173" i="9"/>
  <c r="O173" i="9"/>
  <c r="K173" i="9"/>
  <c r="M173" i="9"/>
  <c r="P173" i="9"/>
  <c r="L173" i="9"/>
  <c r="J173" i="9"/>
  <c r="N173" i="9"/>
  <c r="G175" i="9"/>
  <c r="H174" i="9"/>
  <c r="I174" i="9" s="1"/>
  <c r="J173" i="7"/>
  <c r="L173" i="7"/>
  <c r="K173" i="7"/>
  <c r="I173" i="7"/>
  <c r="G175" i="7"/>
  <c r="H174" i="7"/>
  <c r="G178" i="10" l="1"/>
  <c r="H177" i="10"/>
  <c r="I177" i="10" s="1"/>
  <c r="Q177" i="10" s="1"/>
  <c r="J176" i="10"/>
  <c r="P176" i="10"/>
  <c r="N176" i="10"/>
  <c r="L176" i="10"/>
  <c r="O175" i="10"/>
  <c r="M175" i="10"/>
  <c r="K175" i="10"/>
  <c r="Q174" i="9"/>
  <c r="O174" i="9"/>
  <c r="K174" i="9"/>
  <c r="M174" i="9"/>
  <c r="G176" i="9"/>
  <c r="H175" i="9"/>
  <c r="I175" i="9" s="1"/>
  <c r="L174" i="9"/>
  <c r="J174" i="9"/>
  <c r="P174" i="9"/>
  <c r="N174" i="9"/>
  <c r="J174" i="7"/>
  <c r="L174" i="7"/>
  <c r="K174" i="7"/>
  <c r="I174" i="7"/>
  <c r="G176" i="7"/>
  <c r="H175" i="7"/>
  <c r="J177" i="10" l="1"/>
  <c r="P177" i="10"/>
  <c r="N177" i="10"/>
  <c r="L177" i="10"/>
  <c r="O176" i="10"/>
  <c r="M176" i="10"/>
  <c r="K176" i="10"/>
  <c r="G179" i="10"/>
  <c r="H178" i="10"/>
  <c r="I178" i="10" s="1"/>
  <c r="Q178" i="10" s="1"/>
  <c r="O175" i="9"/>
  <c r="Q175" i="9"/>
  <c r="K175" i="9"/>
  <c r="M175" i="9"/>
  <c r="P175" i="9"/>
  <c r="N175" i="9"/>
  <c r="L175" i="9"/>
  <c r="J175" i="9"/>
  <c r="G177" i="9"/>
  <c r="H176" i="9"/>
  <c r="I176" i="9" s="1"/>
  <c r="J175" i="7"/>
  <c r="L175" i="7"/>
  <c r="K175" i="7"/>
  <c r="I175" i="7"/>
  <c r="G177" i="7"/>
  <c r="H176" i="7"/>
  <c r="G180" i="10" l="1"/>
  <c r="H179" i="10"/>
  <c r="I179" i="10" s="1"/>
  <c r="Q179" i="10" s="1"/>
  <c r="L178" i="10"/>
  <c r="J178" i="10"/>
  <c r="P178" i="10"/>
  <c r="N178" i="10"/>
  <c r="K177" i="10"/>
  <c r="O177" i="10"/>
  <c r="M177" i="10"/>
  <c r="O176" i="9"/>
  <c r="Q176" i="9"/>
  <c r="K176" i="9"/>
  <c r="M176" i="9"/>
  <c r="P176" i="9"/>
  <c r="N176" i="9"/>
  <c r="L176" i="9"/>
  <c r="J176" i="9"/>
  <c r="G178" i="9"/>
  <c r="H177" i="9"/>
  <c r="I177" i="9" s="1"/>
  <c r="J176" i="7"/>
  <c r="L176" i="7"/>
  <c r="K176" i="7"/>
  <c r="I176" i="7"/>
  <c r="G178" i="7"/>
  <c r="H177" i="7"/>
  <c r="K178" i="10" l="1"/>
  <c r="O178" i="10"/>
  <c r="M178" i="10"/>
  <c r="L179" i="10"/>
  <c r="P179" i="10"/>
  <c r="N179" i="10"/>
  <c r="J179" i="10"/>
  <c r="G181" i="10"/>
  <c r="H180" i="10"/>
  <c r="I180" i="10" s="1"/>
  <c r="Q180" i="10" s="1"/>
  <c r="Q177" i="9"/>
  <c r="O177" i="9"/>
  <c r="K177" i="9"/>
  <c r="M177" i="9"/>
  <c r="P177" i="9"/>
  <c r="L177" i="9"/>
  <c r="N177" i="9"/>
  <c r="J177" i="9"/>
  <c r="G179" i="9"/>
  <c r="H178" i="9"/>
  <c r="I178" i="9" s="1"/>
  <c r="J177" i="7"/>
  <c r="L177" i="7"/>
  <c r="K177" i="7"/>
  <c r="I177" i="7"/>
  <c r="G179" i="7"/>
  <c r="H178" i="7"/>
  <c r="G182" i="10" l="1"/>
  <c r="H181" i="10"/>
  <c r="I181" i="10" s="1"/>
  <c r="Q181" i="10" s="1"/>
  <c r="M179" i="10"/>
  <c r="K179" i="10"/>
  <c r="O179" i="10"/>
  <c r="N180" i="10"/>
  <c r="L180" i="10"/>
  <c r="J180" i="10"/>
  <c r="P180" i="10"/>
  <c r="Q178" i="9"/>
  <c r="O178" i="9"/>
  <c r="K178" i="9"/>
  <c r="M178" i="9"/>
  <c r="J178" i="9"/>
  <c r="P178" i="9"/>
  <c r="N178" i="9"/>
  <c r="L178" i="9"/>
  <c r="G180" i="9"/>
  <c r="H179" i="9"/>
  <c r="I179" i="9" s="1"/>
  <c r="J178" i="7"/>
  <c r="L178" i="7"/>
  <c r="K178" i="7"/>
  <c r="I178" i="7"/>
  <c r="G180" i="7"/>
  <c r="H179" i="7"/>
  <c r="M180" i="10" l="1"/>
  <c r="O180" i="10"/>
  <c r="K180" i="10"/>
  <c r="N181" i="10"/>
  <c r="J181" i="10"/>
  <c r="L181" i="10"/>
  <c r="P181" i="10"/>
  <c r="G183" i="10"/>
  <c r="H182" i="10"/>
  <c r="I182" i="10" s="1"/>
  <c r="Q182" i="10" s="1"/>
  <c r="Q179" i="9"/>
  <c r="O179" i="9"/>
  <c r="K179" i="9"/>
  <c r="M179" i="9"/>
  <c r="P179" i="9"/>
  <c r="J179" i="9"/>
  <c r="N179" i="9"/>
  <c r="L179" i="9"/>
  <c r="G181" i="9"/>
  <c r="H180" i="9"/>
  <c r="I180" i="9" s="1"/>
  <c r="J179" i="7"/>
  <c r="L179" i="7"/>
  <c r="K179" i="7"/>
  <c r="I179" i="7"/>
  <c r="G181" i="7"/>
  <c r="H180" i="7"/>
  <c r="P182" i="10" l="1"/>
  <c r="N182" i="10"/>
  <c r="L182" i="10"/>
  <c r="J182" i="10"/>
  <c r="G184" i="10"/>
  <c r="H183" i="10"/>
  <c r="I183" i="10" s="1"/>
  <c r="Q183" i="10" s="1"/>
  <c r="O181" i="10"/>
  <c r="M181" i="10"/>
  <c r="K181" i="10"/>
  <c r="Q180" i="9"/>
  <c r="O180" i="9"/>
  <c r="K180" i="9"/>
  <c r="M180" i="9"/>
  <c r="N180" i="9"/>
  <c r="L180" i="9"/>
  <c r="P180" i="9"/>
  <c r="J180" i="9"/>
  <c r="G182" i="9"/>
  <c r="H181" i="9"/>
  <c r="I181" i="9" s="1"/>
  <c r="J180" i="7"/>
  <c r="L180" i="7"/>
  <c r="K180" i="7"/>
  <c r="I180" i="7"/>
  <c r="G182" i="7"/>
  <c r="H181" i="7"/>
  <c r="P183" i="10" l="1"/>
  <c r="L183" i="10"/>
  <c r="J183" i="10"/>
  <c r="N183" i="10"/>
  <c r="G185" i="10"/>
  <c r="H184" i="10"/>
  <c r="I184" i="10" s="1"/>
  <c r="Q184" i="10" s="1"/>
  <c r="O182" i="10"/>
  <c r="K182" i="10"/>
  <c r="M182" i="10"/>
  <c r="Q181" i="9"/>
  <c r="O181" i="9"/>
  <c r="K181" i="9"/>
  <c r="M181" i="9"/>
  <c r="P181" i="9"/>
  <c r="N181" i="9"/>
  <c r="L181" i="9"/>
  <c r="J181" i="9"/>
  <c r="G183" i="9"/>
  <c r="H182" i="9"/>
  <c r="I182" i="9" s="1"/>
  <c r="J181" i="7"/>
  <c r="L181" i="7"/>
  <c r="K181" i="7"/>
  <c r="I181" i="7"/>
  <c r="G183" i="7"/>
  <c r="H182" i="7"/>
  <c r="O183" i="10" l="1"/>
  <c r="M183" i="10"/>
  <c r="K183" i="10"/>
  <c r="P184" i="10"/>
  <c r="N184" i="10"/>
  <c r="L184" i="10"/>
  <c r="J184" i="10"/>
  <c r="G186" i="10"/>
  <c r="H185" i="10"/>
  <c r="I185" i="10" s="1"/>
  <c r="Q185" i="10" s="1"/>
  <c r="O182" i="9"/>
  <c r="Q182" i="9"/>
  <c r="K182" i="9"/>
  <c r="M182" i="9"/>
  <c r="P182" i="9"/>
  <c r="J182" i="9"/>
  <c r="N182" i="9"/>
  <c r="L182" i="9"/>
  <c r="G184" i="9"/>
  <c r="H183" i="9"/>
  <c r="I183" i="9" s="1"/>
  <c r="J182" i="7"/>
  <c r="L182" i="7"/>
  <c r="K182" i="7"/>
  <c r="I182" i="7"/>
  <c r="G184" i="7"/>
  <c r="H183" i="7"/>
  <c r="N185" i="10" l="1"/>
  <c r="L185" i="10"/>
  <c r="J185" i="10"/>
  <c r="P185" i="10"/>
  <c r="G187" i="10"/>
  <c r="H186" i="10"/>
  <c r="I186" i="10" s="1"/>
  <c r="Q186" i="10" s="1"/>
  <c r="M184" i="10"/>
  <c r="K184" i="10"/>
  <c r="O184" i="10"/>
  <c r="O183" i="9"/>
  <c r="Q183" i="9"/>
  <c r="K183" i="9"/>
  <c r="M183" i="9"/>
  <c r="P183" i="9"/>
  <c r="N183" i="9"/>
  <c r="L183" i="9"/>
  <c r="J183" i="9"/>
  <c r="G185" i="9"/>
  <c r="H184" i="9"/>
  <c r="I184" i="9" s="1"/>
  <c r="J183" i="7"/>
  <c r="L183" i="7"/>
  <c r="K183" i="7"/>
  <c r="I183" i="7"/>
  <c r="G185" i="7"/>
  <c r="H184" i="7"/>
  <c r="P186" i="10" l="1"/>
  <c r="N186" i="10"/>
  <c r="L186" i="10"/>
  <c r="J186" i="10"/>
  <c r="G188" i="10"/>
  <c r="H187" i="10"/>
  <c r="I187" i="10" s="1"/>
  <c r="Q187" i="10" s="1"/>
  <c r="O185" i="10"/>
  <c r="M185" i="10"/>
  <c r="K185" i="10"/>
  <c r="Q184" i="9"/>
  <c r="O184" i="9"/>
  <c r="K184" i="9"/>
  <c r="M184" i="9"/>
  <c r="N184" i="9"/>
  <c r="L184" i="9"/>
  <c r="P184" i="9"/>
  <c r="J184" i="9"/>
  <c r="G186" i="9"/>
  <c r="H185" i="9"/>
  <c r="I185" i="9" s="1"/>
  <c r="J184" i="7"/>
  <c r="L184" i="7"/>
  <c r="K184" i="7"/>
  <c r="I184" i="7"/>
  <c r="G186" i="7"/>
  <c r="H185" i="7"/>
  <c r="P187" i="10" l="1"/>
  <c r="N187" i="10"/>
  <c r="L187" i="10"/>
  <c r="J187" i="10"/>
  <c r="G189" i="10"/>
  <c r="H188" i="10"/>
  <c r="I188" i="10" s="1"/>
  <c r="Q188" i="10" s="1"/>
  <c r="O186" i="10"/>
  <c r="M186" i="10"/>
  <c r="K186" i="10"/>
  <c r="Q185" i="9"/>
  <c r="O185" i="9"/>
  <c r="K185" i="9"/>
  <c r="M185" i="9"/>
  <c r="P185" i="9"/>
  <c r="L185" i="9"/>
  <c r="J185" i="9"/>
  <c r="N185" i="9"/>
  <c r="G187" i="9"/>
  <c r="H186" i="9"/>
  <c r="I186" i="9" s="1"/>
  <c r="J185" i="7"/>
  <c r="L185" i="7"/>
  <c r="K185" i="7"/>
  <c r="I185" i="7"/>
  <c r="G187" i="7"/>
  <c r="H186" i="7"/>
  <c r="J188" i="10" l="1"/>
  <c r="P188" i="10"/>
  <c r="N188" i="10"/>
  <c r="L188" i="10"/>
  <c r="G190" i="10"/>
  <c r="H189" i="10"/>
  <c r="I189" i="10" s="1"/>
  <c r="Q189" i="10" s="1"/>
  <c r="O187" i="10"/>
  <c r="M187" i="10"/>
  <c r="K187" i="10"/>
  <c r="Q186" i="9"/>
  <c r="O186" i="9"/>
  <c r="K186" i="9"/>
  <c r="M186" i="9"/>
  <c r="G188" i="9"/>
  <c r="H187" i="9"/>
  <c r="I187" i="9" s="1"/>
  <c r="P186" i="9"/>
  <c r="N186" i="9"/>
  <c r="L186" i="9"/>
  <c r="J186" i="9"/>
  <c r="J186" i="7"/>
  <c r="L186" i="7"/>
  <c r="K186" i="7"/>
  <c r="I186" i="7"/>
  <c r="G188" i="7"/>
  <c r="H187" i="7"/>
  <c r="G191" i="10" l="1"/>
  <c r="H190" i="10"/>
  <c r="I190" i="10" s="1"/>
  <c r="Q190" i="10" s="1"/>
  <c r="J189" i="10"/>
  <c r="P189" i="10"/>
  <c r="N189" i="10"/>
  <c r="L189" i="10"/>
  <c r="O188" i="10"/>
  <c r="M188" i="10"/>
  <c r="K188" i="10"/>
  <c r="O187" i="9"/>
  <c r="Q187" i="9"/>
  <c r="K187" i="9"/>
  <c r="M187" i="9"/>
  <c r="L187" i="9"/>
  <c r="J187" i="9"/>
  <c r="P187" i="9"/>
  <c r="N187" i="9"/>
  <c r="G189" i="9"/>
  <c r="H188" i="9"/>
  <c r="I188" i="9" s="1"/>
  <c r="J187" i="7"/>
  <c r="L187" i="7"/>
  <c r="K187" i="7"/>
  <c r="I187" i="7"/>
  <c r="G189" i="7"/>
  <c r="H188" i="7"/>
  <c r="L190" i="10" l="1"/>
  <c r="J190" i="10"/>
  <c r="P190" i="10"/>
  <c r="N190" i="10"/>
  <c r="K189" i="10"/>
  <c r="O189" i="10"/>
  <c r="M189" i="10"/>
  <c r="G192" i="10"/>
  <c r="H191" i="10"/>
  <c r="I191" i="10" s="1"/>
  <c r="Q191" i="10" s="1"/>
  <c r="O188" i="9"/>
  <c r="Q188" i="9"/>
  <c r="K188" i="9"/>
  <c r="M188" i="9"/>
  <c r="G190" i="9"/>
  <c r="H189" i="9"/>
  <c r="I189" i="9" s="1"/>
  <c r="P188" i="9"/>
  <c r="J188" i="9"/>
  <c r="L188" i="9"/>
  <c r="N188" i="9"/>
  <c r="J188" i="7"/>
  <c r="L188" i="7"/>
  <c r="K188" i="7"/>
  <c r="I188" i="7"/>
  <c r="G190" i="7"/>
  <c r="H189" i="7"/>
  <c r="L191" i="10" l="1"/>
  <c r="P191" i="10"/>
  <c r="N191" i="10"/>
  <c r="J191" i="10"/>
  <c r="G193" i="10"/>
  <c r="H192" i="10"/>
  <c r="I192" i="10" s="1"/>
  <c r="Q192" i="10" s="1"/>
  <c r="K190" i="10"/>
  <c r="O190" i="10"/>
  <c r="M190" i="10"/>
  <c r="Q189" i="9"/>
  <c r="O189" i="9"/>
  <c r="K189" i="9"/>
  <c r="M189" i="9"/>
  <c r="P189" i="9"/>
  <c r="L189" i="9"/>
  <c r="J189" i="9"/>
  <c r="N189" i="9"/>
  <c r="G191" i="9"/>
  <c r="H190" i="9"/>
  <c r="I190" i="9" s="1"/>
  <c r="J189" i="7"/>
  <c r="L189" i="7"/>
  <c r="K189" i="7"/>
  <c r="I189" i="7"/>
  <c r="G191" i="7"/>
  <c r="H190" i="7"/>
  <c r="N192" i="10" l="1"/>
  <c r="L192" i="10"/>
  <c r="J192" i="10"/>
  <c r="P192" i="10"/>
  <c r="G194" i="10"/>
  <c r="H193" i="10"/>
  <c r="I193" i="10" s="1"/>
  <c r="Q193" i="10" s="1"/>
  <c r="M191" i="10"/>
  <c r="K191" i="10"/>
  <c r="O191" i="10"/>
  <c r="Q190" i="9"/>
  <c r="O190" i="9"/>
  <c r="K190" i="9"/>
  <c r="M190" i="9"/>
  <c r="G192" i="9"/>
  <c r="H191" i="9"/>
  <c r="I191" i="9" s="1"/>
  <c r="P190" i="9"/>
  <c r="N190" i="9"/>
  <c r="J190" i="9"/>
  <c r="L190" i="9"/>
  <c r="J190" i="7"/>
  <c r="L190" i="7"/>
  <c r="K190" i="7"/>
  <c r="I190" i="7"/>
  <c r="G192" i="7"/>
  <c r="H191" i="7"/>
  <c r="G195" i="10" l="1"/>
  <c r="H194" i="10"/>
  <c r="I194" i="10" s="1"/>
  <c r="Q194" i="10" s="1"/>
  <c r="N193" i="10"/>
  <c r="J193" i="10"/>
  <c r="P193" i="10"/>
  <c r="L193" i="10"/>
  <c r="M192" i="10"/>
  <c r="O192" i="10"/>
  <c r="K192" i="10"/>
  <c r="Q191" i="9"/>
  <c r="O191" i="9"/>
  <c r="K191" i="9"/>
  <c r="M191" i="9"/>
  <c r="P191" i="9"/>
  <c r="L191" i="9"/>
  <c r="J191" i="9"/>
  <c r="N191" i="9"/>
  <c r="G193" i="9"/>
  <c r="H192" i="9"/>
  <c r="I192" i="9" s="1"/>
  <c r="J191" i="7"/>
  <c r="L191" i="7"/>
  <c r="K191" i="7"/>
  <c r="I191" i="7"/>
  <c r="G193" i="7"/>
  <c r="H192" i="7"/>
  <c r="O193" i="10" l="1"/>
  <c r="M193" i="10"/>
  <c r="K193" i="10"/>
  <c r="P194" i="10"/>
  <c r="N194" i="10"/>
  <c r="L194" i="10"/>
  <c r="J194" i="10"/>
  <c r="G196" i="10"/>
  <c r="H195" i="10"/>
  <c r="I195" i="10" s="1"/>
  <c r="Q195" i="10" s="1"/>
  <c r="Q192" i="9"/>
  <c r="O192" i="9"/>
  <c r="K192" i="9"/>
  <c r="M192" i="9"/>
  <c r="G194" i="9"/>
  <c r="H193" i="9"/>
  <c r="I193" i="9" s="1"/>
  <c r="P192" i="9"/>
  <c r="J192" i="9"/>
  <c r="N192" i="9"/>
  <c r="L192" i="9"/>
  <c r="J192" i="7"/>
  <c r="L192" i="7"/>
  <c r="K192" i="7"/>
  <c r="I192" i="7"/>
  <c r="G194" i="7"/>
  <c r="H193" i="7"/>
  <c r="O194" i="10" l="1"/>
  <c r="K194" i="10"/>
  <c r="M194" i="10"/>
  <c r="P195" i="10"/>
  <c r="L195" i="10"/>
  <c r="J195" i="10"/>
  <c r="N195" i="10"/>
  <c r="G197" i="10"/>
  <c r="H196" i="10"/>
  <c r="I196" i="10" s="1"/>
  <c r="Q196" i="10" s="1"/>
  <c r="Q193" i="9"/>
  <c r="O193" i="9"/>
  <c r="K193" i="9"/>
  <c r="M193" i="9"/>
  <c r="P193" i="9"/>
  <c r="N193" i="9"/>
  <c r="L193" i="9"/>
  <c r="J193" i="9"/>
  <c r="G195" i="9"/>
  <c r="H194" i="9"/>
  <c r="I194" i="9" s="1"/>
  <c r="J193" i="7"/>
  <c r="L193" i="7"/>
  <c r="K193" i="7"/>
  <c r="I193" i="7"/>
  <c r="G195" i="7"/>
  <c r="H194" i="7"/>
  <c r="N196" i="10" l="1"/>
  <c r="J196" i="10"/>
  <c r="P196" i="10"/>
  <c r="L196" i="10"/>
  <c r="G198" i="10"/>
  <c r="H197" i="10"/>
  <c r="I197" i="10" s="1"/>
  <c r="Q197" i="10" s="1"/>
  <c r="O195" i="10"/>
  <c r="M195" i="10"/>
  <c r="K195" i="10"/>
  <c r="O194" i="9"/>
  <c r="Q194" i="9"/>
  <c r="K194" i="9"/>
  <c r="M194" i="9"/>
  <c r="P194" i="9"/>
  <c r="N194" i="9"/>
  <c r="J194" i="9"/>
  <c r="L194" i="9"/>
  <c r="G196" i="9"/>
  <c r="H195" i="9"/>
  <c r="I195" i="9" s="1"/>
  <c r="J194" i="7"/>
  <c r="L194" i="7"/>
  <c r="K194" i="7"/>
  <c r="I194" i="7"/>
  <c r="G196" i="7"/>
  <c r="H195" i="7"/>
  <c r="N197" i="10" l="1"/>
  <c r="L197" i="10"/>
  <c r="J197" i="10"/>
  <c r="P197" i="10"/>
  <c r="O196" i="10"/>
  <c r="M196" i="10"/>
  <c r="K196" i="10"/>
  <c r="G199" i="10"/>
  <c r="H198" i="10"/>
  <c r="I198" i="10" s="1"/>
  <c r="Q198" i="10" s="1"/>
  <c r="O195" i="9"/>
  <c r="Q195" i="9"/>
  <c r="K195" i="9"/>
  <c r="M195" i="9"/>
  <c r="G197" i="9"/>
  <c r="H196" i="9"/>
  <c r="I196" i="9" s="1"/>
  <c r="L195" i="9"/>
  <c r="P195" i="9"/>
  <c r="N195" i="9"/>
  <c r="J195" i="9"/>
  <c r="J195" i="7"/>
  <c r="L195" i="7"/>
  <c r="K195" i="7"/>
  <c r="I195" i="7"/>
  <c r="G197" i="7"/>
  <c r="H196" i="7"/>
  <c r="P198" i="10" l="1"/>
  <c r="L198" i="10"/>
  <c r="N198" i="10"/>
  <c r="J198" i="10"/>
  <c r="G200" i="10"/>
  <c r="H199" i="10"/>
  <c r="I199" i="10" s="1"/>
  <c r="Q199" i="10" s="1"/>
  <c r="O197" i="10"/>
  <c r="K197" i="10"/>
  <c r="M197" i="10"/>
  <c r="Q196" i="9"/>
  <c r="O196" i="9"/>
  <c r="K196" i="9"/>
  <c r="M196" i="9"/>
  <c r="P196" i="9"/>
  <c r="N196" i="9"/>
  <c r="J196" i="9"/>
  <c r="L196" i="9"/>
  <c r="G198" i="9"/>
  <c r="H197" i="9"/>
  <c r="I197" i="9" s="1"/>
  <c r="J196" i="7"/>
  <c r="L196" i="7"/>
  <c r="K196" i="7"/>
  <c r="I196" i="7"/>
  <c r="G198" i="7"/>
  <c r="H197" i="7"/>
  <c r="P199" i="10" l="1"/>
  <c r="N199" i="10"/>
  <c r="L199" i="10"/>
  <c r="J199" i="10"/>
  <c r="G201" i="10"/>
  <c r="H200" i="10"/>
  <c r="I200" i="10" s="1"/>
  <c r="Q200" i="10" s="1"/>
  <c r="O198" i="10"/>
  <c r="M198" i="10"/>
  <c r="K198" i="10"/>
  <c r="Q197" i="9"/>
  <c r="O197" i="9"/>
  <c r="K197" i="9"/>
  <c r="M197" i="9"/>
  <c r="G199" i="9"/>
  <c r="H198" i="9"/>
  <c r="I198" i="9" s="1"/>
  <c r="P197" i="9"/>
  <c r="L197" i="9"/>
  <c r="J197" i="9"/>
  <c r="N197" i="9"/>
  <c r="J197" i="7"/>
  <c r="L197" i="7"/>
  <c r="K197" i="7"/>
  <c r="I197" i="7"/>
  <c r="G199" i="7"/>
  <c r="H198" i="7"/>
  <c r="G202" i="10" l="1"/>
  <c r="H201" i="10"/>
  <c r="I201" i="10" s="1"/>
  <c r="Q201" i="10" s="1"/>
  <c r="N200" i="10"/>
  <c r="P200" i="10"/>
  <c r="J200" i="10"/>
  <c r="L200" i="10"/>
  <c r="M199" i="10"/>
  <c r="O199" i="10"/>
  <c r="K199" i="10"/>
  <c r="Q198" i="9"/>
  <c r="O198" i="9"/>
  <c r="K198" i="9"/>
  <c r="M198" i="9"/>
  <c r="P198" i="9"/>
  <c r="N198" i="9"/>
  <c r="L198" i="9"/>
  <c r="J198" i="9"/>
  <c r="G200" i="9"/>
  <c r="H199" i="9"/>
  <c r="I199" i="9" s="1"/>
  <c r="J198" i="7"/>
  <c r="L198" i="7"/>
  <c r="K198" i="7"/>
  <c r="I198" i="7"/>
  <c r="G200" i="7"/>
  <c r="H199" i="7"/>
  <c r="O200" i="10" l="1"/>
  <c r="M200" i="10"/>
  <c r="K200" i="10"/>
  <c r="P201" i="10"/>
  <c r="N201" i="10"/>
  <c r="J201" i="10"/>
  <c r="L201" i="10"/>
  <c r="G203" i="10"/>
  <c r="H202" i="10"/>
  <c r="I202" i="10" s="1"/>
  <c r="Q202" i="10" s="1"/>
  <c r="O199" i="9"/>
  <c r="Q199" i="9"/>
  <c r="K199" i="9"/>
  <c r="M199" i="9"/>
  <c r="L199" i="9"/>
  <c r="P199" i="9"/>
  <c r="N199" i="9"/>
  <c r="J199" i="9"/>
  <c r="G201" i="9"/>
  <c r="H200" i="9"/>
  <c r="I200" i="9" s="1"/>
  <c r="J199" i="7"/>
  <c r="L199" i="7"/>
  <c r="K199" i="7"/>
  <c r="I199" i="7"/>
  <c r="G201" i="7"/>
  <c r="H200" i="7"/>
  <c r="G204" i="10" l="1"/>
  <c r="H203" i="10"/>
  <c r="I203" i="10" s="1"/>
  <c r="Q203" i="10" s="1"/>
  <c r="P202" i="10"/>
  <c r="L202" i="10"/>
  <c r="N202" i="10"/>
  <c r="J202" i="10"/>
  <c r="O201" i="10"/>
  <c r="K201" i="10"/>
  <c r="M201" i="10"/>
  <c r="O200" i="9"/>
  <c r="Q200" i="9"/>
  <c r="K200" i="9"/>
  <c r="M200" i="9"/>
  <c r="G202" i="9"/>
  <c r="H201" i="9"/>
  <c r="I201" i="9" s="1"/>
  <c r="P200" i="9"/>
  <c r="J200" i="9"/>
  <c r="N200" i="9"/>
  <c r="L200" i="9"/>
  <c r="J200" i="7"/>
  <c r="L200" i="7"/>
  <c r="K200" i="7"/>
  <c r="I200" i="7"/>
  <c r="G202" i="7"/>
  <c r="H201" i="7"/>
  <c r="O202" i="10" l="1"/>
  <c r="K202" i="10"/>
  <c r="M202" i="10"/>
  <c r="P203" i="10"/>
  <c r="L203" i="10"/>
  <c r="N203" i="10"/>
  <c r="J203" i="10"/>
  <c r="G205" i="10"/>
  <c r="H204" i="10"/>
  <c r="I204" i="10" s="1"/>
  <c r="Q204" i="10" s="1"/>
  <c r="Q201" i="9"/>
  <c r="O201" i="9"/>
  <c r="K201" i="9"/>
  <c r="M201" i="9"/>
  <c r="P201" i="9"/>
  <c r="L201" i="9"/>
  <c r="N201" i="9"/>
  <c r="J201" i="9"/>
  <c r="G203" i="9"/>
  <c r="H202" i="9"/>
  <c r="I202" i="9" s="1"/>
  <c r="J201" i="7"/>
  <c r="L201" i="7"/>
  <c r="K201" i="7"/>
  <c r="I201" i="7"/>
  <c r="G203" i="7"/>
  <c r="H202" i="7"/>
  <c r="G206" i="10" l="1"/>
  <c r="H205" i="10"/>
  <c r="I205" i="10" s="1"/>
  <c r="Q205" i="10" s="1"/>
  <c r="J204" i="10"/>
  <c r="N204" i="10"/>
  <c r="P204" i="10"/>
  <c r="L204" i="10"/>
  <c r="M203" i="10"/>
  <c r="O203" i="10"/>
  <c r="K203" i="10"/>
  <c r="Q202" i="9"/>
  <c r="O202" i="9"/>
  <c r="K202" i="9"/>
  <c r="M202" i="9"/>
  <c r="P202" i="9"/>
  <c r="N202" i="9"/>
  <c r="J202" i="9"/>
  <c r="L202" i="9"/>
  <c r="G204" i="9"/>
  <c r="H203" i="9"/>
  <c r="I203" i="9" s="1"/>
  <c r="J202" i="7"/>
  <c r="L202" i="7"/>
  <c r="K202" i="7"/>
  <c r="I202" i="7"/>
  <c r="G204" i="7"/>
  <c r="H203" i="7"/>
  <c r="G207" i="10" l="1"/>
  <c r="H206" i="10"/>
  <c r="I206" i="10" s="1"/>
  <c r="Q206" i="10" s="1"/>
  <c r="M204" i="10"/>
  <c r="O204" i="10"/>
  <c r="K204" i="10"/>
  <c r="J205" i="10"/>
  <c r="N205" i="10"/>
  <c r="L205" i="10"/>
  <c r="P205" i="10"/>
  <c r="Q203" i="9"/>
  <c r="O203" i="9"/>
  <c r="K203" i="9"/>
  <c r="M203" i="9"/>
  <c r="G205" i="9"/>
  <c r="H204" i="9"/>
  <c r="I204" i="9" s="1"/>
  <c r="P203" i="9"/>
  <c r="L203" i="9"/>
  <c r="N203" i="9"/>
  <c r="J203" i="9"/>
  <c r="J203" i="7"/>
  <c r="L203" i="7"/>
  <c r="K203" i="7"/>
  <c r="I203" i="7"/>
  <c r="G205" i="7"/>
  <c r="H204" i="7"/>
  <c r="K205" i="10" l="1"/>
  <c r="O205" i="10"/>
  <c r="M205" i="10"/>
  <c r="L206" i="10"/>
  <c r="P206" i="10"/>
  <c r="J206" i="10"/>
  <c r="N206" i="10"/>
  <c r="G208" i="10"/>
  <c r="H207" i="10"/>
  <c r="I207" i="10" s="1"/>
  <c r="Q207" i="10" s="1"/>
  <c r="Q204" i="9"/>
  <c r="O204" i="9"/>
  <c r="K204" i="9"/>
  <c r="M204" i="9"/>
  <c r="P204" i="9"/>
  <c r="J204" i="9"/>
  <c r="N204" i="9"/>
  <c r="L204" i="9"/>
  <c r="G206" i="9"/>
  <c r="H205" i="9"/>
  <c r="I205" i="9" s="1"/>
  <c r="J204" i="7"/>
  <c r="L204" i="7"/>
  <c r="K204" i="7"/>
  <c r="I204" i="7"/>
  <c r="G206" i="7"/>
  <c r="H205" i="7"/>
  <c r="K206" i="10" l="1"/>
  <c r="O206" i="10"/>
  <c r="M206" i="10"/>
  <c r="L207" i="10"/>
  <c r="J207" i="10"/>
  <c r="P207" i="10"/>
  <c r="N207" i="10"/>
  <c r="G209" i="10"/>
  <c r="H208" i="10"/>
  <c r="I208" i="10" s="1"/>
  <c r="Q208" i="10" s="1"/>
  <c r="Q205" i="9"/>
  <c r="O205" i="9"/>
  <c r="K205" i="9"/>
  <c r="M205" i="9"/>
  <c r="P205" i="9"/>
  <c r="N205" i="9"/>
  <c r="L205" i="9"/>
  <c r="J205" i="9"/>
  <c r="G207" i="9"/>
  <c r="H206" i="9"/>
  <c r="I206" i="9" s="1"/>
  <c r="J205" i="7"/>
  <c r="L205" i="7"/>
  <c r="K205" i="7"/>
  <c r="I205" i="7"/>
  <c r="G207" i="7"/>
  <c r="H206" i="7"/>
  <c r="G210" i="10" l="1"/>
  <c r="H209" i="10"/>
  <c r="I209" i="10" s="1"/>
  <c r="Q209" i="10" s="1"/>
  <c r="N208" i="10"/>
  <c r="J208" i="10"/>
  <c r="P208" i="10"/>
  <c r="L208" i="10"/>
  <c r="M207" i="10"/>
  <c r="O207" i="10"/>
  <c r="K207" i="10"/>
  <c r="O206" i="9"/>
  <c r="Q206" i="9"/>
  <c r="K206" i="9"/>
  <c r="M206" i="9"/>
  <c r="P206" i="9"/>
  <c r="N206" i="9"/>
  <c r="J206" i="9"/>
  <c r="L206" i="9"/>
  <c r="G208" i="9"/>
  <c r="H207" i="9"/>
  <c r="I207" i="9" s="1"/>
  <c r="J206" i="7"/>
  <c r="L206" i="7"/>
  <c r="K206" i="7"/>
  <c r="I206" i="7"/>
  <c r="G208" i="7"/>
  <c r="H207" i="7"/>
  <c r="G211" i="10" l="1"/>
  <c r="H210" i="10"/>
  <c r="I210" i="10" s="1"/>
  <c r="Q210" i="10" s="1"/>
  <c r="M208" i="10"/>
  <c r="K208" i="10"/>
  <c r="O208" i="10"/>
  <c r="N209" i="10"/>
  <c r="L209" i="10"/>
  <c r="J209" i="10"/>
  <c r="P209" i="10"/>
  <c r="O207" i="9"/>
  <c r="Q207" i="9"/>
  <c r="K207" i="9"/>
  <c r="M207" i="9"/>
  <c r="G209" i="9"/>
  <c r="H208" i="9"/>
  <c r="I208" i="9" s="1"/>
  <c r="L207" i="9"/>
  <c r="P207" i="9"/>
  <c r="J207" i="9"/>
  <c r="N207" i="9"/>
  <c r="J207" i="7"/>
  <c r="L207" i="7"/>
  <c r="K207" i="7"/>
  <c r="I207" i="7"/>
  <c r="G209" i="7"/>
  <c r="H208" i="7"/>
  <c r="O209" i="10" l="1"/>
  <c r="K209" i="10"/>
  <c r="M209" i="10"/>
  <c r="P210" i="10"/>
  <c r="L210" i="10"/>
  <c r="N210" i="10"/>
  <c r="J210" i="10"/>
  <c r="G212" i="10"/>
  <c r="H211" i="10"/>
  <c r="I211" i="10" s="1"/>
  <c r="Q211" i="10" s="1"/>
  <c r="Q208" i="9"/>
  <c r="O208" i="9"/>
  <c r="K208" i="9"/>
  <c r="M208" i="9"/>
  <c r="P208" i="9"/>
  <c r="N208" i="9"/>
  <c r="J208" i="9"/>
  <c r="L208" i="9"/>
  <c r="G210" i="9"/>
  <c r="H209" i="9"/>
  <c r="I209" i="9" s="1"/>
  <c r="J208" i="7"/>
  <c r="L208" i="7"/>
  <c r="K208" i="7"/>
  <c r="I208" i="7"/>
  <c r="G210" i="7"/>
  <c r="H209" i="7"/>
  <c r="P211" i="10" l="1"/>
  <c r="N211" i="10"/>
  <c r="L211" i="10"/>
  <c r="J211" i="10"/>
  <c r="O210" i="10"/>
  <c r="M210" i="10"/>
  <c r="K210" i="10"/>
  <c r="G213" i="10"/>
  <c r="H212" i="10"/>
  <c r="I212" i="10" s="1"/>
  <c r="Q212" i="10" s="1"/>
  <c r="Q209" i="9"/>
  <c r="O209" i="9"/>
  <c r="K209" i="9"/>
  <c r="M209" i="9"/>
  <c r="G211" i="9"/>
  <c r="H210" i="9"/>
  <c r="I210" i="9" s="1"/>
  <c r="P209" i="9"/>
  <c r="L209" i="9"/>
  <c r="J209" i="9"/>
  <c r="N209" i="9"/>
  <c r="J209" i="7"/>
  <c r="L209" i="7"/>
  <c r="K209" i="7"/>
  <c r="I209" i="7"/>
  <c r="G211" i="7"/>
  <c r="H210" i="7"/>
  <c r="N212" i="10" l="1"/>
  <c r="J212" i="10"/>
  <c r="P212" i="10"/>
  <c r="L212" i="10"/>
  <c r="G214" i="10"/>
  <c r="H213" i="10"/>
  <c r="I213" i="10" s="1"/>
  <c r="Q213" i="10" s="1"/>
  <c r="M211" i="10"/>
  <c r="O211" i="10"/>
  <c r="K211" i="10"/>
  <c r="Q210" i="9"/>
  <c r="O210" i="9"/>
  <c r="K210" i="9"/>
  <c r="M210" i="9"/>
  <c r="P210" i="9"/>
  <c r="N210" i="9"/>
  <c r="L210" i="9"/>
  <c r="J210" i="9"/>
  <c r="G212" i="9"/>
  <c r="H211" i="9"/>
  <c r="I211" i="9" s="1"/>
  <c r="J210" i="7"/>
  <c r="L210" i="7"/>
  <c r="K210" i="7"/>
  <c r="I210" i="7"/>
  <c r="G212" i="7"/>
  <c r="H211" i="7"/>
  <c r="P213" i="10" l="1"/>
  <c r="N213" i="10"/>
  <c r="J213" i="10"/>
  <c r="L213" i="10"/>
  <c r="G215" i="10"/>
  <c r="H214" i="10"/>
  <c r="I214" i="10" s="1"/>
  <c r="Q214" i="10" s="1"/>
  <c r="O212" i="10"/>
  <c r="M212" i="10"/>
  <c r="K212" i="10"/>
  <c r="Q211" i="9"/>
  <c r="O211" i="9"/>
  <c r="K211" i="9"/>
  <c r="M211" i="9"/>
  <c r="L211" i="9"/>
  <c r="P211" i="9"/>
  <c r="N211" i="9"/>
  <c r="J211" i="9"/>
  <c r="G213" i="9"/>
  <c r="H212" i="9"/>
  <c r="I212" i="9" s="1"/>
  <c r="J211" i="7"/>
  <c r="L211" i="7"/>
  <c r="K211" i="7"/>
  <c r="I211" i="7"/>
  <c r="G213" i="7"/>
  <c r="H212" i="7"/>
  <c r="G216" i="10" l="1"/>
  <c r="H215" i="10"/>
  <c r="I215" i="10" s="1"/>
  <c r="Q215" i="10" s="1"/>
  <c r="P214" i="10"/>
  <c r="L214" i="10"/>
  <c r="J214" i="10"/>
  <c r="N214" i="10"/>
  <c r="O213" i="10"/>
  <c r="K213" i="10"/>
  <c r="M213" i="10"/>
  <c r="O212" i="9"/>
  <c r="Q212" i="9"/>
  <c r="K212" i="9"/>
  <c r="M212" i="9"/>
  <c r="G214" i="9"/>
  <c r="H213" i="9"/>
  <c r="I213" i="9" s="1"/>
  <c r="P212" i="9"/>
  <c r="J212" i="9"/>
  <c r="N212" i="9"/>
  <c r="L212" i="9"/>
  <c r="J212" i="7"/>
  <c r="L212" i="7"/>
  <c r="K212" i="7"/>
  <c r="I212" i="7"/>
  <c r="G214" i="7"/>
  <c r="H213" i="7"/>
  <c r="O214" i="10" l="1"/>
  <c r="K214" i="10"/>
  <c r="M214" i="10"/>
  <c r="P215" i="10"/>
  <c r="L215" i="10"/>
  <c r="N215" i="10"/>
  <c r="J215" i="10"/>
  <c r="G217" i="10"/>
  <c r="H216" i="10"/>
  <c r="I216" i="10" s="1"/>
  <c r="Q216" i="10" s="1"/>
  <c r="Q213" i="9"/>
  <c r="O213" i="9"/>
  <c r="K213" i="9"/>
  <c r="M213" i="9"/>
  <c r="P213" i="9"/>
  <c r="L213" i="9"/>
  <c r="N213" i="9"/>
  <c r="J213" i="9"/>
  <c r="G215" i="9"/>
  <c r="H214" i="9"/>
  <c r="I214" i="9" s="1"/>
  <c r="J213" i="7"/>
  <c r="L213" i="7"/>
  <c r="K213" i="7"/>
  <c r="I213" i="7"/>
  <c r="G215" i="7"/>
  <c r="H214" i="7"/>
  <c r="J216" i="10" l="1"/>
  <c r="N216" i="10"/>
  <c r="P216" i="10"/>
  <c r="L216" i="10"/>
  <c r="G218" i="10"/>
  <c r="H217" i="10"/>
  <c r="I217" i="10" s="1"/>
  <c r="Q217" i="10" s="1"/>
  <c r="M215" i="10"/>
  <c r="O215" i="10"/>
  <c r="K215" i="10"/>
  <c r="Q214" i="9"/>
  <c r="O214" i="9"/>
  <c r="K214" i="9"/>
  <c r="M214" i="9"/>
  <c r="P214" i="9"/>
  <c r="N214" i="9"/>
  <c r="L214" i="9"/>
  <c r="J214" i="9"/>
  <c r="G216" i="9"/>
  <c r="H215" i="9"/>
  <c r="I215" i="9" s="1"/>
  <c r="J214" i="7"/>
  <c r="L214" i="7"/>
  <c r="K214" i="7"/>
  <c r="I214" i="7"/>
  <c r="G216" i="7"/>
  <c r="H215" i="7"/>
  <c r="J217" i="10" l="1"/>
  <c r="N217" i="10"/>
  <c r="P217" i="10"/>
  <c r="L217" i="10"/>
  <c r="G219" i="10"/>
  <c r="H218" i="10"/>
  <c r="I218" i="10" s="1"/>
  <c r="Q218" i="10" s="1"/>
  <c r="M216" i="10"/>
  <c r="O216" i="10"/>
  <c r="K216" i="10"/>
  <c r="Q215" i="9"/>
  <c r="O215" i="9"/>
  <c r="K215" i="9"/>
  <c r="M215" i="9"/>
  <c r="P215" i="9"/>
  <c r="L215" i="9"/>
  <c r="J215" i="9"/>
  <c r="N215" i="9"/>
  <c r="G217" i="9"/>
  <c r="H216" i="9"/>
  <c r="I216" i="9" s="1"/>
  <c r="J215" i="7"/>
  <c r="L215" i="7"/>
  <c r="K215" i="7"/>
  <c r="I215" i="7"/>
  <c r="G217" i="7"/>
  <c r="H216" i="7"/>
  <c r="L218" i="10" l="1"/>
  <c r="P218" i="10"/>
  <c r="N218" i="10"/>
  <c r="J218" i="10"/>
  <c r="K217" i="10"/>
  <c r="O217" i="10"/>
  <c r="M217" i="10"/>
  <c r="G220" i="10"/>
  <c r="H219" i="10"/>
  <c r="I219" i="10" s="1"/>
  <c r="Q219" i="10" s="1"/>
  <c r="Q216" i="9"/>
  <c r="O216" i="9"/>
  <c r="K216" i="9"/>
  <c r="M216" i="9"/>
  <c r="G218" i="9"/>
  <c r="H217" i="9"/>
  <c r="I217" i="9" s="1"/>
  <c r="P216" i="9"/>
  <c r="J216" i="9"/>
  <c r="N216" i="9"/>
  <c r="L216" i="9"/>
  <c r="J216" i="7"/>
  <c r="L216" i="7"/>
  <c r="K216" i="7"/>
  <c r="I216" i="7"/>
  <c r="G218" i="7"/>
  <c r="H217" i="7"/>
  <c r="L219" i="10" l="1"/>
  <c r="J219" i="10"/>
  <c r="P219" i="10"/>
  <c r="N219" i="10"/>
  <c r="K218" i="10"/>
  <c r="O218" i="10"/>
  <c r="M218" i="10"/>
  <c r="G221" i="10"/>
  <c r="H220" i="10"/>
  <c r="I220" i="10" s="1"/>
  <c r="Q220" i="10" s="1"/>
  <c r="Q217" i="9"/>
  <c r="O217" i="9"/>
  <c r="K217" i="9"/>
  <c r="M217" i="9"/>
  <c r="P217" i="9"/>
  <c r="N217" i="9"/>
  <c r="L217" i="9"/>
  <c r="J217" i="9"/>
  <c r="G219" i="9"/>
  <c r="H218" i="9"/>
  <c r="I218" i="9" s="1"/>
  <c r="J217" i="7"/>
  <c r="L217" i="7"/>
  <c r="K217" i="7"/>
  <c r="I217" i="7"/>
  <c r="G219" i="7"/>
  <c r="H218" i="7"/>
  <c r="N220" i="10" l="1"/>
  <c r="J220" i="10"/>
  <c r="P220" i="10"/>
  <c r="L220" i="10"/>
  <c r="M219" i="10"/>
  <c r="K219" i="10"/>
  <c r="O219" i="10"/>
  <c r="G222" i="10"/>
  <c r="H221" i="10"/>
  <c r="I221" i="10" s="1"/>
  <c r="Q221" i="10" s="1"/>
  <c r="Q218" i="9"/>
  <c r="O218" i="9"/>
  <c r="K218" i="9"/>
  <c r="M218" i="9"/>
  <c r="P218" i="9"/>
  <c r="N218" i="9"/>
  <c r="J218" i="9"/>
  <c r="L218" i="9"/>
  <c r="G220" i="9"/>
  <c r="H219" i="9"/>
  <c r="I219" i="9" s="1"/>
  <c r="J218" i="7"/>
  <c r="L218" i="7"/>
  <c r="K218" i="7"/>
  <c r="I218" i="7"/>
  <c r="G220" i="7"/>
  <c r="H219" i="7"/>
  <c r="N221" i="10" l="1"/>
  <c r="L221" i="10"/>
  <c r="J221" i="10"/>
  <c r="P221" i="10"/>
  <c r="G223" i="10"/>
  <c r="H222" i="10"/>
  <c r="I222" i="10" s="1"/>
  <c r="Q222" i="10" s="1"/>
  <c r="M220" i="10"/>
  <c r="K220" i="10"/>
  <c r="O220" i="10"/>
  <c r="O219" i="9"/>
  <c r="Q219" i="9"/>
  <c r="K219" i="9"/>
  <c r="M219" i="9"/>
  <c r="G221" i="9"/>
  <c r="H220" i="9"/>
  <c r="I220" i="9" s="1"/>
  <c r="L219" i="9"/>
  <c r="P219" i="9"/>
  <c r="N219" i="9"/>
  <c r="J219" i="9"/>
  <c r="J219" i="7"/>
  <c r="L219" i="7"/>
  <c r="K219" i="7"/>
  <c r="I219" i="7"/>
  <c r="G221" i="7"/>
  <c r="H220" i="7"/>
  <c r="P222" i="10" l="1"/>
  <c r="L222" i="10"/>
  <c r="N222" i="10"/>
  <c r="J222" i="10"/>
  <c r="G224" i="10"/>
  <c r="H223" i="10"/>
  <c r="I223" i="10" s="1"/>
  <c r="Q223" i="10" s="1"/>
  <c r="O221" i="10"/>
  <c r="K221" i="10"/>
  <c r="M221" i="10"/>
  <c r="Q220" i="9"/>
  <c r="O220" i="9"/>
  <c r="K220" i="9"/>
  <c r="M220" i="9"/>
  <c r="P220" i="9"/>
  <c r="N220" i="9"/>
  <c r="J220" i="9"/>
  <c r="L220" i="9"/>
  <c r="G222" i="9"/>
  <c r="H221" i="9"/>
  <c r="I221" i="9" s="1"/>
  <c r="J220" i="7"/>
  <c r="L220" i="7"/>
  <c r="K220" i="7"/>
  <c r="I220" i="7"/>
  <c r="G222" i="7"/>
  <c r="H221" i="7"/>
  <c r="G225" i="10" l="1"/>
  <c r="H224" i="10"/>
  <c r="I224" i="10" s="1"/>
  <c r="Q224" i="10" s="1"/>
  <c r="P223" i="10"/>
  <c r="N223" i="10"/>
  <c r="L223" i="10"/>
  <c r="J223" i="10"/>
  <c r="O222" i="10"/>
  <c r="M222" i="10"/>
  <c r="K222" i="10"/>
  <c r="Q221" i="9"/>
  <c r="O221" i="9"/>
  <c r="K221" i="9"/>
  <c r="M221" i="9"/>
  <c r="G223" i="9"/>
  <c r="H222" i="9"/>
  <c r="I222" i="9" s="1"/>
  <c r="P221" i="9"/>
  <c r="N221" i="9"/>
  <c r="L221" i="9"/>
  <c r="J221" i="9"/>
  <c r="J221" i="7"/>
  <c r="L221" i="7"/>
  <c r="K221" i="7"/>
  <c r="I221" i="7"/>
  <c r="G223" i="7"/>
  <c r="H222" i="7"/>
  <c r="M223" i="10" l="1"/>
  <c r="K223" i="10"/>
  <c r="O223" i="10"/>
  <c r="N224" i="10"/>
  <c r="L224" i="10"/>
  <c r="J224" i="10"/>
  <c r="P224" i="10"/>
  <c r="G226" i="10"/>
  <c r="H225" i="10"/>
  <c r="I225" i="10" s="1"/>
  <c r="Q225" i="10" s="1"/>
  <c r="Q222" i="9"/>
  <c r="O222" i="9"/>
  <c r="K222" i="9"/>
  <c r="M222" i="9"/>
  <c r="P222" i="9"/>
  <c r="N222" i="9"/>
  <c r="L222" i="9"/>
  <c r="J222" i="9"/>
  <c r="G224" i="9"/>
  <c r="H223" i="9"/>
  <c r="I223" i="9" s="1"/>
  <c r="J222" i="7"/>
  <c r="L222" i="7"/>
  <c r="K222" i="7"/>
  <c r="I222" i="7"/>
  <c r="G224" i="7"/>
  <c r="H223" i="7"/>
  <c r="P225" i="10" l="1"/>
  <c r="N225" i="10"/>
  <c r="J225" i="10"/>
  <c r="L225" i="10"/>
  <c r="G227" i="10"/>
  <c r="H226" i="10"/>
  <c r="I226" i="10" s="1"/>
  <c r="Q226" i="10" s="1"/>
  <c r="O224" i="10"/>
  <c r="M224" i="10"/>
  <c r="K224" i="10"/>
  <c r="Q223" i="9"/>
  <c r="O223" i="9"/>
  <c r="K223" i="9"/>
  <c r="M223" i="9"/>
  <c r="L223" i="9"/>
  <c r="P223" i="9"/>
  <c r="N223" i="9"/>
  <c r="J223" i="9"/>
  <c r="G225" i="9"/>
  <c r="H224" i="9"/>
  <c r="I224" i="9" s="1"/>
  <c r="J223" i="7"/>
  <c r="L223" i="7"/>
  <c r="K223" i="7"/>
  <c r="I223" i="7"/>
  <c r="G225" i="7"/>
  <c r="H224" i="7"/>
  <c r="G228" i="10" l="1"/>
  <c r="H227" i="10"/>
  <c r="I227" i="10" s="1"/>
  <c r="Q227" i="10" s="1"/>
  <c r="P226" i="10"/>
  <c r="N226" i="10"/>
  <c r="L226" i="10"/>
  <c r="J226" i="10"/>
  <c r="O225" i="10"/>
  <c r="M225" i="10"/>
  <c r="K225" i="10"/>
  <c r="O224" i="9"/>
  <c r="Q224" i="9"/>
  <c r="K224" i="9"/>
  <c r="M224" i="9"/>
  <c r="G226" i="9"/>
  <c r="H225" i="9"/>
  <c r="I225" i="9" s="1"/>
  <c r="P224" i="9"/>
  <c r="J224" i="9"/>
  <c r="N224" i="9"/>
  <c r="L224" i="9"/>
  <c r="J224" i="7"/>
  <c r="L224" i="7"/>
  <c r="K224" i="7"/>
  <c r="I224" i="7"/>
  <c r="G226" i="7"/>
  <c r="H225" i="7"/>
  <c r="O226" i="10" l="1"/>
  <c r="K226" i="10"/>
  <c r="M226" i="10"/>
  <c r="P227" i="10"/>
  <c r="L227" i="10"/>
  <c r="J227" i="10"/>
  <c r="N227" i="10"/>
  <c r="G229" i="10"/>
  <c r="H228" i="10"/>
  <c r="I228" i="10" s="1"/>
  <c r="Q228" i="10" s="1"/>
  <c r="Q225" i="9"/>
  <c r="O225" i="9"/>
  <c r="K225" i="9"/>
  <c r="M225" i="9"/>
  <c r="P225" i="9"/>
  <c r="L225" i="9"/>
  <c r="J225" i="9"/>
  <c r="N225" i="9"/>
  <c r="G227" i="9"/>
  <c r="H226" i="9"/>
  <c r="I226" i="9" s="1"/>
  <c r="J225" i="7"/>
  <c r="L225" i="7"/>
  <c r="K225" i="7"/>
  <c r="I225" i="7"/>
  <c r="G227" i="7"/>
  <c r="H226" i="7"/>
  <c r="J228" i="10" l="1"/>
  <c r="P228" i="10"/>
  <c r="N228" i="10"/>
  <c r="L228" i="10"/>
  <c r="O227" i="10"/>
  <c r="M227" i="10"/>
  <c r="K227" i="10"/>
  <c r="G230" i="10"/>
  <c r="H229" i="10"/>
  <c r="I229" i="10" s="1"/>
  <c r="Q229" i="10" s="1"/>
  <c r="Q226" i="9"/>
  <c r="O226" i="9"/>
  <c r="K226" i="9"/>
  <c r="M226" i="9"/>
  <c r="G228" i="9"/>
  <c r="H227" i="9"/>
  <c r="I227" i="9" s="1"/>
  <c r="P226" i="9"/>
  <c r="N226" i="9"/>
  <c r="J226" i="9"/>
  <c r="L226" i="9"/>
  <c r="J226" i="7"/>
  <c r="L226" i="7"/>
  <c r="K226" i="7"/>
  <c r="I226" i="7"/>
  <c r="G228" i="7"/>
  <c r="H227" i="7"/>
  <c r="J229" i="10" l="1"/>
  <c r="N229" i="10"/>
  <c r="P229" i="10"/>
  <c r="L229" i="10"/>
  <c r="G231" i="10"/>
  <c r="H230" i="10"/>
  <c r="I230" i="10" s="1"/>
  <c r="Q230" i="10" s="1"/>
  <c r="M228" i="10"/>
  <c r="K228" i="10"/>
  <c r="O228" i="10"/>
  <c r="Q227" i="9"/>
  <c r="O227" i="9"/>
  <c r="K227" i="9"/>
  <c r="M227" i="9"/>
  <c r="P227" i="9"/>
  <c r="L227" i="9"/>
  <c r="J227" i="9"/>
  <c r="N227" i="9"/>
  <c r="G229" i="9"/>
  <c r="H228" i="9"/>
  <c r="I228" i="9" s="1"/>
  <c r="J227" i="7"/>
  <c r="L227" i="7"/>
  <c r="K227" i="7"/>
  <c r="I227" i="7"/>
  <c r="G229" i="7"/>
  <c r="H228" i="7"/>
  <c r="G232" i="10" l="1"/>
  <c r="H231" i="10"/>
  <c r="I231" i="10" s="1"/>
  <c r="Q231" i="10" s="1"/>
  <c r="K229" i="10"/>
  <c r="O229" i="10"/>
  <c r="M229" i="10"/>
  <c r="L230" i="10"/>
  <c r="J230" i="10"/>
  <c r="P230" i="10"/>
  <c r="N230" i="10"/>
  <c r="Q228" i="9"/>
  <c r="O228" i="9"/>
  <c r="K228" i="9"/>
  <c r="M228" i="9"/>
  <c r="G230" i="9"/>
  <c r="H229" i="9"/>
  <c r="I229" i="9" s="1"/>
  <c r="P228" i="9"/>
  <c r="J228" i="9"/>
  <c r="N228" i="9"/>
  <c r="L228" i="9"/>
  <c r="J228" i="7"/>
  <c r="L228" i="7"/>
  <c r="K228" i="7"/>
  <c r="I228" i="7"/>
  <c r="G230" i="7"/>
  <c r="H229" i="7"/>
  <c r="K230" i="10" l="1"/>
  <c r="O230" i="10"/>
  <c r="M230" i="10"/>
  <c r="L231" i="10"/>
  <c r="J231" i="10"/>
  <c r="P231" i="10"/>
  <c r="N231" i="10"/>
  <c r="G233" i="10"/>
  <c r="H232" i="10"/>
  <c r="I232" i="10" s="1"/>
  <c r="Q232" i="10" s="1"/>
  <c r="Q229" i="9"/>
  <c r="O229" i="9"/>
  <c r="K229" i="9"/>
  <c r="M229" i="9"/>
  <c r="P229" i="9"/>
  <c r="N229" i="9"/>
  <c r="L229" i="9"/>
  <c r="J229" i="9"/>
  <c r="G231" i="9"/>
  <c r="H230" i="9"/>
  <c r="I230" i="9" s="1"/>
  <c r="J229" i="7"/>
  <c r="L229" i="7"/>
  <c r="K229" i="7"/>
  <c r="I229" i="7"/>
  <c r="G231" i="7"/>
  <c r="H230" i="7"/>
  <c r="N232" i="10" l="1"/>
  <c r="L232" i="10"/>
  <c r="J232" i="10"/>
  <c r="P232" i="10"/>
  <c r="G234" i="10"/>
  <c r="H233" i="10"/>
  <c r="I233" i="10" s="1"/>
  <c r="Q233" i="10" s="1"/>
  <c r="M231" i="10"/>
  <c r="K231" i="10"/>
  <c r="O231" i="10"/>
  <c r="O230" i="9"/>
  <c r="Q230" i="9"/>
  <c r="K230" i="9"/>
  <c r="M230" i="9"/>
  <c r="P230" i="9"/>
  <c r="N230" i="9"/>
  <c r="J230" i="9"/>
  <c r="L230" i="9"/>
  <c r="G232" i="9"/>
  <c r="H231" i="9"/>
  <c r="I231" i="9" s="1"/>
  <c r="J230" i="7"/>
  <c r="L230" i="7"/>
  <c r="K230" i="7"/>
  <c r="I230" i="7"/>
  <c r="G232" i="7"/>
  <c r="H231" i="7"/>
  <c r="N233" i="10" l="1"/>
  <c r="L233" i="10"/>
  <c r="J233" i="10"/>
  <c r="P233" i="10"/>
  <c r="G235" i="10"/>
  <c r="H234" i="10"/>
  <c r="I234" i="10" s="1"/>
  <c r="Q234" i="10" s="1"/>
  <c r="M232" i="10"/>
  <c r="K232" i="10"/>
  <c r="O232" i="10"/>
  <c r="O231" i="9"/>
  <c r="Q231" i="9"/>
  <c r="K231" i="9"/>
  <c r="M231" i="9"/>
  <c r="G233" i="9"/>
  <c r="H232" i="9"/>
  <c r="I232" i="9" s="1"/>
  <c r="L231" i="9"/>
  <c r="J231" i="9"/>
  <c r="P231" i="9"/>
  <c r="N231" i="9"/>
  <c r="J231" i="7"/>
  <c r="L231" i="7"/>
  <c r="K231" i="7"/>
  <c r="I231" i="7"/>
  <c r="G233" i="7"/>
  <c r="H232" i="7"/>
  <c r="P234" i="10" l="1"/>
  <c r="N234" i="10"/>
  <c r="L234" i="10"/>
  <c r="J234" i="10"/>
  <c r="G236" i="10"/>
  <c r="H235" i="10"/>
  <c r="I235" i="10" s="1"/>
  <c r="Q235" i="10" s="1"/>
  <c r="O233" i="10"/>
  <c r="M233" i="10"/>
  <c r="K233" i="10"/>
  <c r="O232" i="9"/>
  <c r="Q232" i="9"/>
  <c r="K232" i="9"/>
  <c r="M232" i="9"/>
  <c r="P232" i="9"/>
  <c r="N232" i="9"/>
  <c r="J232" i="9"/>
  <c r="L232" i="9"/>
  <c r="G234" i="9"/>
  <c r="H233" i="9"/>
  <c r="I233" i="9" s="1"/>
  <c r="J232" i="7"/>
  <c r="L232" i="7"/>
  <c r="K232" i="7"/>
  <c r="I232" i="7"/>
  <c r="G234" i="7"/>
  <c r="H233" i="7"/>
  <c r="G237" i="10" l="1"/>
  <c r="H236" i="10"/>
  <c r="I236" i="10" s="1"/>
  <c r="Q236" i="10" s="1"/>
  <c r="P235" i="10"/>
  <c r="N235" i="10"/>
  <c r="L235" i="10"/>
  <c r="J235" i="10"/>
  <c r="O234" i="10"/>
  <c r="M234" i="10"/>
  <c r="K234" i="10"/>
  <c r="Q233" i="9"/>
  <c r="O233" i="9"/>
  <c r="K233" i="9"/>
  <c r="M233" i="9"/>
  <c r="G235" i="9"/>
  <c r="H234" i="9"/>
  <c r="I234" i="9" s="1"/>
  <c r="P233" i="9"/>
  <c r="N233" i="9"/>
  <c r="J233" i="9"/>
  <c r="L233" i="9"/>
  <c r="J233" i="7"/>
  <c r="L233" i="7"/>
  <c r="K233" i="7"/>
  <c r="I233" i="7"/>
  <c r="G235" i="7"/>
  <c r="H234" i="7"/>
  <c r="O235" i="10" l="1"/>
  <c r="M235" i="10"/>
  <c r="K235" i="10"/>
  <c r="P236" i="10"/>
  <c r="N236" i="10"/>
  <c r="L236" i="10"/>
  <c r="J236" i="10"/>
  <c r="G238" i="10"/>
  <c r="H237" i="10"/>
  <c r="I237" i="10" s="1"/>
  <c r="Q237" i="10" s="1"/>
  <c r="Q234" i="9"/>
  <c r="O234" i="9"/>
  <c r="K234" i="9"/>
  <c r="M234" i="9"/>
  <c r="P234" i="9"/>
  <c r="N234" i="9"/>
  <c r="L234" i="9"/>
  <c r="J234" i="9"/>
  <c r="G236" i="9"/>
  <c r="H235" i="9"/>
  <c r="I235" i="9" s="1"/>
  <c r="J234" i="7"/>
  <c r="L234" i="7"/>
  <c r="K234" i="7"/>
  <c r="I234" i="7"/>
  <c r="G236" i="7"/>
  <c r="H235" i="7"/>
  <c r="P237" i="10" l="1"/>
  <c r="N237" i="10"/>
  <c r="L237" i="10"/>
  <c r="J237" i="10"/>
  <c r="O236" i="10"/>
  <c r="M236" i="10"/>
  <c r="K236" i="10"/>
  <c r="G239" i="10"/>
  <c r="H238" i="10"/>
  <c r="I238" i="10" s="1"/>
  <c r="Q238" i="10" s="1"/>
  <c r="Q235" i="9"/>
  <c r="O235" i="9"/>
  <c r="K235" i="9"/>
  <c r="M235" i="9"/>
  <c r="L235" i="9"/>
  <c r="N235" i="9"/>
  <c r="J235" i="9"/>
  <c r="P235" i="9"/>
  <c r="G237" i="9"/>
  <c r="H236" i="9"/>
  <c r="I236" i="9" s="1"/>
  <c r="J235" i="7"/>
  <c r="L235" i="7"/>
  <c r="K235" i="7"/>
  <c r="I235" i="7"/>
  <c r="G237" i="7"/>
  <c r="H236" i="7"/>
  <c r="G240" i="10" l="1"/>
  <c r="H239" i="10"/>
  <c r="I239" i="10" s="1"/>
  <c r="Q239" i="10" s="1"/>
  <c r="O237" i="10"/>
  <c r="M237" i="10"/>
  <c r="K237" i="10"/>
  <c r="P238" i="10"/>
  <c r="N238" i="10"/>
  <c r="L238" i="10"/>
  <c r="J238" i="10"/>
  <c r="O236" i="9"/>
  <c r="Q236" i="9"/>
  <c r="K236" i="9"/>
  <c r="M236" i="9"/>
  <c r="P236" i="9"/>
  <c r="J236" i="9"/>
  <c r="N236" i="9"/>
  <c r="L236" i="9"/>
  <c r="G238" i="9"/>
  <c r="H237" i="9"/>
  <c r="I237" i="9" s="1"/>
  <c r="J236" i="7"/>
  <c r="L236" i="7"/>
  <c r="K236" i="7"/>
  <c r="I236" i="7"/>
  <c r="G238" i="7"/>
  <c r="H237" i="7"/>
  <c r="O238" i="10" l="1"/>
  <c r="M238" i="10"/>
  <c r="K238" i="10"/>
  <c r="P239" i="10"/>
  <c r="N239" i="10"/>
  <c r="L239" i="10"/>
  <c r="J239" i="10"/>
  <c r="G241" i="10"/>
  <c r="H240" i="10"/>
  <c r="I240" i="10" s="1"/>
  <c r="Q240" i="10" s="1"/>
  <c r="Q237" i="9"/>
  <c r="O237" i="9"/>
  <c r="K237" i="9"/>
  <c r="M237" i="9"/>
  <c r="P237" i="9"/>
  <c r="L237" i="9"/>
  <c r="J237" i="9"/>
  <c r="N237" i="9"/>
  <c r="G239" i="9"/>
  <c r="H238" i="9"/>
  <c r="I238" i="9" s="1"/>
  <c r="J237" i="7"/>
  <c r="L237" i="7"/>
  <c r="K237" i="7"/>
  <c r="I237" i="7"/>
  <c r="G239" i="7"/>
  <c r="H238" i="7"/>
  <c r="G242" i="10" l="1"/>
  <c r="H241" i="10"/>
  <c r="I241" i="10" s="1"/>
  <c r="Q241" i="10" s="1"/>
  <c r="O239" i="10"/>
  <c r="M239" i="10"/>
  <c r="K239" i="10"/>
  <c r="J240" i="10"/>
  <c r="P240" i="10"/>
  <c r="N240" i="10"/>
  <c r="L240" i="10"/>
  <c r="Q238" i="9"/>
  <c r="O238" i="9"/>
  <c r="K238" i="9"/>
  <c r="M238" i="9"/>
  <c r="G240" i="9"/>
  <c r="H239" i="9"/>
  <c r="I239" i="9" s="1"/>
  <c r="P238" i="9"/>
  <c r="N238" i="9"/>
  <c r="J238" i="9"/>
  <c r="L238" i="9"/>
  <c r="J238" i="7"/>
  <c r="L238" i="7"/>
  <c r="K238" i="7"/>
  <c r="I238" i="7"/>
  <c r="G240" i="7"/>
  <c r="H239" i="7"/>
  <c r="O240" i="10" l="1"/>
  <c r="M240" i="10"/>
  <c r="K240" i="10"/>
  <c r="J241" i="10"/>
  <c r="P241" i="10"/>
  <c r="N241" i="10"/>
  <c r="L241" i="10"/>
  <c r="G243" i="10"/>
  <c r="H242" i="10"/>
  <c r="I242" i="10" s="1"/>
  <c r="Q242" i="10" s="1"/>
  <c r="Q239" i="9"/>
  <c r="O239" i="9"/>
  <c r="K239" i="9"/>
  <c r="M239" i="9"/>
  <c r="P239" i="9"/>
  <c r="L239" i="9"/>
  <c r="J239" i="9"/>
  <c r="N239" i="9"/>
  <c r="G241" i="9"/>
  <c r="H240" i="9"/>
  <c r="I240" i="9" s="1"/>
  <c r="J239" i="7"/>
  <c r="L239" i="7"/>
  <c r="K239" i="7"/>
  <c r="I239" i="7"/>
  <c r="G241" i="7"/>
  <c r="H240" i="7"/>
  <c r="K241" i="10" l="1"/>
  <c r="O241" i="10"/>
  <c r="M241" i="10"/>
  <c r="G244" i="10"/>
  <c r="H243" i="10"/>
  <c r="I243" i="10" s="1"/>
  <c r="Q243" i="10" s="1"/>
  <c r="L242" i="10"/>
  <c r="J242" i="10"/>
  <c r="P242" i="10"/>
  <c r="N242" i="10"/>
  <c r="Q240" i="9"/>
  <c r="O240" i="9"/>
  <c r="K240" i="9"/>
  <c r="M240" i="9"/>
  <c r="G242" i="9"/>
  <c r="H241" i="9"/>
  <c r="I241" i="9" s="1"/>
  <c r="P240" i="9"/>
  <c r="J240" i="9"/>
  <c r="N240" i="9"/>
  <c r="L240" i="9"/>
  <c r="J240" i="7"/>
  <c r="L240" i="7"/>
  <c r="K240" i="7"/>
  <c r="I240" i="7"/>
  <c r="G242" i="7"/>
  <c r="H241" i="7"/>
  <c r="K242" i="10" l="1"/>
  <c r="O242" i="10"/>
  <c r="M242" i="10"/>
  <c r="L243" i="10"/>
  <c r="J243" i="10"/>
  <c r="P243" i="10"/>
  <c r="N243" i="10"/>
  <c r="G245" i="10"/>
  <c r="H244" i="10"/>
  <c r="I244" i="10" s="1"/>
  <c r="Q244" i="10" s="1"/>
  <c r="Q241" i="9"/>
  <c r="O241" i="9"/>
  <c r="K241" i="9"/>
  <c r="M241" i="9"/>
  <c r="P241" i="9"/>
  <c r="N241" i="9"/>
  <c r="J241" i="9"/>
  <c r="L241" i="9"/>
  <c r="G243" i="9"/>
  <c r="H242" i="9"/>
  <c r="I242" i="9" s="1"/>
  <c r="J241" i="7"/>
  <c r="L241" i="7"/>
  <c r="K241" i="7"/>
  <c r="I241" i="7"/>
  <c r="G243" i="7"/>
  <c r="H242" i="7"/>
  <c r="N244" i="10" l="1"/>
  <c r="L244" i="10"/>
  <c r="J244" i="10"/>
  <c r="P244" i="10"/>
  <c r="G246" i="10"/>
  <c r="H245" i="10"/>
  <c r="I245" i="10" s="1"/>
  <c r="Q245" i="10" s="1"/>
  <c r="M243" i="10"/>
  <c r="K243" i="10"/>
  <c r="O243" i="10"/>
  <c r="O242" i="9"/>
  <c r="Q242" i="9"/>
  <c r="K242" i="9"/>
  <c r="M242" i="9"/>
  <c r="G244" i="9"/>
  <c r="H243" i="9"/>
  <c r="I243" i="9" s="1"/>
  <c r="P242" i="9"/>
  <c r="N242" i="9"/>
  <c r="J242" i="9"/>
  <c r="L242" i="9"/>
  <c r="J242" i="7"/>
  <c r="L242" i="7"/>
  <c r="K242" i="7"/>
  <c r="I242" i="7"/>
  <c r="G244" i="7"/>
  <c r="H243" i="7"/>
  <c r="N245" i="10" l="1"/>
  <c r="L245" i="10"/>
  <c r="J245" i="10"/>
  <c r="P245" i="10"/>
  <c r="G247" i="10"/>
  <c r="H246" i="10"/>
  <c r="I246" i="10" s="1"/>
  <c r="Q246" i="10" s="1"/>
  <c r="M244" i="10"/>
  <c r="K244" i="10"/>
  <c r="O244" i="10"/>
  <c r="O243" i="9"/>
  <c r="Q243" i="9"/>
  <c r="K243" i="9"/>
  <c r="M243" i="9"/>
  <c r="L243" i="9"/>
  <c r="N243" i="9"/>
  <c r="J243" i="9"/>
  <c r="P243" i="9"/>
  <c r="G245" i="9"/>
  <c r="H244" i="9"/>
  <c r="I244" i="9" s="1"/>
  <c r="J243" i="7"/>
  <c r="L243" i="7"/>
  <c r="K243" i="7"/>
  <c r="I243" i="7"/>
  <c r="G245" i="7"/>
  <c r="H244" i="7"/>
  <c r="P246" i="10" l="1"/>
  <c r="N246" i="10"/>
  <c r="L246" i="10"/>
  <c r="J246" i="10"/>
  <c r="G248" i="10"/>
  <c r="H247" i="10"/>
  <c r="I247" i="10" s="1"/>
  <c r="Q247" i="10" s="1"/>
  <c r="O245" i="10"/>
  <c r="M245" i="10"/>
  <c r="K245" i="10"/>
  <c r="O244" i="9"/>
  <c r="Q244" i="9"/>
  <c r="K244" i="9"/>
  <c r="M244" i="9"/>
  <c r="P244" i="9"/>
  <c r="N244" i="9"/>
  <c r="J244" i="9"/>
  <c r="L244" i="9"/>
  <c r="G246" i="9"/>
  <c r="H245" i="9"/>
  <c r="I245" i="9" s="1"/>
  <c r="J244" i="7"/>
  <c r="L244" i="7"/>
  <c r="K244" i="7"/>
  <c r="I244" i="7"/>
  <c r="G246" i="7"/>
  <c r="H245" i="7"/>
  <c r="P247" i="10" l="1"/>
  <c r="N247" i="10"/>
  <c r="L247" i="10"/>
  <c r="J247" i="10"/>
  <c r="G249" i="10"/>
  <c r="H248" i="10"/>
  <c r="I248" i="10" s="1"/>
  <c r="Q248" i="10" s="1"/>
  <c r="O246" i="10"/>
  <c r="M246" i="10"/>
  <c r="K246" i="10"/>
  <c r="Q245" i="9"/>
  <c r="O245" i="9"/>
  <c r="K245" i="9"/>
  <c r="M245" i="9"/>
  <c r="G247" i="9"/>
  <c r="H246" i="9"/>
  <c r="I246" i="9" s="1"/>
  <c r="P245" i="9"/>
  <c r="L245" i="9"/>
  <c r="J245" i="9"/>
  <c r="N245" i="9"/>
  <c r="J245" i="7"/>
  <c r="L245" i="7"/>
  <c r="K245" i="7"/>
  <c r="I245" i="7"/>
  <c r="G247" i="7"/>
  <c r="H246" i="7"/>
  <c r="O247" i="10" l="1"/>
  <c r="M247" i="10"/>
  <c r="K247" i="10"/>
  <c r="P248" i="10"/>
  <c r="N248" i="10"/>
  <c r="L248" i="10"/>
  <c r="J248" i="10"/>
  <c r="G250" i="10"/>
  <c r="H249" i="10"/>
  <c r="I249" i="10" s="1"/>
  <c r="Q249" i="10" s="1"/>
  <c r="Q246" i="9"/>
  <c r="O246" i="9"/>
  <c r="K246" i="9"/>
  <c r="M246" i="9"/>
  <c r="P246" i="9"/>
  <c r="N246" i="9"/>
  <c r="L246" i="9"/>
  <c r="J246" i="9"/>
  <c r="G248" i="9"/>
  <c r="H247" i="9"/>
  <c r="I247" i="9" s="1"/>
  <c r="J246" i="7"/>
  <c r="L246" i="7"/>
  <c r="K246" i="7"/>
  <c r="I246" i="7"/>
  <c r="G248" i="7"/>
  <c r="H247" i="7"/>
  <c r="G251" i="10" l="1"/>
  <c r="H250" i="10"/>
  <c r="I250" i="10" s="1"/>
  <c r="Q250" i="10" s="1"/>
  <c r="O248" i="10"/>
  <c r="M248" i="10"/>
  <c r="K248" i="10"/>
  <c r="P249" i="10"/>
  <c r="N249" i="10"/>
  <c r="L249" i="10"/>
  <c r="J249" i="10"/>
  <c r="Q247" i="9"/>
  <c r="O247" i="9"/>
  <c r="K247" i="9"/>
  <c r="M247" i="9"/>
  <c r="L247" i="9"/>
  <c r="P247" i="9"/>
  <c r="N247" i="9"/>
  <c r="J247" i="9"/>
  <c r="G249" i="9"/>
  <c r="H248" i="9"/>
  <c r="I248" i="9" s="1"/>
  <c r="J247" i="7"/>
  <c r="L247" i="7"/>
  <c r="K247" i="7"/>
  <c r="I247" i="7"/>
  <c r="G249" i="7"/>
  <c r="H248" i="7"/>
  <c r="P250" i="10" l="1"/>
  <c r="N250" i="10"/>
  <c r="L250" i="10"/>
  <c r="J250" i="10"/>
  <c r="O249" i="10"/>
  <c r="M249" i="10"/>
  <c r="K249" i="10"/>
  <c r="G252" i="10"/>
  <c r="H251" i="10"/>
  <c r="I251" i="10" s="1"/>
  <c r="Q251" i="10" s="1"/>
  <c r="O248" i="9"/>
  <c r="Q248" i="9"/>
  <c r="K248" i="9"/>
  <c r="M248" i="9"/>
  <c r="P248" i="9"/>
  <c r="J248" i="9"/>
  <c r="N248" i="9"/>
  <c r="L248" i="9"/>
  <c r="G250" i="9"/>
  <c r="H249" i="9"/>
  <c r="I249" i="9" s="1"/>
  <c r="J248" i="7"/>
  <c r="L248" i="7"/>
  <c r="K248" i="7"/>
  <c r="I248" i="7"/>
  <c r="G250" i="7"/>
  <c r="H249" i="7"/>
  <c r="O250" i="10" l="1"/>
  <c r="M250" i="10"/>
  <c r="K250" i="10"/>
  <c r="P251" i="10"/>
  <c r="N251" i="10"/>
  <c r="L251" i="10"/>
  <c r="J251" i="10"/>
  <c r="G253" i="10"/>
  <c r="H252" i="10"/>
  <c r="I252" i="10" s="1"/>
  <c r="Q252" i="10" s="1"/>
  <c r="Q249" i="9"/>
  <c r="O249" i="9"/>
  <c r="K249" i="9"/>
  <c r="M249" i="9"/>
  <c r="P249" i="9"/>
  <c r="L249" i="9"/>
  <c r="N249" i="9"/>
  <c r="J249" i="9"/>
  <c r="G251" i="9"/>
  <c r="H250" i="9"/>
  <c r="I250" i="9" s="1"/>
  <c r="J249" i="7"/>
  <c r="L249" i="7"/>
  <c r="K249" i="7"/>
  <c r="I249" i="7"/>
  <c r="G251" i="7"/>
  <c r="H250" i="7"/>
  <c r="J252" i="10" l="1"/>
  <c r="P252" i="10"/>
  <c r="N252" i="10"/>
  <c r="L252" i="10"/>
  <c r="G254" i="10"/>
  <c r="H253" i="10"/>
  <c r="I253" i="10" s="1"/>
  <c r="Q253" i="10" s="1"/>
  <c r="O251" i="10"/>
  <c r="M251" i="10"/>
  <c r="K251" i="10"/>
  <c r="Q250" i="9"/>
  <c r="O250" i="9"/>
  <c r="K250" i="9"/>
  <c r="M250" i="9"/>
  <c r="P250" i="9"/>
  <c r="N250" i="9"/>
  <c r="L250" i="9"/>
  <c r="J250" i="9"/>
  <c r="G252" i="9"/>
  <c r="H251" i="9"/>
  <c r="I251" i="9" s="1"/>
  <c r="J250" i="7"/>
  <c r="L250" i="7"/>
  <c r="K250" i="7"/>
  <c r="I250" i="7"/>
  <c r="G252" i="7"/>
  <c r="H251" i="7"/>
  <c r="G255" i="10" l="1"/>
  <c r="H254" i="10"/>
  <c r="I254" i="10" s="1"/>
  <c r="Q254" i="10" s="1"/>
  <c r="J253" i="10"/>
  <c r="P253" i="10"/>
  <c r="N253" i="10"/>
  <c r="L253" i="10"/>
  <c r="O252" i="10"/>
  <c r="M252" i="10"/>
  <c r="K252" i="10"/>
  <c r="Q251" i="9"/>
  <c r="O251" i="9"/>
  <c r="K251" i="9"/>
  <c r="M251" i="9"/>
  <c r="P251" i="9"/>
  <c r="L251" i="9"/>
  <c r="J251" i="9"/>
  <c r="N251" i="9"/>
  <c r="G253" i="9"/>
  <c r="H252" i="9"/>
  <c r="I252" i="9" s="1"/>
  <c r="J251" i="7"/>
  <c r="L251" i="7"/>
  <c r="K251" i="7"/>
  <c r="I251" i="7"/>
  <c r="G253" i="7"/>
  <c r="H252" i="7"/>
  <c r="L254" i="10" l="1"/>
  <c r="J254" i="10"/>
  <c r="P254" i="10"/>
  <c r="N254" i="10"/>
  <c r="K253" i="10"/>
  <c r="O253" i="10"/>
  <c r="M253" i="10"/>
  <c r="G256" i="10"/>
  <c r="H255" i="10"/>
  <c r="I255" i="10" s="1"/>
  <c r="Q255" i="10" s="1"/>
  <c r="Q252" i="9"/>
  <c r="O252" i="9"/>
  <c r="K252" i="9"/>
  <c r="M252" i="9"/>
  <c r="G254" i="9"/>
  <c r="H253" i="9"/>
  <c r="I253" i="9" s="1"/>
  <c r="P252" i="9"/>
  <c r="J252" i="9"/>
  <c r="N252" i="9"/>
  <c r="L252" i="9"/>
  <c r="J252" i="7"/>
  <c r="L252" i="7"/>
  <c r="K252" i="7"/>
  <c r="I252" i="7"/>
  <c r="G254" i="7"/>
  <c r="H253" i="7"/>
  <c r="L255" i="10" l="1"/>
  <c r="J255" i="10"/>
  <c r="P255" i="10"/>
  <c r="N255" i="10"/>
  <c r="G257" i="10"/>
  <c r="H256" i="10"/>
  <c r="I256" i="10" s="1"/>
  <c r="Q256" i="10" s="1"/>
  <c r="K254" i="10"/>
  <c r="O254" i="10"/>
  <c r="M254" i="10"/>
  <c r="Q253" i="9"/>
  <c r="O253" i="9"/>
  <c r="K253" i="9"/>
  <c r="M253" i="9"/>
  <c r="P253" i="9"/>
  <c r="N253" i="9"/>
  <c r="L253" i="9"/>
  <c r="J253" i="9"/>
  <c r="G255" i="9"/>
  <c r="H254" i="9"/>
  <c r="I254" i="9" s="1"/>
  <c r="J253" i="7"/>
  <c r="L253" i="7"/>
  <c r="K253" i="7"/>
  <c r="I253" i="7"/>
  <c r="G255" i="7"/>
  <c r="H254" i="7"/>
  <c r="N256" i="10" l="1"/>
  <c r="L256" i="10"/>
  <c r="J256" i="10"/>
  <c r="P256" i="10"/>
  <c r="G258" i="10"/>
  <c r="H257" i="10"/>
  <c r="I257" i="10" s="1"/>
  <c r="Q257" i="10" s="1"/>
  <c r="M255" i="10"/>
  <c r="K255" i="10"/>
  <c r="O255" i="10"/>
  <c r="Q254" i="9"/>
  <c r="O254" i="9"/>
  <c r="K254" i="9"/>
  <c r="M254" i="9"/>
  <c r="P254" i="9"/>
  <c r="N254" i="9"/>
  <c r="J254" i="9"/>
  <c r="L254" i="9"/>
  <c r="G256" i="9"/>
  <c r="H255" i="9"/>
  <c r="I255" i="9" s="1"/>
  <c r="J254" i="7"/>
  <c r="L254" i="7"/>
  <c r="K254" i="7"/>
  <c r="I254" i="7"/>
  <c r="G256" i="7"/>
  <c r="H255" i="7"/>
  <c r="N257" i="10" l="1"/>
  <c r="L257" i="10"/>
  <c r="J257" i="10"/>
  <c r="P257" i="10"/>
  <c r="G259" i="10"/>
  <c r="H258" i="10"/>
  <c r="I258" i="10" s="1"/>
  <c r="Q258" i="10" s="1"/>
  <c r="M256" i="10"/>
  <c r="K256" i="10"/>
  <c r="O256" i="10"/>
  <c r="O255" i="9"/>
  <c r="Q255" i="9"/>
  <c r="K255" i="9"/>
  <c r="M255" i="9"/>
  <c r="G257" i="9"/>
  <c r="H256" i="9"/>
  <c r="I256" i="9" s="1"/>
  <c r="L255" i="9"/>
  <c r="P255" i="9"/>
  <c r="N255" i="9"/>
  <c r="J255" i="9"/>
  <c r="J255" i="7"/>
  <c r="L255" i="7"/>
  <c r="K255" i="7"/>
  <c r="I255" i="7"/>
  <c r="G257" i="7"/>
  <c r="H256" i="7"/>
  <c r="G260" i="10" l="1"/>
  <c r="H259" i="10"/>
  <c r="I259" i="10" s="1"/>
  <c r="Q259" i="10" s="1"/>
  <c r="P258" i="10"/>
  <c r="N258" i="10"/>
  <c r="L258" i="10"/>
  <c r="J258" i="10"/>
  <c r="O257" i="10"/>
  <c r="M257" i="10"/>
  <c r="K257" i="10"/>
  <c r="Q256" i="9"/>
  <c r="O256" i="9"/>
  <c r="K256" i="9"/>
  <c r="M256" i="9"/>
  <c r="P256" i="9"/>
  <c r="N256" i="9"/>
  <c r="J256" i="9"/>
  <c r="L256" i="9"/>
  <c r="G258" i="9"/>
  <c r="H257" i="9"/>
  <c r="I257" i="9" s="1"/>
  <c r="J256" i="7"/>
  <c r="L256" i="7"/>
  <c r="K256" i="7"/>
  <c r="I256" i="7"/>
  <c r="G258" i="7"/>
  <c r="H257" i="7"/>
  <c r="O258" i="10" l="1"/>
  <c r="M258" i="10"/>
  <c r="K258" i="10"/>
  <c r="P259" i="10"/>
  <c r="N259" i="10"/>
  <c r="L259" i="10"/>
  <c r="J259" i="10"/>
  <c r="G261" i="10"/>
  <c r="H260" i="10"/>
  <c r="I260" i="10" s="1"/>
  <c r="Q260" i="10" s="1"/>
  <c r="Q257" i="9"/>
  <c r="O257" i="9"/>
  <c r="K257" i="9"/>
  <c r="M257" i="9"/>
  <c r="G259" i="9"/>
  <c r="H258" i="9"/>
  <c r="I258" i="9" s="1"/>
  <c r="P257" i="9"/>
  <c r="N257" i="9"/>
  <c r="L257" i="9"/>
  <c r="J257" i="9"/>
  <c r="J257" i="7"/>
  <c r="L257" i="7"/>
  <c r="K257" i="7"/>
  <c r="I257" i="7"/>
  <c r="G259" i="7"/>
  <c r="H258" i="7"/>
  <c r="G262" i="10" l="1"/>
  <c r="H261" i="10"/>
  <c r="I261" i="10" s="1"/>
  <c r="Q261" i="10" s="1"/>
  <c r="P260" i="10"/>
  <c r="N260" i="10"/>
  <c r="L260" i="10"/>
  <c r="J260" i="10"/>
  <c r="O259" i="10"/>
  <c r="M259" i="10"/>
  <c r="K259" i="10"/>
  <c r="Q258" i="9"/>
  <c r="O258" i="9"/>
  <c r="K258" i="9"/>
  <c r="M258" i="9"/>
  <c r="P258" i="9"/>
  <c r="N258" i="9"/>
  <c r="L258" i="9"/>
  <c r="J258" i="9"/>
  <c r="G260" i="9"/>
  <c r="H259" i="9"/>
  <c r="I259" i="9" s="1"/>
  <c r="J258" i="7"/>
  <c r="L258" i="7"/>
  <c r="K258" i="7"/>
  <c r="I258" i="7"/>
  <c r="G260" i="7"/>
  <c r="H259" i="7"/>
  <c r="O260" i="10" l="1"/>
  <c r="M260" i="10"/>
  <c r="K260" i="10"/>
  <c r="P261" i="10"/>
  <c r="N261" i="10"/>
  <c r="L261" i="10"/>
  <c r="J261" i="10"/>
  <c r="G263" i="10"/>
  <c r="H262" i="10"/>
  <c r="I262" i="10" s="1"/>
  <c r="Q262" i="10" s="1"/>
  <c r="Q259" i="9"/>
  <c r="O259" i="9"/>
  <c r="K259" i="9"/>
  <c r="M259" i="9"/>
  <c r="L259" i="9"/>
  <c r="P259" i="9"/>
  <c r="N259" i="9"/>
  <c r="J259" i="9"/>
  <c r="G261" i="9"/>
  <c r="H260" i="9"/>
  <c r="I260" i="9" s="1"/>
  <c r="J259" i="7"/>
  <c r="L259" i="7"/>
  <c r="K259" i="7"/>
  <c r="I259" i="7"/>
  <c r="G261" i="7"/>
  <c r="H260" i="7"/>
  <c r="P262" i="10" l="1"/>
  <c r="N262" i="10"/>
  <c r="L262" i="10"/>
  <c r="J262" i="10"/>
  <c r="O261" i="10"/>
  <c r="M261" i="10"/>
  <c r="K261" i="10"/>
  <c r="G264" i="10"/>
  <c r="H263" i="10"/>
  <c r="I263" i="10" s="1"/>
  <c r="Q263" i="10" s="1"/>
  <c r="Q260" i="9"/>
  <c r="O260" i="9"/>
  <c r="K260" i="9"/>
  <c r="M260" i="9"/>
  <c r="G262" i="9"/>
  <c r="H261" i="9"/>
  <c r="I261" i="9" s="1"/>
  <c r="P260" i="9"/>
  <c r="J260" i="9"/>
  <c r="N260" i="9"/>
  <c r="L260" i="9"/>
  <c r="J260" i="7"/>
  <c r="L260" i="7"/>
  <c r="K260" i="7"/>
  <c r="I260" i="7"/>
  <c r="G262" i="7"/>
  <c r="H261" i="7"/>
  <c r="G265" i="10" l="1"/>
  <c r="H264" i="10"/>
  <c r="I264" i="10" s="1"/>
  <c r="Q264" i="10" s="1"/>
  <c r="P263" i="10"/>
  <c r="N263" i="10"/>
  <c r="L263" i="10"/>
  <c r="J263" i="10"/>
  <c r="O262" i="10"/>
  <c r="M262" i="10"/>
  <c r="K262" i="10"/>
  <c r="Q261" i="9"/>
  <c r="O261" i="9"/>
  <c r="K261" i="9"/>
  <c r="M261" i="9"/>
  <c r="P261" i="9"/>
  <c r="L261" i="9"/>
  <c r="N261" i="9"/>
  <c r="J261" i="9"/>
  <c r="G263" i="9"/>
  <c r="H262" i="9"/>
  <c r="I262" i="9" s="1"/>
  <c r="J261" i="7"/>
  <c r="L261" i="7"/>
  <c r="K261" i="7"/>
  <c r="I261" i="7"/>
  <c r="G263" i="7"/>
  <c r="H262" i="7"/>
  <c r="L262" i="7" s="1"/>
  <c r="J264" i="10" l="1"/>
  <c r="P264" i="10"/>
  <c r="N264" i="10"/>
  <c r="L264" i="10"/>
  <c r="O263" i="10"/>
  <c r="M263" i="10"/>
  <c r="K263" i="10"/>
  <c r="G266" i="10"/>
  <c r="H265" i="10"/>
  <c r="I265" i="10" s="1"/>
  <c r="Q265" i="10" s="1"/>
  <c r="Q262" i="9"/>
  <c r="O262" i="9"/>
  <c r="K262" i="9"/>
  <c r="M262" i="9"/>
  <c r="P262" i="9"/>
  <c r="N262" i="9"/>
  <c r="L262" i="9"/>
  <c r="J262" i="9"/>
  <c r="G264" i="9"/>
  <c r="H263" i="9"/>
  <c r="I263" i="9" s="1"/>
  <c r="I262" i="7"/>
  <c r="J262" i="7"/>
  <c r="K262" i="7"/>
  <c r="G264" i="7"/>
  <c r="H263" i="7"/>
  <c r="J265" i="10" l="1"/>
  <c r="P265" i="10"/>
  <c r="N265" i="10"/>
  <c r="L265" i="10"/>
  <c r="O264" i="10"/>
  <c r="M264" i="10"/>
  <c r="K264" i="10"/>
  <c r="G267" i="10"/>
  <c r="H266" i="10"/>
  <c r="I266" i="10" s="1"/>
  <c r="Q266" i="10" s="1"/>
  <c r="Q263" i="9"/>
  <c r="O263" i="9"/>
  <c r="K263" i="9"/>
  <c r="M263" i="9"/>
  <c r="P263" i="9"/>
  <c r="L263" i="9"/>
  <c r="J263" i="9"/>
  <c r="N263" i="9"/>
  <c r="G265" i="9"/>
  <c r="H264" i="9"/>
  <c r="I264" i="9" s="1"/>
  <c r="J263" i="7"/>
  <c r="L263" i="7"/>
  <c r="K263" i="7"/>
  <c r="I263" i="7"/>
  <c r="G265" i="7"/>
  <c r="H264" i="7"/>
  <c r="G268" i="10" l="1"/>
  <c r="H267" i="10"/>
  <c r="I267" i="10" s="1"/>
  <c r="Q267" i="10" s="1"/>
  <c r="K265" i="10"/>
  <c r="O265" i="10"/>
  <c r="M265" i="10"/>
  <c r="L266" i="10"/>
  <c r="J266" i="10"/>
  <c r="P266" i="10"/>
  <c r="N266" i="10"/>
  <c r="Q264" i="9"/>
  <c r="O264" i="9"/>
  <c r="K264" i="9"/>
  <c r="M264" i="9"/>
  <c r="G266" i="9"/>
  <c r="H265" i="9"/>
  <c r="I265" i="9" s="1"/>
  <c r="P264" i="9"/>
  <c r="L264" i="9"/>
  <c r="J264" i="9"/>
  <c r="N264" i="9"/>
  <c r="J264" i="7"/>
  <c r="L264" i="7"/>
  <c r="K264" i="7"/>
  <c r="I264" i="7"/>
  <c r="G266" i="7"/>
  <c r="H265" i="7"/>
  <c r="K266" i="10" l="1"/>
  <c r="O266" i="10"/>
  <c r="M266" i="10"/>
  <c r="L267" i="10"/>
  <c r="J267" i="10"/>
  <c r="P267" i="10"/>
  <c r="N267" i="10"/>
  <c r="G269" i="10"/>
  <c r="H268" i="10"/>
  <c r="I268" i="10" s="1"/>
  <c r="Q268" i="10" s="1"/>
  <c r="Q265" i="9"/>
  <c r="O265" i="9"/>
  <c r="K265" i="9"/>
  <c r="M265" i="9"/>
  <c r="J265" i="9"/>
  <c r="P265" i="9"/>
  <c r="N265" i="9"/>
  <c r="L265" i="9"/>
  <c r="G267" i="9"/>
  <c r="H266" i="9"/>
  <c r="I266" i="9" s="1"/>
  <c r="J265" i="7"/>
  <c r="L265" i="7"/>
  <c r="K265" i="7"/>
  <c r="I265" i="7"/>
  <c r="G267" i="7"/>
  <c r="H266" i="7"/>
  <c r="N268" i="10" l="1"/>
  <c r="L268" i="10"/>
  <c r="J268" i="10"/>
  <c r="P268" i="10"/>
  <c r="G270" i="10"/>
  <c r="H269" i="10"/>
  <c r="I269" i="10" s="1"/>
  <c r="Q269" i="10" s="1"/>
  <c r="M267" i="10"/>
  <c r="K267" i="10"/>
  <c r="O267" i="10"/>
  <c r="Q266" i="9"/>
  <c r="O266" i="9"/>
  <c r="K266" i="9"/>
  <c r="M266" i="9"/>
  <c r="P266" i="9"/>
  <c r="L266" i="9"/>
  <c r="N266" i="9"/>
  <c r="J266" i="9"/>
  <c r="G268" i="9"/>
  <c r="H267" i="9"/>
  <c r="I267" i="9" s="1"/>
  <c r="J266" i="7"/>
  <c r="L266" i="7"/>
  <c r="K266" i="7"/>
  <c r="I266" i="7"/>
  <c r="G268" i="7"/>
  <c r="H267" i="7"/>
  <c r="G271" i="10" l="1"/>
  <c r="H270" i="10"/>
  <c r="I270" i="10" s="1"/>
  <c r="Q270" i="10" s="1"/>
  <c r="N269" i="10"/>
  <c r="L269" i="10"/>
  <c r="J269" i="10"/>
  <c r="P269" i="10"/>
  <c r="M268" i="10"/>
  <c r="K268" i="10"/>
  <c r="O268" i="10"/>
  <c r="Q267" i="9"/>
  <c r="O267" i="9"/>
  <c r="K267" i="9"/>
  <c r="M267" i="9"/>
  <c r="P267" i="9"/>
  <c r="L267" i="9"/>
  <c r="J267" i="9"/>
  <c r="N267" i="9"/>
  <c r="G269" i="9"/>
  <c r="H268" i="9"/>
  <c r="I268" i="9" s="1"/>
  <c r="J267" i="7"/>
  <c r="L267" i="7"/>
  <c r="K267" i="7"/>
  <c r="I267" i="7"/>
  <c r="G269" i="7"/>
  <c r="H268" i="7"/>
  <c r="P270" i="10" l="1"/>
  <c r="N270" i="10"/>
  <c r="L270" i="10"/>
  <c r="J270" i="10"/>
  <c r="O269" i="10"/>
  <c r="M269" i="10"/>
  <c r="K269" i="10"/>
  <c r="G272" i="10"/>
  <c r="H271" i="10"/>
  <c r="I271" i="10" s="1"/>
  <c r="Q271" i="10" s="1"/>
  <c r="Q268" i="9"/>
  <c r="O268" i="9"/>
  <c r="K268" i="9"/>
  <c r="M268" i="9"/>
  <c r="G270" i="9"/>
  <c r="H269" i="9"/>
  <c r="I269" i="9" s="1"/>
  <c r="P268" i="9"/>
  <c r="L268" i="9"/>
  <c r="N268" i="9"/>
  <c r="J268" i="9"/>
  <c r="J268" i="7"/>
  <c r="L268" i="7"/>
  <c r="K268" i="7"/>
  <c r="I268" i="7"/>
  <c r="G270" i="7"/>
  <c r="H269" i="7"/>
  <c r="P271" i="10" l="1"/>
  <c r="N271" i="10"/>
  <c r="L271" i="10"/>
  <c r="J271" i="10"/>
  <c r="G273" i="10"/>
  <c r="H272" i="10"/>
  <c r="I272" i="10" s="1"/>
  <c r="Q272" i="10" s="1"/>
  <c r="O270" i="10"/>
  <c r="M270" i="10"/>
  <c r="K270" i="10"/>
  <c r="Q269" i="9"/>
  <c r="O269" i="9"/>
  <c r="K269" i="9"/>
  <c r="M269" i="9"/>
  <c r="N269" i="9"/>
  <c r="J269" i="9"/>
  <c r="P269" i="9"/>
  <c r="L269" i="9"/>
  <c r="G271" i="9"/>
  <c r="H270" i="9"/>
  <c r="I270" i="9" s="1"/>
  <c r="J269" i="7"/>
  <c r="L269" i="7"/>
  <c r="K269" i="7"/>
  <c r="I269" i="7"/>
  <c r="G271" i="7"/>
  <c r="H270" i="7"/>
  <c r="G274" i="10" l="1"/>
  <c r="H273" i="10"/>
  <c r="I273" i="10" s="1"/>
  <c r="Q273" i="10" s="1"/>
  <c r="P272" i="10"/>
  <c r="N272" i="10"/>
  <c r="L272" i="10"/>
  <c r="J272" i="10"/>
  <c r="O271" i="10"/>
  <c r="M271" i="10"/>
  <c r="K271" i="10"/>
  <c r="Q270" i="9"/>
  <c r="O270" i="9"/>
  <c r="K270" i="9"/>
  <c r="M270" i="9"/>
  <c r="P270" i="9"/>
  <c r="L270" i="9"/>
  <c r="N270" i="9"/>
  <c r="J270" i="9"/>
  <c r="G272" i="9"/>
  <c r="H271" i="9"/>
  <c r="I271" i="9" s="1"/>
  <c r="J270" i="7"/>
  <c r="L270" i="7"/>
  <c r="K270" i="7"/>
  <c r="I270" i="7"/>
  <c r="G272" i="7"/>
  <c r="H271" i="7"/>
  <c r="L273" i="10" l="1"/>
  <c r="J273" i="10"/>
  <c r="P273" i="10"/>
  <c r="N273" i="10"/>
  <c r="O272" i="10"/>
  <c r="M272" i="10"/>
  <c r="K272" i="10"/>
  <c r="G275" i="10"/>
  <c r="H274" i="10"/>
  <c r="I274" i="10" s="1"/>
  <c r="Q274" i="10" s="1"/>
  <c r="Q271" i="9"/>
  <c r="O271" i="9"/>
  <c r="K271" i="9"/>
  <c r="M271" i="9"/>
  <c r="P271" i="9"/>
  <c r="L271" i="9"/>
  <c r="J271" i="9"/>
  <c r="N271" i="9"/>
  <c r="G273" i="9"/>
  <c r="H272" i="9"/>
  <c r="I272" i="9" s="1"/>
  <c r="J271" i="7"/>
  <c r="L271" i="7"/>
  <c r="K271" i="7"/>
  <c r="I271" i="7"/>
  <c r="G273" i="7"/>
  <c r="H272" i="7"/>
  <c r="G276" i="10" l="1"/>
  <c r="H275" i="10"/>
  <c r="I275" i="10" s="1"/>
  <c r="Q275" i="10" s="1"/>
  <c r="J274" i="10"/>
  <c r="N274" i="10"/>
  <c r="L274" i="10"/>
  <c r="P274" i="10"/>
  <c r="O273" i="10"/>
  <c r="M273" i="10"/>
  <c r="K273" i="10"/>
  <c r="Q272" i="9"/>
  <c r="O272" i="9"/>
  <c r="K272" i="9"/>
  <c r="M272" i="9"/>
  <c r="G274" i="9"/>
  <c r="H273" i="9"/>
  <c r="I273" i="9" s="1"/>
  <c r="P272" i="9"/>
  <c r="L272" i="9"/>
  <c r="J272" i="9"/>
  <c r="N272" i="9"/>
  <c r="J272" i="7"/>
  <c r="L272" i="7"/>
  <c r="K272" i="7"/>
  <c r="I272" i="7"/>
  <c r="G274" i="7"/>
  <c r="H273" i="7"/>
  <c r="M274" i="10" l="1"/>
  <c r="K274" i="10"/>
  <c r="O274" i="10"/>
  <c r="N275" i="10"/>
  <c r="L275" i="10"/>
  <c r="P275" i="10"/>
  <c r="J275" i="10"/>
  <c r="G277" i="10"/>
  <c r="H276" i="10"/>
  <c r="I276" i="10" s="1"/>
  <c r="Q276" i="10" s="1"/>
  <c r="Q273" i="9"/>
  <c r="O273" i="9"/>
  <c r="K273" i="9"/>
  <c r="M273" i="9"/>
  <c r="J273" i="9"/>
  <c r="P273" i="9"/>
  <c r="L273" i="9"/>
  <c r="N273" i="9"/>
  <c r="G275" i="9"/>
  <c r="H274" i="9"/>
  <c r="I274" i="9" s="1"/>
  <c r="J273" i="7"/>
  <c r="L273" i="7"/>
  <c r="K273" i="7"/>
  <c r="I273" i="7"/>
  <c r="G275" i="7"/>
  <c r="H274" i="7"/>
  <c r="L276" i="10" l="1"/>
  <c r="J276" i="10"/>
  <c r="P276" i="10"/>
  <c r="N276" i="10"/>
  <c r="K275" i="10"/>
  <c r="O275" i="10"/>
  <c r="M275" i="10"/>
  <c r="G278" i="10"/>
  <c r="H277" i="10"/>
  <c r="I277" i="10" s="1"/>
  <c r="Q277" i="10" s="1"/>
  <c r="Q274" i="9"/>
  <c r="O274" i="9"/>
  <c r="K274" i="9"/>
  <c r="M274" i="9"/>
  <c r="P274" i="9"/>
  <c r="L274" i="9"/>
  <c r="N274" i="9"/>
  <c r="J274" i="9"/>
  <c r="G276" i="9"/>
  <c r="H275" i="9"/>
  <c r="I275" i="9" s="1"/>
  <c r="J274" i="7"/>
  <c r="L274" i="7"/>
  <c r="K274" i="7"/>
  <c r="I274" i="7"/>
  <c r="G276" i="7"/>
  <c r="H275" i="7"/>
  <c r="O276" i="10" l="1"/>
  <c r="M276" i="10"/>
  <c r="K276" i="10"/>
  <c r="P277" i="10"/>
  <c r="N277" i="10"/>
  <c r="J277" i="10"/>
  <c r="L277" i="10"/>
  <c r="G279" i="10"/>
  <c r="H278" i="10"/>
  <c r="I278" i="10" s="1"/>
  <c r="Q278" i="10" s="1"/>
  <c r="Q275" i="9"/>
  <c r="O275" i="9"/>
  <c r="K275" i="9"/>
  <c r="M275" i="9"/>
  <c r="P275" i="9"/>
  <c r="L275" i="9"/>
  <c r="J275" i="9"/>
  <c r="N275" i="9"/>
  <c r="G277" i="9"/>
  <c r="H276" i="9"/>
  <c r="I276" i="9" s="1"/>
  <c r="J275" i="7"/>
  <c r="L275" i="7"/>
  <c r="K275" i="7"/>
  <c r="I275" i="7"/>
  <c r="G277" i="7"/>
  <c r="H276" i="7"/>
  <c r="N278" i="10" l="1"/>
  <c r="L278" i="10"/>
  <c r="J278" i="10"/>
  <c r="P278" i="10"/>
  <c r="M277" i="10"/>
  <c r="K277" i="10"/>
  <c r="O277" i="10"/>
  <c r="G280" i="10"/>
  <c r="H279" i="10"/>
  <c r="I279" i="10" s="1"/>
  <c r="Q279" i="10" s="1"/>
  <c r="Q276" i="9"/>
  <c r="O276" i="9"/>
  <c r="K276" i="9"/>
  <c r="M276" i="9"/>
  <c r="G278" i="9"/>
  <c r="H277" i="9"/>
  <c r="I277" i="9" s="1"/>
  <c r="P276" i="9"/>
  <c r="L276" i="9"/>
  <c r="N276" i="9"/>
  <c r="J276" i="9"/>
  <c r="J276" i="7"/>
  <c r="L276" i="7"/>
  <c r="K276" i="7"/>
  <c r="I276" i="7"/>
  <c r="G278" i="7"/>
  <c r="H277" i="7"/>
  <c r="O278" i="10" l="1"/>
  <c r="K278" i="10"/>
  <c r="M278" i="10"/>
  <c r="P279" i="10"/>
  <c r="L279" i="10"/>
  <c r="J279" i="10"/>
  <c r="N279" i="10"/>
  <c r="G281" i="10"/>
  <c r="H280" i="10"/>
  <c r="I280" i="10" s="1"/>
  <c r="Q280" i="10" s="1"/>
  <c r="Q277" i="9"/>
  <c r="O277" i="9"/>
  <c r="K277" i="9"/>
  <c r="M277" i="9"/>
  <c r="N277" i="9"/>
  <c r="J277" i="9"/>
  <c r="P277" i="9"/>
  <c r="L277" i="9"/>
  <c r="G279" i="9"/>
  <c r="H278" i="9"/>
  <c r="I278" i="9" s="1"/>
  <c r="J277" i="7"/>
  <c r="L277" i="7"/>
  <c r="K277" i="7"/>
  <c r="I277" i="7"/>
  <c r="G279" i="7"/>
  <c r="H278" i="7"/>
  <c r="P280" i="10" l="1"/>
  <c r="N280" i="10"/>
  <c r="L280" i="10"/>
  <c r="J280" i="10"/>
  <c r="O279" i="10"/>
  <c r="M279" i="10"/>
  <c r="K279" i="10"/>
  <c r="G282" i="10"/>
  <c r="H281" i="10"/>
  <c r="I281" i="10" s="1"/>
  <c r="Q281" i="10" s="1"/>
  <c r="Q278" i="9"/>
  <c r="O278" i="9"/>
  <c r="K278" i="9"/>
  <c r="M278" i="9"/>
  <c r="P278" i="9"/>
  <c r="L278" i="9"/>
  <c r="N278" i="9"/>
  <c r="J278" i="9"/>
  <c r="G280" i="9"/>
  <c r="H279" i="9"/>
  <c r="I279" i="9" s="1"/>
  <c r="J278" i="7"/>
  <c r="L278" i="7"/>
  <c r="K278" i="7"/>
  <c r="I278" i="7"/>
  <c r="G280" i="7"/>
  <c r="H279" i="7"/>
  <c r="G283" i="10" l="1"/>
  <c r="H282" i="10"/>
  <c r="I282" i="10" s="1"/>
  <c r="Q282" i="10" s="1"/>
  <c r="N281" i="10"/>
  <c r="L281" i="10"/>
  <c r="J281" i="10"/>
  <c r="P281" i="10"/>
  <c r="M280" i="10"/>
  <c r="K280" i="10"/>
  <c r="O280" i="10"/>
  <c r="Q279" i="9"/>
  <c r="O279" i="9"/>
  <c r="K279" i="9"/>
  <c r="M279" i="9"/>
  <c r="P279" i="9"/>
  <c r="L279" i="9"/>
  <c r="J279" i="9"/>
  <c r="N279" i="9"/>
  <c r="G281" i="9"/>
  <c r="H280" i="9"/>
  <c r="I280" i="9" s="1"/>
  <c r="J279" i="7"/>
  <c r="L279" i="7"/>
  <c r="K279" i="7"/>
  <c r="I279" i="7"/>
  <c r="G281" i="7"/>
  <c r="H280" i="7"/>
  <c r="O281" i="10" l="1"/>
  <c r="M281" i="10"/>
  <c r="K281" i="10"/>
  <c r="P282" i="10"/>
  <c r="N282" i="10"/>
  <c r="L282" i="10"/>
  <c r="J282" i="10"/>
  <c r="G284" i="10"/>
  <c r="H283" i="10"/>
  <c r="I283" i="10" s="1"/>
  <c r="Q283" i="10" s="1"/>
  <c r="Q280" i="9"/>
  <c r="O280" i="9"/>
  <c r="K280" i="9"/>
  <c r="M280" i="9"/>
  <c r="G282" i="9"/>
  <c r="H281" i="9"/>
  <c r="I281" i="9" s="1"/>
  <c r="P280" i="9"/>
  <c r="L280" i="9"/>
  <c r="J280" i="9"/>
  <c r="N280" i="9"/>
  <c r="J280" i="7"/>
  <c r="L280" i="7"/>
  <c r="K280" i="7"/>
  <c r="I280" i="7"/>
  <c r="G282" i="7"/>
  <c r="H281" i="7"/>
  <c r="J283" i="10" l="1"/>
  <c r="P283" i="10"/>
  <c r="N283" i="10"/>
  <c r="L283" i="10"/>
  <c r="G285" i="10"/>
  <c r="H284" i="10"/>
  <c r="I284" i="10" s="1"/>
  <c r="Q284" i="10" s="1"/>
  <c r="O282" i="10"/>
  <c r="M282" i="10"/>
  <c r="K282" i="10"/>
  <c r="Q281" i="9"/>
  <c r="O281" i="9"/>
  <c r="K281" i="9"/>
  <c r="M281" i="9"/>
  <c r="L281" i="9"/>
  <c r="J281" i="9"/>
  <c r="P281" i="9"/>
  <c r="N281" i="9"/>
  <c r="G283" i="9"/>
  <c r="H282" i="9"/>
  <c r="I282" i="9" s="1"/>
  <c r="J281" i="7"/>
  <c r="L281" i="7"/>
  <c r="K281" i="7"/>
  <c r="I281" i="7"/>
  <c r="G283" i="7"/>
  <c r="H282" i="7"/>
  <c r="O283" i="10" l="1"/>
  <c r="M283" i="10"/>
  <c r="K283" i="10"/>
  <c r="P284" i="10"/>
  <c r="L284" i="10"/>
  <c r="J284" i="10"/>
  <c r="N284" i="10"/>
  <c r="G286" i="10"/>
  <c r="H285" i="10"/>
  <c r="I285" i="10" s="1"/>
  <c r="Q285" i="10" s="1"/>
  <c r="Q282" i="9"/>
  <c r="O282" i="9"/>
  <c r="K282" i="9"/>
  <c r="M282" i="9"/>
  <c r="G284" i="9"/>
  <c r="H283" i="9"/>
  <c r="I283" i="9" s="1"/>
  <c r="P282" i="9"/>
  <c r="L282" i="9"/>
  <c r="N282" i="9"/>
  <c r="J282" i="9"/>
  <c r="J282" i="7"/>
  <c r="L282" i="7"/>
  <c r="K282" i="7"/>
  <c r="I282" i="7"/>
  <c r="G284" i="7"/>
  <c r="H283" i="7"/>
  <c r="L285" i="10" l="1"/>
  <c r="J285" i="10"/>
  <c r="P285" i="10"/>
  <c r="N285" i="10"/>
  <c r="G287" i="10"/>
  <c r="H286" i="10"/>
  <c r="I286" i="10" s="1"/>
  <c r="Q286" i="10" s="1"/>
  <c r="K284" i="10"/>
  <c r="O284" i="10"/>
  <c r="M284" i="10"/>
  <c r="Q283" i="9"/>
  <c r="O283" i="9"/>
  <c r="K283" i="9"/>
  <c r="M283" i="9"/>
  <c r="P283" i="9"/>
  <c r="L283" i="9"/>
  <c r="J283" i="9"/>
  <c r="N283" i="9"/>
  <c r="G285" i="9"/>
  <c r="H284" i="9"/>
  <c r="I284" i="9" s="1"/>
  <c r="J283" i="7"/>
  <c r="L283" i="7"/>
  <c r="K283" i="7"/>
  <c r="I283" i="7"/>
  <c r="G285" i="7"/>
  <c r="H284" i="7"/>
  <c r="J286" i="10" l="1"/>
  <c r="P286" i="10"/>
  <c r="N286" i="10"/>
  <c r="L286" i="10"/>
  <c r="G288" i="10"/>
  <c r="H287" i="10"/>
  <c r="I287" i="10" s="1"/>
  <c r="Q287" i="10" s="1"/>
  <c r="O285" i="10"/>
  <c r="M285" i="10"/>
  <c r="K285" i="10"/>
  <c r="Q284" i="9"/>
  <c r="O284" i="9"/>
  <c r="K284" i="9"/>
  <c r="M284" i="9"/>
  <c r="G286" i="9"/>
  <c r="H285" i="9"/>
  <c r="I285" i="9" s="1"/>
  <c r="P284" i="9"/>
  <c r="L284" i="9"/>
  <c r="N284" i="9"/>
  <c r="J284" i="9"/>
  <c r="J284" i="7"/>
  <c r="L284" i="7"/>
  <c r="K284" i="7"/>
  <c r="I284" i="7"/>
  <c r="G286" i="7"/>
  <c r="H285" i="7"/>
  <c r="M286" i="10" l="1"/>
  <c r="K286" i="10"/>
  <c r="O286" i="10"/>
  <c r="N287" i="10"/>
  <c r="L287" i="10"/>
  <c r="P287" i="10"/>
  <c r="J287" i="10"/>
  <c r="G289" i="10"/>
  <c r="H288" i="10"/>
  <c r="I288" i="10" s="1"/>
  <c r="Q288" i="10" s="1"/>
  <c r="Q285" i="9"/>
  <c r="O285" i="9"/>
  <c r="K285" i="9"/>
  <c r="M285" i="9"/>
  <c r="N285" i="9"/>
  <c r="L285" i="9"/>
  <c r="J285" i="9"/>
  <c r="P285" i="9"/>
  <c r="G287" i="9"/>
  <c r="H286" i="9"/>
  <c r="I286" i="9" s="1"/>
  <c r="J285" i="7"/>
  <c r="L285" i="7"/>
  <c r="K285" i="7"/>
  <c r="I285" i="7"/>
  <c r="G287" i="7"/>
  <c r="H286" i="7"/>
  <c r="L288" i="10" l="1"/>
  <c r="J288" i="10"/>
  <c r="P288" i="10"/>
  <c r="N288" i="10"/>
  <c r="K287" i="10"/>
  <c r="O287" i="10"/>
  <c r="M287" i="10"/>
  <c r="G290" i="10"/>
  <c r="H289" i="10"/>
  <c r="I289" i="10" s="1"/>
  <c r="Q289" i="10" s="1"/>
  <c r="Q286" i="9"/>
  <c r="O286" i="9"/>
  <c r="K286" i="9"/>
  <c r="M286" i="9"/>
  <c r="P286" i="9"/>
  <c r="L286" i="9"/>
  <c r="N286" i="9"/>
  <c r="J286" i="9"/>
  <c r="G288" i="9"/>
  <c r="H287" i="9"/>
  <c r="I287" i="9" s="1"/>
  <c r="J286" i="7"/>
  <c r="L286" i="7"/>
  <c r="K286" i="7"/>
  <c r="I286" i="7"/>
  <c r="G288" i="7"/>
  <c r="H287" i="7"/>
  <c r="P289" i="10" l="1"/>
  <c r="N289" i="10"/>
  <c r="J289" i="10"/>
  <c r="L289" i="10"/>
  <c r="G291" i="10"/>
  <c r="H290" i="10"/>
  <c r="I290" i="10" s="1"/>
  <c r="Q290" i="10" s="1"/>
  <c r="O288" i="10"/>
  <c r="M288" i="10"/>
  <c r="K288" i="10"/>
  <c r="Q287" i="9"/>
  <c r="O287" i="9"/>
  <c r="K287" i="9"/>
  <c r="M287" i="9"/>
  <c r="P287" i="9"/>
  <c r="L287" i="9"/>
  <c r="J287" i="9"/>
  <c r="N287" i="9"/>
  <c r="G289" i="9"/>
  <c r="H288" i="9"/>
  <c r="I288" i="9" s="1"/>
  <c r="J287" i="7"/>
  <c r="L287" i="7"/>
  <c r="K287" i="7"/>
  <c r="I287" i="7"/>
  <c r="G289" i="7"/>
  <c r="H288" i="7"/>
  <c r="N290" i="10" l="1"/>
  <c r="L290" i="10"/>
  <c r="J290" i="10"/>
  <c r="P290" i="10"/>
  <c r="G292" i="10"/>
  <c r="H291" i="10"/>
  <c r="I291" i="10" s="1"/>
  <c r="Q291" i="10" s="1"/>
  <c r="M289" i="10"/>
  <c r="K289" i="10"/>
  <c r="O289" i="10"/>
  <c r="Q288" i="9"/>
  <c r="O288" i="9"/>
  <c r="K288" i="9"/>
  <c r="M288" i="9"/>
  <c r="G290" i="9"/>
  <c r="H289" i="9"/>
  <c r="I289" i="9" s="1"/>
  <c r="P288" i="9"/>
  <c r="L288" i="9"/>
  <c r="J288" i="9"/>
  <c r="N288" i="9"/>
  <c r="J288" i="7"/>
  <c r="L288" i="7"/>
  <c r="K288" i="7"/>
  <c r="I288" i="7"/>
  <c r="G290" i="7"/>
  <c r="H289" i="7"/>
  <c r="G293" i="10" l="1"/>
  <c r="H292" i="10"/>
  <c r="I292" i="10" s="1"/>
  <c r="Q292" i="10" s="1"/>
  <c r="P291" i="10"/>
  <c r="L291" i="10"/>
  <c r="J291" i="10"/>
  <c r="N291" i="10"/>
  <c r="O290" i="10"/>
  <c r="K290" i="10"/>
  <c r="M290" i="10"/>
  <c r="Q289" i="9"/>
  <c r="O289" i="9"/>
  <c r="K289" i="9"/>
  <c r="M289" i="9"/>
  <c r="L289" i="9"/>
  <c r="J289" i="9"/>
  <c r="P289" i="9"/>
  <c r="N289" i="9"/>
  <c r="G291" i="9"/>
  <c r="H290" i="9"/>
  <c r="I290" i="9" s="1"/>
  <c r="J289" i="7"/>
  <c r="L289" i="7"/>
  <c r="K289" i="7"/>
  <c r="I289" i="7"/>
  <c r="G291" i="7"/>
  <c r="H290" i="7"/>
  <c r="O291" i="10" l="1"/>
  <c r="M291" i="10"/>
  <c r="K291" i="10"/>
  <c r="P292" i="10"/>
  <c r="N292" i="10"/>
  <c r="L292" i="10"/>
  <c r="J292" i="10"/>
  <c r="G294" i="10"/>
  <c r="H293" i="10"/>
  <c r="I293" i="10" s="1"/>
  <c r="Q293" i="10" s="1"/>
  <c r="Q290" i="9"/>
  <c r="O290" i="9"/>
  <c r="K290" i="9"/>
  <c r="M290" i="9"/>
  <c r="P290" i="9"/>
  <c r="L290" i="9"/>
  <c r="N290" i="9"/>
  <c r="J290" i="9"/>
  <c r="G292" i="9"/>
  <c r="H291" i="9"/>
  <c r="I291" i="9" s="1"/>
  <c r="J290" i="7"/>
  <c r="L290" i="7"/>
  <c r="K290" i="7"/>
  <c r="I290" i="7"/>
  <c r="G292" i="7"/>
  <c r="H291" i="7"/>
  <c r="G295" i="10" l="1"/>
  <c r="H294" i="10"/>
  <c r="I294" i="10" s="1"/>
  <c r="Q294" i="10" s="1"/>
  <c r="M292" i="10"/>
  <c r="K292" i="10"/>
  <c r="O292" i="10"/>
  <c r="N293" i="10"/>
  <c r="L293" i="10"/>
  <c r="J293" i="10"/>
  <c r="P293" i="10"/>
  <c r="Q291" i="9"/>
  <c r="O291" i="9"/>
  <c r="K291" i="9"/>
  <c r="M291" i="9"/>
  <c r="P291" i="9"/>
  <c r="N291" i="9"/>
  <c r="L291" i="9"/>
  <c r="J291" i="9"/>
  <c r="G293" i="9"/>
  <c r="H292" i="9"/>
  <c r="I292" i="9" s="1"/>
  <c r="J291" i="7"/>
  <c r="L291" i="7"/>
  <c r="K291" i="7"/>
  <c r="I291" i="7"/>
  <c r="G293" i="7"/>
  <c r="H292" i="7"/>
  <c r="O293" i="10" l="1"/>
  <c r="M293" i="10"/>
  <c r="K293" i="10"/>
  <c r="P294" i="10"/>
  <c r="N294" i="10"/>
  <c r="J294" i="10"/>
  <c r="L294" i="10"/>
  <c r="G296" i="10"/>
  <c r="H295" i="10"/>
  <c r="I295" i="10" s="1"/>
  <c r="Q295" i="10" s="1"/>
  <c r="Q292" i="9"/>
  <c r="O292" i="9"/>
  <c r="K292" i="9"/>
  <c r="M292" i="9"/>
  <c r="P292" i="9"/>
  <c r="L292" i="9"/>
  <c r="N292" i="9"/>
  <c r="J292" i="9"/>
  <c r="G294" i="9"/>
  <c r="H293" i="9"/>
  <c r="I293" i="9" s="1"/>
  <c r="J292" i="7"/>
  <c r="L292" i="7"/>
  <c r="K292" i="7"/>
  <c r="I292" i="7"/>
  <c r="G294" i="7"/>
  <c r="H293" i="7"/>
  <c r="G297" i="10" l="1"/>
  <c r="H296" i="10"/>
  <c r="I296" i="10" s="1"/>
  <c r="Q296" i="10" s="1"/>
  <c r="J295" i="10"/>
  <c r="P295" i="10"/>
  <c r="N295" i="10"/>
  <c r="L295" i="10"/>
  <c r="O294" i="10"/>
  <c r="M294" i="10"/>
  <c r="K294" i="10"/>
  <c r="Q293" i="9"/>
  <c r="O293" i="9"/>
  <c r="K293" i="9"/>
  <c r="M293" i="9"/>
  <c r="N293" i="9"/>
  <c r="L293" i="9"/>
  <c r="J293" i="9"/>
  <c r="P293" i="9"/>
  <c r="G295" i="9"/>
  <c r="H294" i="9"/>
  <c r="I294" i="9" s="1"/>
  <c r="J293" i="7"/>
  <c r="L293" i="7"/>
  <c r="K293" i="7"/>
  <c r="I293" i="7"/>
  <c r="G295" i="7"/>
  <c r="H294" i="7"/>
  <c r="P296" i="10" l="1"/>
  <c r="N296" i="10"/>
  <c r="L296" i="10"/>
  <c r="J296" i="10"/>
  <c r="O295" i="10"/>
  <c r="M295" i="10"/>
  <c r="K295" i="10"/>
  <c r="G298" i="10"/>
  <c r="H297" i="10"/>
  <c r="I297" i="10" s="1"/>
  <c r="Q297" i="10" s="1"/>
  <c r="Q294" i="9"/>
  <c r="O294" i="9"/>
  <c r="K294" i="9"/>
  <c r="M294" i="9"/>
  <c r="P294" i="9"/>
  <c r="L294" i="9"/>
  <c r="N294" i="9"/>
  <c r="J294" i="9"/>
  <c r="G296" i="9"/>
  <c r="H295" i="9"/>
  <c r="I295" i="9" s="1"/>
  <c r="J294" i="7"/>
  <c r="L294" i="7"/>
  <c r="K294" i="7"/>
  <c r="I294" i="7"/>
  <c r="G296" i="7"/>
  <c r="H295" i="7"/>
  <c r="G299" i="10" l="1"/>
  <c r="H298" i="10"/>
  <c r="I298" i="10" s="1"/>
  <c r="Q298" i="10" s="1"/>
  <c r="L297" i="10"/>
  <c r="J297" i="10"/>
  <c r="P297" i="10"/>
  <c r="N297" i="10"/>
  <c r="K296" i="10"/>
  <c r="O296" i="10"/>
  <c r="M296" i="10"/>
  <c r="Q295" i="9"/>
  <c r="O295" i="9"/>
  <c r="K295" i="9"/>
  <c r="M295" i="9"/>
  <c r="P295" i="9"/>
  <c r="L295" i="9"/>
  <c r="J295" i="9"/>
  <c r="N295" i="9"/>
  <c r="G297" i="9"/>
  <c r="H296" i="9"/>
  <c r="I296" i="9" s="1"/>
  <c r="J295" i="7"/>
  <c r="L295" i="7"/>
  <c r="K295" i="7"/>
  <c r="I295" i="7"/>
  <c r="G297" i="7"/>
  <c r="H296" i="7"/>
  <c r="M297" i="10" l="1"/>
  <c r="K297" i="10"/>
  <c r="O297" i="10"/>
  <c r="J298" i="10"/>
  <c r="P298" i="10"/>
  <c r="N298" i="10"/>
  <c r="L298" i="10"/>
  <c r="G300" i="10"/>
  <c r="H299" i="10"/>
  <c r="I299" i="10" s="1"/>
  <c r="Q299" i="10" s="1"/>
  <c r="Q296" i="9"/>
  <c r="O296" i="9"/>
  <c r="K296" i="9"/>
  <c r="M296" i="9"/>
  <c r="G298" i="9"/>
  <c r="H297" i="9"/>
  <c r="I297" i="9" s="1"/>
  <c r="P296" i="9"/>
  <c r="L296" i="9"/>
  <c r="J296" i="9"/>
  <c r="N296" i="9"/>
  <c r="J296" i="7"/>
  <c r="L296" i="7"/>
  <c r="K296" i="7"/>
  <c r="I296" i="7"/>
  <c r="G298" i="7"/>
  <c r="H297" i="7"/>
  <c r="N299" i="10" l="1"/>
  <c r="L299" i="10"/>
  <c r="P299" i="10"/>
  <c r="J299" i="10"/>
  <c r="G301" i="10"/>
  <c r="H300" i="10"/>
  <c r="I300" i="10" s="1"/>
  <c r="Q300" i="10" s="1"/>
  <c r="M298" i="10"/>
  <c r="K298" i="10"/>
  <c r="O298" i="10"/>
  <c r="Q297" i="9"/>
  <c r="O297" i="9"/>
  <c r="K297" i="9"/>
  <c r="M297" i="9"/>
  <c r="L297" i="9"/>
  <c r="J297" i="9"/>
  <c r="P297" i="9"/>
  <c r="N297" i="9"/>
  <c r="G299" i="9"/>
  <c r="H298" i="9"/>
  <c r="I298" i="9" s="1"/>
  <c r="J297" i="7"/>
  <c r="L297" i="7"/>
  <c r="K297" i="7"/>
  <c r="I297" i="7"/>
  <c r="G299" i="7"/>
  <c r="H298" i="7"/>
  <c r="L300" i="10" l="1"/>
  <c r="J300" i="10"/>
  <c r="P300" i="10"/>
  <c r="N300" i="10"/>
  <c r="G302" i="10"/>
  <c r="H301" i="10"/>
  <c r="I301" i="10" s="1"/>
  <c r="Q301" i="10" s="1"/>
  <c r="K299" i="10"/>
  <c r="O299" i="10"/>
  <c r="M299" i="10"/>
  <c r="Q298" i="9"/>
  <c r="O298" i="9"/>
  <c r="K298" i="9"/>
  <c r="M298" i="9"/>
  <c r="P298" i="9"/>
  <c r="L298" i="9"/>
  <c r="N298" i="9"/>
  <c r="J298" i="9"/>
  <c r="G300" i="9"/>
  <c r="H299" i="9"/>
  <c r="I299" i="9" s="1"/>
  <c r="J298" i="7"/>
  <c r="L298" i="7"/>
  <c r="K298" i="7"/>
  <c r="I298" i="7"/>
  <c r="G300" i="7"/>
  <c r="H299" i="7"/>
  <c r="P301" i="10" l="1"/>
  <c r="N301" i="10"/>
  <c r="J301" i="10"/>
  <c r="L301" i="10"/>
  <c r="G303" i="10"/>
  <c r="H302" i="10"/>
  <c r="I302" i="10" s="1"/>
  <c r="Q302" i="10" s="1"/>
  <c r="O300" i="10"/>
  <c r="M300" i="10"/>
  <c r="K300" i="10"/>
  <c r="Q299" i="9"/>
  <c r="O299" i="9"/>
  <c r="K299" i="9"/>
  <c r="M299" i="9"/>
  <c r="P299" i="9"/>
  <c r="L299" i="9"/>
  <c r="J299" i="9"/>
  <c r="N299" i="9"/>
  <c r="G301" i="9"/>
  <c r="H300" i="9"/>
  <c r="I300" i="9" s="1"/>
  <c r="J299" i="7"/>
  <c r="L299" i="7"/>
  <c r="K299" i="7"/>
  <c r="I299" i="7"/>
  <c r="G301" i="7"/>
  <c r="H300" i="7"/>
  <c r="G304" i="10" l="1"/>
  <c r="H303" i="10"/>
  <c r="I303" i="10" s="1"/>
  <c r="Q303" i="10" s="1"/>
  <c r="N302" i="10"/>
  <c r="L302" i="10"/>
  <c r="J302" i="10"/>
  <c r="P302" i="10"/>
  <c r="M301" i="10"/>
  <c r="K301" i="10"/>
  <c r="O301" i="10"/>
  <c r="Q300" i="9"/>
  <c r="O300" i="9"/>
  <c r="K300" i="9"/>
  <c r="M300" i="9"/>
  <c r="G302" i="9"/>
  <c r="H301" i="9"/>
  <c r="I301" i="9" s="1"/>
  <c r="P300" i="9"/>
  <c r="L300" i="9"/>
  <c r="N300" i="9"/>
  <c r="J300" i="9"/>
  <c r="J300" i="7"/>
  <c r="L300" i="7"/>
  <c r="K300" i="7"/>
  <c r="I300" i="7"/>
  <c r="G302" i="7"/>
  <c r="H301" i="7"/>
  <c r="O302" i="10" l="1"/>
  <c r="K302" i="10"/>
  <c r="M302" i="10"/>
  <c r="P303" i="10"/>
  <c r="L303" i="10"/>
  <c r="J303" i="10"/>
  <c r="N303" i="10"/>
  <c r="G305" i="10"/>
  <c r="H304" i="10"/>
  <c r="I304" i="10" s="1"/>
  <c r="Q304" i="10" s="1"/>
  <c r="Q301" i="9"/>
  <c r="O301" i="9"/>
  <c r="K301" i="9"/>
  <c r="M301" i="9"/>
  <c r="N301" i="9"/>
  <c r="L301" i="9"/>
  <c r="J301" i="9"/>
  <c r="P301" i="9"/>
  <c r="G303" i="9"/>
  <c r="H302" i="9"/>
  <c r="I302" i="9" s="1"/>
  <c r="J301" i="7"/>
  <c r="L301" i="7"/>
  <c r="K301" i="7"/>
  <c r="I301" i="7"/>
  <c r="G303" i="7"/>
  <c r="H302" i="7"/>
  <c r="P304" i="10" l="1"/>
  <c r="N304" i="10"/>
  <c r="L304" i="10"/>
  <c r="J304" i="10"/>
  <c r="G306" i="10"/>
  <c r="H305" i="10"/>
  <c r="I305" i="10" s="1"/>
  <c r="Q305" i="10" s="1"/>
  <c r="O303" i="10"/>
  <c r="M303" i="10"/>
  <c r="K303" i="10"/>
  <c r="O302" i="9"/>
  <c r="Q302" i="9"/>
  <c r="K302" i="9"/>
  <c r="M302" i="9"/>
  <c r="P302" i="9"/>
  <c r="L302" i="9"/>
  <c r="N302" i="9"/>
  <c r="J302" i="9"/>
  <c r="G304" i="9"/>
  <c r="H303" i="9"/>
  <c r="I303" i="9" s="1"/>
  <c r="J302" i="7"/>
  <c r="L302" i="7"/>
  <c r="K302" i="7"/>
  <c r="I302" i="7"/>
  <c r="G304" i="7"/>
  <c r="H303" i="7"/>
  <c r="G307" i="10" l="1"/>
  <c r="H306" i="10"/>
  <c r="I306" i="10" s="1"/>
  <c r="Q306" i="10" s="1"/>
  <c r="N305" i="10"/>
  <c r="L305" i="10"/>
  <c r="J305" i="10"/>
  <c r="P305" i="10"/>
  <c r="M304" i="10"/>
  <c r="K304" i="10"/>
  <c r="O304" i="10"/>
  <c r="Q303" i="9"/>
  <c r="O303" i="9"/>
  <c r="K303" i="9"/>
  <c r="M303" i="9"/>
  <c r="P303" i="9"/>
  <c r="L303" i="9"/>
  <c r="J303" i="9"/>
  <c r="N303" i="9"/>
  <c r="G305" i="9"/>
  <c r="H304" i="9"/>
  <c r="I304" i="9" s="1"/>
  <c r="J303" i="7"/>
  <c r="L303" i="7"/>
  <c r="K303" i="7"/>
  <c r="I303" i="7"/>
  <c r="G305" i="7"/>
  <c r="H304" i="7"/>
  <c r="P306" i="10" l="1"/>
  <c r="N306" i="10"/>
  <c r="L306" i="10"/>
  <c r="J306" i="10"/>
  <c r="O305" i="10"/>
  <c r="M305" i="10"/>
  <c r="K305" i="10"/>
  <c r="G308" i="10"/>
  <c r="H307" i="10"/>
  <c r="I307" i="10" s="1"/>
  <c r="Q307" i="10" s="1"/>
  <c r="O304" i="9"/>
  <c r="Q304" i="9"/>
  <c r="K304" i="9"/>
  <c r="M304" i="9"/>
  <c r="G306" i="9"/>
  <c r="H305" i="9"/>
  <c r="I305" i="9" s="1"/>
  <c r="P304" i="9"/>
  <c r="L304" i="9"/>
  <c r="J304" i="9"/>
  <c r="N304" i="9"/>
  <c r="J304" i="7"/>
  <c r="L304" i="7"/>
  <c r="K304" i="7"/>
  <c r="I304" i="7"/>
  <c r="G306" i="7"/>
  <c r="H305" i="7"/>
  <c r="J307" i="10" l="1"/>
  <c r="P307" i="10"/>
  <c r="N307" i="10"/>
  <c r="L307" i="10"/>
  <c r="G309" i="10"/>
  <c r="H308" i="10"/>
  <c r="I308" i="10" s="1"/>
  <c r="Q308" i="10" s="1"/>
  <c r="O306" i="10"/>
  <c r="M306" i="10"/>
  <c r="K306" i="10"/>
  <c r="Q305" i="9"/>
  <c r="O305" i="9"/>
  <c r="K305" i="9"/>
  <c r="M305" i="9"/>
  <c r="L305" i="9"/>
  <c r="J305" i="9"/>
  <c r="P305" i="9"/>
  <c r="N305" i="9"/>
  <c r="G307" i="9"/>
  <c r="H306" i="9"/>
  <c r="I306" i="9" s="1"/>
  <c r="J305" i="7"/>
  <c r="L305" i="7"/>
  <c r="K305" i="7"/>
  <c r="I305" i="7"/>
  <c r="G307" i="7"/>
  <c r="H306" i="7"/>
  <c r="P308" i="10" l="1"/>
  <c r="N308" i="10"/>
  <c r="L308" i="10"/>
  <c r="J308" i="10"/>
  <c r="G310" i="10"/>
  <c r="H309" i="10"/>
  <c r="I309" i="10" s="1"/>
  <c r="Q309" i="10" s="1"/>
  <c r="O307" i="10"/>
  <c r="K307" i="10"/>
  <c r="M307" i="10"/>
  <c r="Q306" i="9"/>
  <c r="O306" i="9"/>
  <c r="K306" i="9"/>
  <c r="M306" i="9"/>
  <c r="P306" i="9"/>
  <c r="L306" i="9"/>
  <c r="N306" i="9"/>
  <c r="J306" i="9"/>
  <c r="G308" i="9"/>
  <c r="H307" i="9"/>
  <c r="I307" i="9" s="1"/>
  <c r="J306" i="7"/>
  <c r="L306" i="7"/>
  <c r="K306" i="7"/>
  <c r="I306" i="7"/>
  <c r="G308" i="7"/>
  <c r="H307" i="7"/>
  <c r="L309" i="10" l="1"/>
  <c r="J309" i="10"/>
  <c r="P309" i="10"/>
  <c r="N309" i="10"/>
  <c r="G311" i="10"/>
  <c r="H310" i="10"/>
  <c r="I310" i="10" s="1"/>
  <c r="Q310" i="10" s="1"/>
  <c r="K308" i="10"/>
  <c r="O308" i="10"/>
  <c r="M308" i="10"/>
  <c r="Q307" i="9"/>
  <c r="O307" i="9"/>
  <c r="K307" i="9"/>
  <c r="M307" i="9"/>
  <c r="P307" i="9"/>
  <c r="L307" i="9"/>
  <c r="J307" i="9"/>
  <c r="N307" i="9"/>
  <c r="G309" i="9"/>
  <c r="H308" i="9"/>
  <c r="I308" i="9" s="1"/>
  <c r="J307" i="7"/>
  <c r="L307" i="7"/>
  <c r="K307" i="7"/>
  <c r="I307" i="7"/>
  <c r="G309" i="7"/>
  <c r="H308" i="7"/>
  <c r="K309" i="10" l="1"/>
  <c r="O309" i="10"/>
  <c r="M309" i="10"/>
  <c r="L310" i="10"/>
  <c r="J310" i="10"/>
  <c r="P310" i="10"/>
  <c r="N310" i="10"/>
  <c r="G312" i="10"/>
  <c r="H311" i="10"/>
  <c r="I311" i="10" s="1"/>
  <c r="Q311" i="10" s="1"/>
  <c r="Q308" i="9"/>
  <c r="O308" i="9"/>
  <c r="K308" i="9"/>
  <c r="M308" i="9"/>
  <c r="G310" i="9"/>
  <c r="H309" i="9"/>
  <c r="I309" i="9" s="1"/>
  <c r="P308" i="9"/>
  <c r="L308" i="9"/>
  <c r="N308" i="9"/>
  <c r="J308" i="9"/>
  <c r="J308" i="7"/>
  <c r="L308" i="7"/>
  <c r="K308" i="7"/>
  <c r="I308" i="7"/>
  <c r="G310" i="7"/>
  <c r="H309" i="7"/>
  <c r="N311" i="10" l="1"/>
  <c r="L311" i="10"/>
  <c r="J311" i="10"/>
  <c r="P311" i="10"/>
  <c r="G313" i="10"/>
  <c r="H312" i="10"/>
  <c r="I312" i="10" s="1"/>
  <c r="Q312" i="10" s="1"/>
  <c r="M310" i="10"/>
  <c r="K310" i="10"/>
  <c r="O310" i="10"/>
  <c r="Q309" i="9"/>
  <c r="O309" i="9"/>
  <c r="K309" i="9"/>
  <c r="M309" i="9"/>
  <c r="N309" i="9"/>
  <c r="L309" i="9"/>
  <c r="J309" i="9"/>
  <c r="P309" i="9"/>
  <c r="G311" i="9"/>
  <c r="H310" i="9"/>
  <c r="I310" i="9" s="1"/>
  <c r="J309" i="7"/>
  <c r="L309" i="7"/>
  <c r="K309" i="7"/>
  <c r="I309" i="7"/>
  <c r="G311" i="7"/>
  <c r="H310" i="7"/>
  <c r="G314" i="10" l="1"/>
  <c r="H313" i="10"/>
  <c r="I313" i="10" s="1"/>
  <c r="Q313" i="10" s="1"/>
  <c r="N312" i="10"/>
  <c r="L312" i="10"/>
  <c r="J312" i="10"/>
  <c r="P312" i="10"/>
  <c r="M311" i="10"/>
  <c r="K311" i="10"/>
  <c r="O311" i="10"/>
  <c r="Q310" i="9"/>
  <c r="O310" i="9"/>
  <c r="K310" i="9"/>
  <c r="M310" i="9"/>
  <c r="P310" i="9"/>
  <c r="L310" i="9"/>
  <c r="N310" i="9"/>
  <c r="J310" i="9"/>
  <c r="G312" i="9"/>
  <c r="H311" i="9"/>
  <c r="I311" i="9" s="1"/>
  <c r="J310" i="7"/>
  <c r="L310" i="7"/>
  <c r="K310" i="7"/>
  <c r="I310" i="7"/>
  <c r="G312" i="7"/>
  <c r="H311" i="7"/>
  <c r="O312" i="10" l="1"/>
  <c r="M312" i="10"/>
  <c r="K312" i="10"/>
  <c r="P313" i="10"/>
  <c r="N313" i="10"/>
  <c r="L313" i="10"/>
  <c r="J313" i="10"/>
  <c r="G315" i="10"/>
  <c r="H314" i="10"/>
  <c r="I314" i="10" s="1"/>
  <c r="Q314" i="10" s="1"/>
  <c r="Q311" i="9"/>
  <c r="O311" i="9"/>
  <c r="K311" i="9"/>
  <c r="M311" i="9"/>
  <c r="P311" i="9"/>
  <c r="L311" i="9"/>
  <c r="J311" i="9"/>
  <c r="N311" i="9"/>
  <c r="G313" i="9"/>
  <c r="H312" i="9"/>
  <c r="I312" i="9" s="1"/>
  <c r="J311" i="7"/>
  <c r="L311" i="7"/>
  <c r="K311" i="7"/>
  <c r="I311" i="7"/>
  <c r="G313" i="7"/>
  <c r="H312" i="7"/>
  <c r="G316" i="10" l="1"/>
  <c r="H315" i="10"/>
  <c r="I315" i="10" s="1"/>
  <c r="Q315" i="10" s="1"/>
  <c r="P314" i="10"/>
  <c r="N314" i="10"/>
  <c r="L314" i="10"/>
  <c r="J314" i="10"/>
  <c r="O313" i="10"/>
  <c r="M313" i="10"/>
  <c r="K313" i="10"/>
  <c r="Q312" i="9"/>
  <c r="O312" i="9"/>
  <c r="K312" i="9"/>
  <c r="M312" i="9"/>
  <c r="G314" i="9"/>
  <c r="H313" i="9"/>
  <c r="I313" i="9" s="1"/>
  <c r="P312" i="9"/>
  <c r="L312" i="9"/>
  <c r="J312" i="9"/>
  <c r="N312" i="9"/>
  <c r="J312" i="7"/>
  <c r="L312" i="7"/>
  <c r="K312" i="7"/>
  <c r="I312" i="7"/>
  <c r="G314" i="7"/>
  <c r="H313" i="7"/>
  <c r="O314" i="10" l="1"/>
  <c r="M314" i="10"/>
  <c r="K314" i="10"/>
  <c r="P315" i="10"/>
  <c r="N315" i="10"/>
  <c r="L315" i="10"/>
  <c r="J315" i="10"/>
  <c r="G317" i="10"/>
  <c r="H316" i="10"/>
  <c r="I316" i="10" s="1"/>
  <c r="Q316" i="10" s="1"/>
  <c r="Q313" i="9"/>
  <c r="O313" i="9"/>
  <c r="K313" i="9"/>
  <c r="M313" i="9"/>
  <c r="L313" i="9"/>
  <c r="J313" i="9"/>
  <c r="P313" i="9"/>
  <c r="N313" i="9"/>
  <c r="G315" i="9"/>
  <c r="H314" i="9"/>
  <c r="I314" i="9" s="1"/>
  <c r="J313" i="7"/>
  <c r="L313" i="7"/>
  <c r="K313" i="7"/>
  <c r="I313" i="7"/>
  <c r="G315" i="7"/>
  <c r="H314" i="7"/>
  <c r="J316" i="10" l="1"/>
  <c r="P316" i="10"/>
  <c r="N316" i="10"/>
  <c r="L316" i="10"/>
  <c r="G318" i="10"/>
  <c r="H317" i="10"/>
  <c r="I317" i="10" s="1"/>
  <c r="Q317" i="10" s="1"/>
  <c r="O315" i="10"/>
  <c r="M315" i="10"/>
  <c r="K315" i="10"/>
  <c r="O314" i="9"/>
  <c r="Q314" i="9"/>
  <c r="K314" i="9"/>
  <c r="M314" i="9"/>
  <c r="P314" i="9"/>
  <c r="L314" i="9"/>
  <c r="N314" i="9"/>
  <c r="J314" i="9"/>
  <c r="G316" i="9"/>
  <c r="H315" i="9"/>
  <c r="I315" i="9" s="1"/>
  <c r="J314" i="7"/>
  <c r="L314" i="7"/>
  <c r="K314" i="7"/>
  <c r="I314" i="7"/>
  <c r="G316" i="7"/>
  <c r="H315" i="7"/>
  <c r="G319" i="10" l="1"/>
  <c r="H318" i="10"/>
  <c r="I318" i="10" s="1"/>
  <c r="Q318" i="10" s="1"/>
  <c r="J317" i="10"/>
  <c r="N317" i="10"/>
  <c r="L317" i="10"/>
  <c r="P317" i="10"/>
  <c r="K316" i="10"/>
  <c r="O316" i="10"/>
  <c r="M316" i="10"/>
  <c r="Q315" i="9"/>
  <c r="O315" i="9"/>
  <c r="K315" i="9"/>
  <c r="M315" i="9"/>
  <c r="P315" i="9"/>
  <c r="L315" i="9"/>
  <c r="J315" i="9"/>
  <c r="N315" i="9"/>
  <c r="G317" i="9"/>
  <c r="H316" i="9"/>
  <c r="I316" i="9" s="1"/>
  <c r="J315" i="7"/>
  <c r="L315" i="7"/>
  <c r="K315" i="7"/>
  <c r="I315" i="7"/>
  <c r="G317" i="7"/>
  <c r="H316" i="7"/>
  <c r="M317" i="10" l="1"/>
  <c r="K317" i="10"/>
  <c r="O317" i="10"/>
  <c r="P318" i="10"/>
  <c r="N318" i="10"/>
  <c r="L318" i="10"/>
  <c r="J318" i="10"/>
  <c r="G320" i="10"/>
  <c r="H319" i="10"/>
  <c r="I319" i="10" s="1"/>
  <c r="Q319" i="10" s="1"/>
  <c r="O316" i="9"/>
  <c r="Q316" i="9"/>
  <c r="K316" i="9"/>
  <c r="M316" i="9"/>
  <c r="G318" i="9"/>
  <c r="H317" i="9"/>
  <c r="I317" i="9" s="1"/>
  <c r="P316" i="9"/>
  <c r="L316" i="9"/>
  <c r="N316" i="9"/>
  <c r="J316" i="9"/>
  <c r="J316" i="7"/>
  <c r="L316" i="7"/>
  <c r="K316" i="7"/>
  <c r="I316" i="7"/>
  <c r="G318" i="7"/>
  <c r="H317" i="7"/>
  <c r="L319" i="10" l="1"/>
  <c r="J319" i="10"/>
  <c r="P319" i="10"/>
  <c r="N319" i="10"/>
  <c r="K318" i="10"/>
  <c r="O318" i="10"/>
  <c r="M318" i="10"/>
  <c r="G321" i="10"/>
  <c r="H320" i="10"/>
  <c r="I320" i="10" s="1"/>
  <c r="Q320" i="10" s="1"/>
  <c r="Q317" i="9"/>
  <c r="O317" i="9"/>
  <c r="K317" i="9"/>
  <c r="M317" i="9"/>
  <c r="N317" i="9"/>
  <c r="L317" i="9"/>
  <c r="J317" i="9"/>
  <c r="P317" i="9"/>
  <c r="G319" i="9"/>
  <c r="H318" i="9"/>
  <c r="I318" i="9" s="1"/>
  <c r="J317" i="7"/>
  <c r="L317" i="7"/>
  <c r="K317" i="7"/>
  <c r="I317" i="7"/>
  <c r="G319" i="7"/>
  <c r="H318" i="7"/>
  <c r="O319" i="10" l="1"/>
  <c r="M319" i="10"/>
  <c r="K319" i="10"/>
  <c r="P320" i="10"/>
  <c r="N320" i="10"/>
  <c r="L320" i="10"/>
  <c r="J320" i="10"/>
  <c r="G322" i="10"/>
  <c r="H321" i="10"/>
  <c r="I321" i="10" s="1"/>
  <c r="Q321" i="10" s="1"/>
  <c r="Q318" i="9"/>
  <c r="O318" i="9"/>
  <c r="K318" i="9"/>
  <c r="M318" i="9"/>
  <c r="P318" i="9"/>
  <c r="L318" i="9"/>
  <c r="N318" i="9"/>
  <c r="J318" i="9"/>
  <c r="G320" i="9"/>
  <c r="H319" i="9"/>
  <c r="I319" i="9" s="1"/>
  <c r="J318" i="7"/>
  <c r="L318" i="7"/>
  <c r="K318" i="7"/>
  <c r="I318" i="7"/>
  <c r="G320" i="7"/>
  <c r="H319" i="7"/>
  <c r="N321" i="10" l="1"/>
  <c r="L321" i="10"/>
  <c r="J321" i="10"/>
  <c r="P321" i="10"/>
  <c r="G323" i="10"/>
  <c r="H322" i="10"/>
  <c r="I322" i="10" s="1"/>
  <c r="Q322" i="10" s="1"/>
  <c r="M320" i="10"/>
  <c r="K320" i="10"/>
  <c r="O320" i="10"/>
  <c r="Q319" i="9"/>
  <c r="O319" i="9"/>
  <c r="K319" i="9"/>
  <c r="M319" i="9"/>
  <c r="P319" i="9"/>
  <c r="L319" i="9"/>
  <c r="J319" i="9"/>
  <c r="N319" i="9"/>
  <c r="G321" i="9"/>
  <c r="H320" i="9"/>
  <c r="I320" i="9" s="1"/>
  <c r="J319" i="7"/>
  <c r="L319" i="7"/>
  <c r="K319" i="7"/>
  <c r="I319" i="7"/>
  <c r="G321" i="7"/>
  <c r="H320" i="7"/>
  <c r="G324" i="10" l="1"/>
  <c r="H323" i="10"/>
  <c r="I323" i="10" s="1"/>
  <c r="Q323" i="10" s="1"/>
  <c r="L322" i="10"/>
  <c r="J322" i="10"/>
  <c r="P322" i="10"/>
  <c r="N322" i="10"/>
  <c r="O321" i="10"/>
  <c r="M321" i="10"/>
  <c r="K321" i="10"/>
  <c r="Q320" i="9"/>
  <c r="O320" i="9"/>
  <c r="K320" i="9"/>
  <c r="M320" i="9"/>
  <c r="G322" i="9"/>
  <c r="H321" i="9"/>
  <c r="I321" i="9" s="1"/>
  <c r="P320" i="9"/>
  <c r="L320" i="9"/>
  <c r="J320" i="9"/>
  <c r="N320" i="9"/>
  <c r="J320" i="7"/>
  <c r="L320" i="7"/>
  <c r="K320" i="7"/>
  <c r="I320" i="7"/>
  <c r="G322" i="7"/>
  <c r="H321" i="7"/>
  <c r="P323" i="10" l="1"/>
  <c r="N323" i="10"/>
  <c r="L323" i="10"/>
  <c r="J323" i="10"/>
  <c r="O322" i="10"/>
  <c r="M322" i="10"/>
  <c r="K322" i="10"/>
  <c r="G325" i="10"/>
  <c r="H324" i="10"/>
  <c r="I324" i="10" s="1"/>
  <c r="Q324" i="10" s="1"/>
  <c r="Q321" i="9"/>
  <c r="O321" i="9"/>
  <c r="K321" i="9"/>
  <c r="M321" i="9"/>
  <c r="L321" i="9"/>
  <c r="J321" i="9"/>
  <c r="P321" i="9"/>
  <c r="N321" i="9"/>
  <c r="G323" i="9"/>
  <c r="H322" i="9"/>
  <c r="I322" i="9" s="1"/>
  <c r="J321" i="7"/>
  <c r="L321" i="7"/>
  <c r="K321" i="7"/>
  <c r="I321" i="7"/>
  <c r="G323" i="7"/>
  <c r="H322" i="7"/>
  <c r="P324" i="10" l="1"/>
  <c r="N324" i="10"/>
  <c r="J324" i="10"/>
  <c r="L324" i="10"/>
  <c r="O323" i="10"/>
  <c r="M323" i="10"/>
  <c r="K323" i="10"/>
  <c r="G326" i="10"/>
  <c r="H325" i="10"/>
  <c r="I325" i="10" s="1"/>
  <c r="Q325" i="10" s="1"/>
  <c r="Q322" i="9"/>
  <c r="O322" i="9"/>
  <c r="K322" i="9"/>
  <c r="M322" i="9"/>
  <c r="P322" i="9"/>
  <c r="L322" i="9"/>
  <c r="N322" i="9"/>
  <c r="J322" i="9"/>
  <c r="G324" i="9"/>
  <c r="H323" i="9"/>
  <c r="I323" i="9" s="1"/>
  <c r="J322" i="7"/>
  <c r="L322" i="7"/>
  <c r="K322" i="7"/>
  <c r="I322" i="7"/>
  <c r="G324" i="7"/>
  <c r="H323" i="7"/>
  <c r="P325" i="10" l="1"/>
  <c r="N325" i="10"/>
  <c r="L325" i="10"/>
  <c r="J325" i="10"/>
  <c r="G327" i="10"/>
  <c r="H326" i="10"/>
  <c r="I326" i="10" s="1"/>
  <c r="Q326" i="10" s="1"/>
  <c r="O324" i="10"/>
  <c r="M324" i="10"/>
  <c r="K324" i="10"/>
  <c r="Q323" i="9"/>
  <c r="O323" i="9"/>
  <c r="K323" i="9"/>
  <c r="M323" i="9"/>
  <c r="P323" i="9"/>
  <c r="L323" i="9"/>
  <c r="J323" i="9"/>
  <c r="N323" i="9"/>
  <c r="G325" i="9"/>
  <c r="H324" i="9"/>
  <c r="I324" i="9" s="1"/>
  <c r="J323" i="7"/>
  <c r="L323" i="7"/>
  <c r="K323" i="7"/>
  <c r="I323" i="7"/>
  <c r="G325" i="7"/>
  <c r="H324" i="7"/>
  <c r="P326" i="10" l="1"/>
  <c r="N326" i="10"/>
  <c r="L326" i="10"/>
  <c r="J326" i="10"/>
  <c r="G328" i="10"/>
  <c r="H327" i="10"/>
  <c r="I327" i="10" s="1"/>
  <c r="Q327" i="10" s="1"/>
  <c r="O325" i="10"/>
  <c r="M325" i="10"/>
  <c r="K325" i="10"/>
  <c r="Q324" i="9"/>
  <c r="O324" i="9"/>
  <c r="K324" i="9"/>
  <c r="M324" i="9"/>
  <c r="G326" i="9"/>
  <c r="H325" i="9"/>
  <c r="I325" i="9" s="1"/>
  <c r="N324" i="9"/>
  <c r="J324" i="9"/>
  <c r="P324" i="9"/>
  <c r="L324" i="9"/>
  <c r="J324" i="7"/>
  <c r="L324" i="7"/>
  <c r="K324" i="7"/>
  <c r="I324" i="7"/>
  <c r="G326" i="7"/>
  <c r="H325" i="7"/>
  <c r="G329" i="10" l="1"/>
  <c r="H328" i="10"/>
  <c r="I328" i="10" s="1"/>
  <c r="Q328" i="10" s="1"/>
  <c r="P327" i="10"/>
  <c r="N327" i="10"/>
  <c r="J327" i="10"/>
  <c r="L327" i="10"/>
  <c r="O326" i="10"/>
  <c r="M326" i="10"/>
  <c r="K326" i="10"/>
  <c r="Q325" i="9"/>
  <c r="O325" i="9"/>
  <c r="K325" i="9"/>
  <c r="M325" i="9"/>
  <c r="P325" i="9"/>
  <c r="N325" i="9"/>
  <c r="L325" i="9"/>
  <c r="J325" i="9"/>
  <c r="G327" i="9"/>
  <c r="H326" i="9"/>
  <c r="I326" i="9" s="1"/>
  <c r="J325" i="7"/>
  <c r="L325" i="7"/>
  <c r="K325" i="7"/>
  <c r="I325" i="7"/>
  <c r="G327" i="7"/>
  <c r="H326" i="7"/>
  <c r="M327" i="10" l="1"/>
  <c r="K327" i="10"/>
  <c r="O327" i="10"/>
  <c r="N328" i="10"/>
  <c r="P328" i="10"/>
  <c r="L328" i="10"/>
  <c r="J328" i="10"/>
  <c r="G330" i="10"/>
  <c r="H329" i="10"/>
  <c r="I329" i="10" s="1"/>
  <c r="Q329" i="10" s="1"/>
  <c r="O326" i="9"/>
  <c r="Q326" i="9"/>
  <c r="K326" i="9"/>
  <c r="M326" i="9"/>
  <c r="P326" i="9"/>
  <c r="J326" i="9"/>
  <c r="N326" i="9"/>
  <c r="L326" i="9"/>
  <c r="G328" i="9"/>
  <c r="H327" i="9"/>
  <c r="I327" i="9" s="1"/>
  <c r="J326" i="7"/>
  <c r="L326" i="7"/>
  <c r="K326" i="7"/>
  <c r="I326" i="7"/>
  <c r="G328" i="7"/>
  <c r="H327" i="7"/>
  <c r="G331" i="10" l="1"/>
  <c r="H330" i="10"/>
  <c r="I330" i="10" s="1"/>
  <c r="Q330" i="10" s="1"/>
  <c r="J329" i="10"/>
  <c r="P329" i="10"/>
  <c r="N329" i="10"/>
  <c r="L329" i="10"/>
  <c r="O328" i="10"/>
  <c r="M328" i="10"/>
  <c r="K328" i="10"/>
  <c r="Q327" i="9"/>
  <c r="O327" i="9"/>
  <c r="K327" i="9"/>
  <c r="M327" i="9"/>
  <c r="L327" i="9"/>
  <c r="J327" i="9"/>
  <c r="P327" i="9"/>
  <c r="N327" i="9"/>
  <c r="G329" i="9"/>
  <c r="H328" i="9"/>
  <c r="I328" i="9" s="1"/>
  <c r="J327" i="7"/>
  <c r="L327" i="7"/>
  <c r="K327" i="7"/>
  <c r="I327" i="7"/>
  <c r="G329" i="7"/>
  <c r="H328" i="7"/>
  <c r="O329" i="10" l="1"/>
  <c r="K329" i="10"/>
  <c r="M329" i="10"/>
  <c r="P330" i="10"/>
  <c r="N330" i="10"/>
  <c r="L330" i="10"/>
  <c r="J330" i="10"/>
  <c r="G332" i="10"/>
  <c r="H331" i="10"/>
  <c r="I331" i="10" s="1"/>
  <c r="Q331" i="10" s="1"/>
  <c r="Q328" i="9"/>
  <c r="O328" i="9"/>
  <c r="K328" i="9"/>
  <c r="M328" i="9"/>
  <c r="L328" i="9"/>
  <c r="P328" i="9"/>
  <c r="J328" i="9"/>
  <c r="N328" i="9"/>
  <c r="G330" i="9"/>
  <c r="H329" i="9"/>
  <c r="I329" i="9" s="1"/>
  <c r="J328" i="7"/>
  <c r="L328" i="7"/>
  <c r="K328" i="7"/>
  <c r="I328" i="7"/>
  <c r="G330" i="7"/>
  <c r="H329" i="7"/>
  <c r="K330" i="10" l="1"/>
  <c r="O330" i="10"/>
  <c r="M330" i="10"/>
  <c r="L331" i="10"/>
  <c r="J331" i="10"/>
  <c r="P331" i="10"/>
  <c r="N331" i="10"/>
  <c r="G333" i="10"/>
  <c r="H332" i="10"/>
  <c r="I332" i="10" s="1"/>
  <c r="Q332" i="10" s="1"/>
  <c r="Q329" i="9"/>
  <c r="O329" i="9"/>
  <c r="K329" i="9"/>
  <c r="M329" i="9"/>
  <c r="J329" i="9"/>
  <c r="N329" i="9"/>
  <c r="L329" i="9"/>
  <c r="P329" i="9"/>
  <c r="G331" i="9"/>
  <c r="H330" i="9"/>
  <c r="I330" i="9" s="1"/>
  <c r="J329" i="7"/>
  <c r="L329" i="7"/>
  <c r="K329" i="7"/>
  <c r="I329" i="7"/>
  <c r="G331" i="7"/>
  <c r="H330" i="7"/>
  <c r="G334" i="10" l="1"/>
  <c r="H333" i="10"/>
  <c r="I333" i="10" s="1"/>
  <c r="Q333" i="10" s="1"/>
  <c r="M331" i="10"/>
  <c r="K331" i="10"/>
  <c r="O331" i="10"/>
  <c r="P332" i="10"/>
  <c r="N332" i="10"/>
  <c r="L332" i="10"/>
  <c r="J332" i="10"/>
  <c r="Q330" i="9"/>
  <c r="O330" i="9"/>
  <c r="K330" i="9"/>
  <c r="M330" i="9"/>
  <c r="J330" i="9"/>
  <c r="N330" i="9"/>
  <c r="P330" i="9"/>
  <c r="L330" i="9"/>
  <c r="G332" i="9"/>
  <c r="H331" i="9"/>
  <c r="I331" i="9" s="1"/>
  <c r="J330" i="7"/>
  <c r="L330" i="7"/>
  <c r="K330" i="7"/>
  <c r="I330" i="7"/>
  <c r="G332" i="7"/>
  <c r="H331" i="7"/>
  <c r="M332" i="10" l="1"/>
  <c r="K332" i="10"/>
  <c r="O332" i="10"/>
  <c r="N333" i="10"/>
  <c r="L333" i="10"/>
  <c r="J333" i="10"/>
  <c r="P333" i="10"/>
  <c r="G335" i="10"/>
  <c r="H334" i="10"/>
  <c r="I334" i="10" s="1"/>
  <c r="Q334" i="10" s="1"/>
  <c r="Q331" i="9"/>
  <c r="O331" i="9"/>
  <c r="K331" i="9"/>
  <c r="M331" i="9"/>
  <c r="L331" i="9"/>
  <c r="J331" i="9"/>
  <c r="P331" i="9"/>
  <c r="N331" i="9"/>
  <c r="G333" i="9"/>
  <c r="H332" i="9"/>
  <c r="I332" i="9" s="1"/>
  <c r="J331" i="7"/>
  <c r="L331" i="7"/>
  <c r="K331" i="7"/>
  <c r="I331" i="7"/>
  <c r="G333" i="7"/>
  <c r="H332" i="7"/>
  <c r="O333" i="10" l="1"/>
  <c r="M333" i="10"/>
  <c r="K333" i="10"/>
  <c r="G336" i="10"/>
  <c r="H335" i="10"/>
  <c r="I335" i="10" s="1"/>
  <c r="Q335" i="10" s="1"/>
  <c r="P334" i="10"/>
  <c r="N334" i="10"/>
  <c r="J334" i="10"/>
  <c r="L334" i="10"/>
  <c r="Q332" i="9"/>
  <c r="O332" i="9"/>
  <c r="K332" i="9"/>
  <c r="M332" i="9"/>
  <c r="L332" i="9"/>
  <c r="P332" i="9"/>
  <c r="N332" i="9"/>
  <c r="J332" i="9"/>
  <c r="G334" i="9"/>
  <c r="H333" i="9"/>
  <c r="I333" i="9" s="1"/>
  <c r="J332" i="7"/>
  <c r="L332" i="7"/>
  <c r="K332" i="7"/>
  <c r="I332" i="7"/>
  <c r="G334" i="7"/>
  <c r="H333" i="7"/>
  <c r="O334" i="10" l="1"/>
  <c r="M334" i="10"/>
  <c r="K334" i="10"/>
  <c r="P335" i="10"/>
  <c r="N335" i="10"/>
  <c r="L335" i="10"/>
  <c r="J335" i="10"/>
  <c r="G337" i="10"/>
  <c r="H336" i="10"/>
  <c r="I336" i="10" s="1"/>
  <c r="Q336" i="10" s="1"/>
  <c r="Q333" i="9"/>
  <c r="O333" i="9"/>
  <c r="K333" i="9"/>
  <c r="M333" i="9"/>
  <c r="N333" i="9"/>
  <c r="L333" i="9"/>
  <c r="J333" i="9"/>
  <c r="P333" i="9"/>
  <c r="G335" i="9"/>
  <c r="H334" i="9"/>
  <c r="I334" i="9" s="1"/>
  <c r="J333" i="7"/>
  <c r="L333" i="7"/>
  <c r="K333" i="7"/>
  <c r="I333" i="7"/>
  <c r="G335" i="7"/>
  <c r="H334" i="7"/>
  <c r="G338" i="10" l="1"/>
  <c r="H337" i="10"/>
  <c r="I337" i="10" s="1"/>
  <c r="Q337" i="10" s="1"/>
  <c r="J336" i="10"/>
  <c r="P336" i="10"/>
  <c r="L336" i="10"/>
  <c r="N336" i="10"/>
  <c r="O335" i="10"/>
  <c r="M335" i="10"/>
  <c r="K335" i="10"/>
  <c r="Q334" i="9"/>
  <c r="O334" i="9"/>
  <c r="K334" i="9"/>
  <c r="M334" i="9"/>
  <c r="N334" i="9"/>
  <c r="P334" i="9"/>
  <c r="L334" i="9"/>
  <c r="J334" i="9"/>
  <c r="G336" i="9"/>
  <c r="H335" i="9"/>
  <c r="I335" i="9" s="1"/>
  <c r="J334" i="7"/>
  <c r="L334" i="7"/>
  <c r="K334" i="7"/>
  <c r="I334" i="7"/>
  <c r="G336" i="7"/>
  <c r="H335" i="7"/>
  <c r="P337" i="10" l="1"/>
  <c r="N337" i="10"/>
  <c r="L337" i="10"/>
  <c r="J337" i="10"/>
  <c r="O336" i="10"/>
  <c r="M336" i="10"/>
  <c r="K336" i="10"/>
  <c r="G339" i="10"/>
  <c r="H338" i="10"/>
  <c r="I338" i="10" s="1"/>
  <c r="Q338" i="10" s="1"/>
  <c r="Q335" i="9"/>
  <c r="O335" i="9"/>
  <c r="K335" i="9"/>
  <c r="M335" i="9"/>
  <c r="P335" i="9"/>
  <c r="N335" i="9"/>
  <c r="L335" i="9"/>
  <c r="J335" i="9"/>
  <c r="G337" i="9"/>
  <c r="H336" i="9"/>
  <c r="I336" i="9" s="1"/>
  <c r="J335" i="7"/>
  <c r="L335" i="7"/>
  <c r="K335" i="7"/>
  <c r="I335" i="7"/>
  <c r="G337" i="7"/>
  <c r="H336" i="7"/>
  <c r="L338" i="10" l="1"/>
  <c r="N338" i="10"/>
  <c r="P338" i="10"/>
  <c r="J338" i="10"/>
  <c r="G340" i="10"/>
  <c r="H339" i="10"/>
  <c r="I339" i="10" s="1"/>
  <c r="Q339" i="10" s="1"/>
  <c r="K337" i="10"/>
  <c r="O337" i="10"/>
  <c r="M337" i="10"/>
  <c r="Q336" i="9"/>
  <c r="O336" i="9"/>
  <c r="K336" i="9"/>
  <c r="M336" i="9"/>
  <c r="P336" i="9"/>
  <c r="N336" i="9"/>
  <c r="L336" i="9"/>
  <c r="J336" i="9"/>
  <c r="G338" i="9"/>
  <c r="H337" i="9"/>
  <c r="I337" i="9" s="1"/>
  <c r="J336" i="7"/>
  <c r="L336" i="7"/>
  <c r="K336" i="7"/>
  <c r="I336" i="7"/>
  <c r="G338" i="7"/>
  <c r="H337" i="7"/>
  <c r="P339" i="10" l="1"/>
  <c r="N339" i="10"/>
  <c r="L339" i="10"/>
  <c r="J339" i="10"/>
  <c r="O338" i="10"/>
  <c r="M338" i="10"/>
  <c r="K338" i="10"/>
  <c r="G341" i="10"/>
  <c r="H340" i="10"/>
  <c r="I340" i="10" s="1"/>
  <c r="Q340" i="10" s="1"/>
  <c r="Q337" i="9"/>
  <c r="O337" i="9"/>
  <c r="K337" i="9"/>
  <c r="M337" i="9"/>
  <c r="P337" i="9"/>
  <c r="N337" i="9"/>
  <c r="J337" i="9"/>
  <c r="L337" i="9"/>
  <c r="G339" i="9"/>
  <c r="H338" i="9"/>
  <c r="I338" i="9" s="1"/>
  <c r="J337" i="7"/>
  <c r="L337" i="7"/>
  <c r="K337" i="7"/>
  <c r="I337" i="7"/>
  <c r="G339" i="7"/>
  <c r="H338" i="7"/>
  <c r="N340" i="10" l="1"/>
  <c r="J340" i="10"/>
  <c r="P340" i="10"/>
  <c r="L340" i="10"/>
  <c r="G342" i="10"/>
  <c r="H341" i="10"/>
  <c r="I341" i="10" s="1"/>
  <c r="Q341" i="10" s="1"/>
  <c r="M339" i="10"/>
  <c r="O339" i="10"/>
  <c r="K339" i="10"/>
  <c r="Q338" i="9"/>
  <c r="O338" i="9"/>
  <c r="K338" i="9"/>
  <c r="M338" i="9"/>
  <c r="G340" i="9"/>
  <c r="H339" i="9"/>
  <c r="I339" i="9" s="1"/>
  <c r="N338" i="9"/>
  <c r="L338" i="9"/>
  <c r="P338" i="9"/>
  <c r="J338" i="9"/>
  <c r="J338" i="7"/>
  <c r="L338" i="7"/>
  <c r="K338" i="7"/>
  <c r="I338" i="7"/>
  <c r="G340" i="7"/>
  <c r="H339" i="7"/>
  <c r="G343" i="10" l="1"/>
  <c r="H342" i="10"/>
  <c r="I342" i="10" s="1"/>
  <c r="Q342" i="10" s="1"/>
  <c r="J341" i="10"/>
  <c r="P341" i="10"/>
  <c r="N341" i="10"/>
  <c r="L341" i="10"/>
  <c r="O340" i="10"/>
  <c r="M340" i="10"/>
  <c r="K340" i="10"/>
  <c r="Q339" i="9"/>
  <c r="O339" i="9"/>
  <c r="K339" i="9"/>
  <c r="M339" i="9"/>
  <c r="P339" i="9"/>
  <c r="J339" i="9"/>
  <c r="L339" i="9"/>
  <c r="N339" i="9"/>
  <c r="G341" i="9"/>
  <c r="H340" i="9"/>
  <c r="I340" i="9" s="1"/>
  <c r="J339" i="7"/>
  <c r="L339" i="7"/>
  <c r="K339" i="7"/>
  <c r="I339" i="7"/>
  <c r="G341" i="7"/>
  <c r="H340" i="7"/>
  <c r="O341" i="10" l="1"/>
  <c r="M341" i="10"/>
  <c r="K341" i="10"/>
  <c r="P342" i="10"/>
  <c r="L342" i="10"/>
  <c r="J342" i="10"/>
  <c r="N342" i="10"/>
  <c r="G344" i="10"/>
  <c r="H343" i="10"/>
  <c r="I343" i="10" s="1"/>
  <c r="Q343" i="10" s="1"/>
  <c r="Q340" i="9"/>
  <c r="O340" i="9"/>
  <c r="K340" i="9"/>
  <c r="M340" i="9"/>
  <c r="J340" i="9"/>
  <c r="P340" i="9"/>
  <c r="N340" i="9"/>
  <c r="L340" i="9"/>
  <c r="G342" i="9"/>
  <c r="H341" i="9"/>
  <c r="I341" i="9" s="1"/>
  <c r="J340" i="7"/>
  <c r="L340" i="7"/>
  <c r="K340" i="7"/>
  <c r="I340" i="7"/>
  <c r="G342" i="7"/>
  <c r="H341" i="7"/>
  <c r="L343" i="10" l="1"/>
  <c r="J343" i="10"/>
  <c r="P343" i="10"/>
  <c r="N343" i="10"/>
  <c r="G345" i="10"/>
  <c r="H344" i="10"/>
  <c r="I344" i="10" s="1"/>
  <c r="Q344" i="10" s="1"/>
  <c r="K342" i="10"/>
  <c r="O342" i="10"/>
  <c r="M342" i="10"/>
  <c r="Q341" i="9"/>
  <c r="O341" i="9"/>
  <c r="K341" i="9"/>
  <c r="M341" i="9"/>
  <c r="L341" i="9"/>
  <c r="P341" i="9"/>
  <c r="N341" i="9"/>
  <c r="J341" i="9"/>
  <c r="G343" i="9"/>
  <c r="H342" i="9"/>
  <c r="I342" i="9" s="1"/>
  <c r="J341" i="7"/>
  <c r="L341" i="7"/>
  <c r="K341" i="7"/>
  <c r="I341" i="7"/>
  <c r="G343" i="7"/>
  <c r="H342" i="7"/>
  <c r="G346" i="10" l="1"/>
  <c r="H345" i="10"/>
  <c r="I345" i="10" s="1"/>
  <c r="Q345" i="10" s="1"/>
  <c r="N344" i="10"/>
  <c r="L344" i="10"/>
  <c r="J344" i="10"/>
  <c r="P344" i="10"/>
  <c r="O343" i="10"/>
  <c r="M343" i="10"/>
  <c r="K343" i="10"/>
  <c r="Q342" i="9"/>
  <c r="O342" i="9"/>
  <c r="K342" i="9"/>
  <c r="M342" i="9"/>
  <c r="L342" i="9"/>
  <c r="J342" i="9"/>
  <c r="N342" i="9"/>
  <c r="P342" i="9"/>
  <c r="G344" i="9"/>
  <c r="H343" i="9"/>
  <c r="I343" i="9" s="1"/>
  <c r="J342" i="7"/>
  <c r="L342" i="7"/>
  <c r="K342" i="7"/>
  <c r="I342" i="7"/>
  <c r="G344" i="7"/>
  <c r="H343" i="7"/>
  <c r="M344" i="10" l="1"/>
  <c r="K344" i="10"/>
  <c r="O344" i="10"/>
  <c r="N345" i="10"/>
  <c r="L345" i="10"/>
  <c r="J345" i="10"/>
  <c r="P345" i="10"/>
  <c r="G347" i="10"/>
  <c r="H346" i="10"/>
  <c r="I346" i="10" s="1"/>
  <c r="Q346" i="10" s="1"/>
  <c r="Q343" i="9"/>
  <c r="O343" i="9"/>
  <c r="K343" i="9"/>
  <c r="M343" i="9"/>
  <c r="J343" i="9"/>
  <c r="N343" i="9"/>
  <c r="P343" i="9"/>
  <c r="L343" i="9"/>
  <c r="G345" i="9"/>
  <c r="H344" i="9"/>
  <c r="I344" i="9" s="1"/>
  <c r="J343" i="7"/>
  <c r="L343" i="7"/>
  <c r="K343" i="7"/>
  <c r="I343" i="7"/>
  <c r="G345" i="7"/>
  <c r="H344" i="7"/>
  <c r="P346" i="10" l="1"/>
  <c r="N346" i="10"/>
  <c r="L346" i="10"/>
  <c r="J346" i="10"/>
  <c r="G348" i="10"/>
  <c r="H347" i="10"/>
  <c r="I347" i="10" s="1"/>
  <c r="Q347" i="10" s="1"/>
  <c r="O345" i="10"/>
  <c r="M345" i="10"/>
  <c r="K345" i="10"/>
  <c r="Q344" i="9"/>
  <c r="O344" i="9"/>
  <c r="K344" i="9"/>
  <c r="M344" i="9"/>
  <c r="G346" i="9"/>
  <c r="H345" i="9"/>
  <c r="I345" i="9" s="1"/>
  <c r="N344" i="9"/>
  <c r="L344" i="9"/>
  <c r="J344" i="9"/>
  <c r="P344" i="9"/>
  <c r="J344" i="7"/>
  <c r="L344" i="7"/>
  <c r="K344" i="7"/>
  <c r="I344" i="7"/>
  <c r="G346" i="7"/>
  <c r="H345" i="7"/>
  <c r="G349" i="10" l="1"/>
  <c r="H348" i="10"/>
  <c r="I348" i="10" s="1"/>
  <c r="Q348" i="10" s="1"/>
  <c r="P347" i="10"/>
  <c r="N347" i="10"/>
  <c r="L347" i="10"/>
  <c r="J347" i="10"/>
  <c r="O346" i="10"/>
  <c r="M346" i="10"/>
  <c r="K346" i="10"/>
  <c r="Q345" i="9"/>
  <c r="O345" i="9"/>
  <c r="K345" i="9"/>
  <c r="M345" i="9"/>
  <c r="L345" i="9"/>
  <c r="P345" i="9"/>
  <c r="N345" i="9"/>
  <c r="J345" i="9"/>
  <c r="G347" i="9"/>
  <c r="H346" i="9"/>
  <c r="I346" i="9" s="1"/>
  <c r="J345" i="7"/>
  <c r="L345" i="7"/>
  <c r="K345" i="7"/>
  <c r="I345" i="7"/>
  <c r="G347" i="7"/>
  <c r="H346" i="7"/>
  <c r="O347" i="10" l="1"/>
  <c r="K347" i="10"/>
  <c r="M347" i="10"/>
  <c r="J348" i="10"/>
  <c r="P348" i="10"/>
  <c r="N348" i="10"/>
  <c r="L348" i="10"/>
  <c r="G350" i="10"/>
  <c r="H349" i="10"/>
  <c r="I349" i="10" s="1"/>
  <c r="Q349" i="10" s="1"/>
  <c r="Q346" i="9"/>
  <c r="O346" i="9"/>
  <c r="K346" i="9"/>
  <c r="M346" i="9"/>
  <c r="G348" i="9"/>
  <c r="H347" i="9"/>
  <c r="I347" i="9" s="1"/>
  <c r="P346" i="9"/>
  <c r="N346" i="9"/>
  <c r="L346" i="9"/>
  <c r="J346" i="9"/>
  <c r="J346" i="7"/>
  <c r="L346" i="7"/>
  <c r="K346" i="7"/>
  <c r="I346" i="7"/>
  <c r="G348" i="7"/>
  <c r="H347" i="7"/>
  <c r="P349" i="10" l="1"/>
  <c r="N349" i="10"/>
  <c r="L349" i="10"/>
  <c r="J349" i="10"/>
  <c r="G351" i="10"/>
  <c r="H350" i="10"/>
  <c r="I350" i="10" s="1"/>
  <c r="Q350" i="10" s="1"/>
  <c r="O348" i="10"/>
  <c r="M348" i="10"/>
  <c r="K348" i="10"/>
  <c r="Q347" i="9"/>
  <c r="O347" i="9"/>
  <c r="K347" i="9"/>
  <c r="M347" i="9"/>
  <c r="N347" i="9"/>
  <c r="P347" i="9"/>
  <c r="L347" i="9"/>
  <c r="J347" i="9"/>
  <c r="G349" i="9"/>
  <c r="H348" i="9"/>
  <c r="I348" i="9" s="1"/>
  <c r="J347" i="7"/>
  <c r="L347" i="7"/>
  <c r="K347" i="7"/>
  <c r="I347" i="7"/>
  <c r="G349" i="7"/>
  <c r="H348" i="7"/>
  <c r="L350" i="10" l="1"/>
  <c r="P350" i="10"/>
  <c r="N350" i="10"/>
  <c r="J350" i="10"/>
  <c r="G352" i="10"/>
  <c r="H351" i="10"/>
  <c r="I351" i="10" s="1"/>
  <c r="Q351" i="10" s="1"/>
  <c r="K349" i="10"/>
  <c r="M349" i="10"/>
  <c r="O349" i="10"/>
  <c r="Q348" i="9"/>
  <c r="O348" i="9"/>
  <c r="K348" i="9"/>
  <c r="M348" i="9"/>
  <c r="P348" i="9"/>
  <c r="N348" i="9"/>
  <c r="J348" i="9"/>
  <c r="L348" i="9"/>
  <c r="G350" i="9"/>
  <c r="H349" i="9"/>
  <c r="I349" i="9" s="1"/>
  <c r="J348" i="7"/>
  <c r="L348" i="7"/>
  <c r="K348" i="7"/>
  <c r="I348" i="7"/>
  <c r="G350" i="7"/>
  <c r="H349" i="7"/>
  <c r="P351" i="10" l="1"/>
  <c r="N351" i="10"/>
  <c r="L351" i="10"/>
  <c r="J351" i="10"/>
  <c r="O350" i="10"/>
  <c r="M350" i="10"/>
  <c r="K350" i="10"/>
  <c r="G353" i="10"/>
  <c r="H352" i="10"/>
  <c r="I352" i="10" s="1"/>
  <c r="Q352" i="10" s="1"/>
  <c r="Q349" i="9"/>
  <c r="O349" i="9"/>
  <c r="K349" i="9"/>
  <c r="M349" i="9"/>
  <c r="G351" i="9"/>
  <c r="H350" i="9"/>
  <c r="I350" i="9" s="1"/>
  <c r="N349" i="9"/>
  <c r="J349" i="9"/>
  <c r="P349" i="9"/>
  <c r="L349" i="9"/>
  <c r="J349" i="7"/>
  <c r="L349" i="7"/>
  <c r="K349" i="7"/>
  <c r="I349" i="7"/>
  <c r="G351" i="7"/>
  <c r="H350" i="7"/>
  <c r="N352" i="10" l="1"/>
  <c r="P352" i="10"/>
  <c r="L352" i="10"/>
  <c r="J352" i="10"/>
  <c r="G354" i="10"/>
  <c r="H353" i="10"/>
  <c r="I353" i="10" s="1"/>
  <c r="Q353" i="10" s="1"/>
  <c r="M351" i="10"/>
  <c r="O351" i="10"/>
  <c r="K351" i="10"/>
  <c r="Q350" i="9"/>
  <c r="O350" i="9"/>
  <c r="K350" i="9"/>
  <c r="M350" i="9"/>
  <c r="J350" i="9"/>
  <c r="N350" i="9"/>
  <c r="P350" i="9"/>
  <c r="L350" i="9"/>
  <c r="G352" i="9"/>
  <c r="H351" i="9"/>
  <c r="I351" i="9" s="1"/>
  <c r="J350" i="7"/>
  <c r="L350" i="7"/>
  <c r="K350" i="7"/>
  <c r="I350" i="7"/>
  <c r="G352" i="7"/>
  <c r="H351" i="7"/>
  <c r="J353" i="10" l="1"/>
  <c r="P353" i="10"/>
  <c r="N353" i="10"/>
  <c r="L353" i="10"/>
  <c r="G355" i="10"/>
  <c r="H354" i="10"/>
  <c r="I354" i="10" s="1"/>
  <c r="Q354" i="10" s="1"/>
  <c r="O352" i="10"/>
  <c r="M352" i="10"/>
  <c r="K352" i="10"/>
  <c r="Q351" i="9"/>
  <c r="O351" i="9"/>
  <c r="K351" i="9"/>
  <c r="M351" i="9"/>
  <c r="G353" i="9"/>
  <c r="H352" i="9"/>
  <c r="I352" i="9" s="1"/>
  <c r="N351" i="9"/>
  <c r="J351" i="9"/>
  <c r="P351" i="9"/>
  <c r="L351" i="9"/>
  <c r="J351" i="7"/>
  <c r="L351" i="7"/>
  <c r="K351" i="7"/>
  <c r="I351" i="7"/>
  <c r="G353" i="7"/>
  <c r="H352" i="7"/>
  <c r="P354" i="10" l="1"/>
  <c r="N354" i="10"/>
  <c r="L354" i="10"/>
  <c r="J354" i="10"/>
  <c r="G356" i="10"/>
  <c r="H355" i="10"/>
  <c r="I355" i="10" s="1"/>
  <c r="Q355" i="10" s="1"/>
  <c r="O353" i="10"/>
  <c r="K353" i="10"/>
  <c r="M353" i="10"/>
  <c r="Q352" i="9"/>
  <c r="O352" i="9"/>
  <c r="K352" i="9"/>
  <c r="M352" i="9"/>
  <c r="P352" i="9"/>
  <c r="N352" i="9"/>
  <c r="L352" i="9"/>
  <c r="J352" i="9"/>
  <c r="G354" i="9"/>
  <c r="H353" i="9"/>
  <c r="I353" i="9" s="1"/>
  <c r="J352" i="7"/>
  <c r="L352" i="7"/>
  <c r="K352" i="7"/>
  <c r="I352" i="7"/>
  <c r="G354" i="7"/>
  <c r="H353" i="7"/>
  <c r="L355" i="10" l="1"/>
  <c r="J355" i="10"/>
  <c r="P355" i="10"/>
  <c r="N355" i="10"/>
  <c r="G357" i="10"/>
  <c r="H356" i="10"/>
  <c r="I356" i="10" s="1"/>
  <c r="Q356" i="10" s="1"/>
  <c r="K354" i="10"/>
  <c r="O354" i="10"/>
  <c r="M354" i="10"/>
  <c r="Q353" i="9"/>
  <c r="O353" i="9"/>
  <c r="K353" i="9"/>
  <c r="M353" i="9"/>
  <c r="N353" i="9"/>
  <c r="J353" i="9"/>
  <c r="P353" i="9"/>
  <c r="L353" i="9"/>
  <c r="G355" i="9"/>
  <c r="H354" i="9"/>
  <c r="I354" i="9" s="1"/>
  <c r="J353" i="7"/>
  <c r="L353" i="7"/>
  <c r="K353" i="7"/>
  <c r="I353" i="7"/>
  <c r="G355" i="7"/>
  <c r="H354" i="7"/>
  <c r="G358" i="10" l="1"/>
  <c r="H357" i="10"/>
  <c r="I357" i="10" s="1"/>
  <c r="Q357" i="10" s="1"/>
  <c r="M355" i="10"/>
  <c r="K355" i="10"/>
  <c r="O355" i="10"/>
  <c r="P356" i="10"/>
  <c r="N356" i="10"/>
  <c r="L356" i="10"/>
  <c r="J356" i="10"/>
  <c r="Q354" i="9"/>
  <c r="O354" i="9"/>
  <c r="K354" i="9"/>
  <c r="M354" i="9"/>
  <c r="J354" i="9"/>
  <c r="N354" i="9"/>
  <c r="L354" i="9"/>
  <c r="P354" i="9"/>
  <c r="G356" i="9"/>
  <c r="H355" i="9"/>
  <c r="I355" i="9" s="1"/>
  <c r="J354" i="7"/>
  <c r="L354" i="7"/>
  <c r="K354" i="7"/>
  <c r="I354" i="7"/>
  <c r="G356" i="7"/>
  <c r="H355" i="7"/>
  <c r="M356" i="10" l="1"/>
  <c r="K356" i="10"/>
  <c r="O356" i="10"/>
  <c r="N357" i="10"/>
  <c r="L357" i="10"/>
  <c r="J357" i="10"/>
  <c r="P357" i="10"/>
  <c r="G359" i="10"/>
  <c r="H358" i="10"/>
  <c r="I358" i="10" s="1"/>
  <c r="Q358" i="10" s="1"/>
  <c r="Q355" i="9"/>
  <c r="O355" i="9"/>
  <c r="K355" i="9"/>
  <c r="M355" i="9"/>
  <c r="P355" i="9"/>
  <c r="L355" i="9"/>
  <c r="N355" i="9"/>
  <c r="J355" i="9"/>
  <c r="G357" i="9"/>
  <c r="H356" i="9"/>
  <c r="I356" i="9" s="1"/>
  <c r="J355" i="7"/>
  <c r="L355" i="7"/>
  <c r="K355" i="7"/>
  <c r="I355" i="7"/>
  <c r="G357" i="7"/>
  <c r="H356" i="7"/>
  <c r="P358" i="10" l="1"/>
  <c r="N358" i="10"/>
  <c r="J358" i="10"/>
  <c r="L358" i="10"/>
  <c r="G360" i="10"/>
  <c r="H359" i="10"/>
  <c r="I359" i="10" s="1"/>
  <c r="Q359" i="10" s="1"/>
  <c r="O357" i="10"/>
  <c r="M357" i="10"/>
  <c r="K357" i="10"/>
  <c r="Q356" i="9"/>
  <c r="O356" i="9"/>
  <c r="K356" i="9"/>
  <c r="M356" i="9"/>
  <c r="J356" i="9"/>
  <c r="L356" i="9"/>
  <c r="P356" i="9"/>
  <c r="N356" i="9"/>
  <c r="G358" i="9"/>
  <c r="H357" i="9"/>
  <c r="I357" i="9" s="1"/>
  <c r="J356" i="7"/>
  <c r="L356" i="7"/>
  <c r="K356" i="7"/>
  <c r="I356" i="7"/>
  <c r="G358" i="7"/>
  <c r="H357" i="7"/>
  <c r="G361" i="10" l="1"/>
  <c r="H360" i="10"/>
  <c r="I360" i="10" s="1"/>
  <c r="Q360" i="10" s="1"/>
  <c r="P359" i="10"/>
  <c r="N359" i="10"/>
  <c r="L359" i="10"/>
  <c r="J359" i="10"/>
  <c r="O358" i="10"/>
  <c r="M358" i="10"/>
  <c r="K358" i="10"/>
  <c r="Q357" i="9"/>
  <c r="O357" i="9"/>
  <c r="K357" i="9"/>
  <c r="M357" i="9"/>
  <c r="N357" i="9"/>
  <c r="J357" i="9"/>
  <c r="P357" i="9"/>
  <c r="L357" i="9"/>
  <c r="G359" i="9"/>
  <c r="H358" i="9"/>
  <c r="I358" i="9" s="1"/>
  <c r="J357" i="7"/>
  <c r="L357" i="7"/>
  <c r="K357" i="7"/>
  <c r="I357" i="7"/>
  <c r="G359" i="7"/>
  <c r="H358" i="7"/>
  <c r="O359" i="10" l="1"/>
  <c r="M359" i="10"/>
  <c r="K359" i="10"/>
  <c r="J360" i="10"/>
  <c r="P360" i="10"/>
  <c r="L360" i="10"/>
  <c r="N360" i="10"/>
  <c r="G362" i="10"/>
  <c r="H361" i="10"/>
  <c r="I361" i="10" s="1"/>
  <c r="Q361" i="10" s="1"/>
  <c r="Q358" i="9"/>
  <c r="O358" i="9"/>
  <c r="K358" i="9"/>
  <c r="M358" i="9"/>
  <c r="J358" i="9"/>
  <c r="N358" i="9"/>
  <c r="P358" i="9"/>
  <c r="L358" i="9"/>
  <c r="G360" i="9"/>
  <c r="H359" i="9"/>
  <c r="I359" i="9" s="1"/>
  <c r="J358" i="7"/>
  <c r="L358" i="7"/>
  <c r="K358" i="7"/>
  <c r="I358" i="7"/>
  <c r="G360" i="7"/>
  <c r="H359" i="7"/>
  <c r="G363" i="10" l="1"/>
  <c r="H362" i="10"/>
  <c r="I362" i="10" s="1"/>
  <c r="Q362" i="10" s="1"/>
  <c r="P361" i="10"/>
  <c r="N361" i="10"/>
  <c r="L361" i="10"/>
  <c r="J361" i="10"/>
  <c r="O360" i="10"/>
  <c r="M360" i="10"/>
  <c r="K360" i="10"/>
  <c r="Q359" i="9"/>
  <c r="O359" i="9"/>
  <c r="K359" i="9"/>
  <c r="M359" i="9"/>
  <c r="P359" i="9"/>
  <c r="N359" i="9"/>
  <c r="L359" i="9"/>
  <c r="J359" i="9"/>
  <c r="G361" i="9"/>
  <c r="H360" i="9"/>
  <c r="I360" i="9" s="1"/>
  <c r="J359" i="7"/>
  <c r="L359" i="7"/>
  <c r="K359" i="7"/>
  <c r="I359" i="7"/>
  <c r="G361" i="7"/>
  <c r="H360" i="7"/>
  <c r="K361" i="10" l="1"/>
  <c r="O361" i="10"/>
  <c r="M361" i="10"/>
  <c r="L362" i="10"/>
  <c r="N362" i="10"/>
  <c r="P362" i="10"/>
  <c r="J362" i="10"/>
  <c r="G364" i="10"/>
  <c r="H363" i="10"/>
  <c r="I363" i="10" s="1"/>
  <c r="Q363" i="10" s="1"/>
  <c r="Q360" i="9"/>
  <c r="O360" i="9"/>
  <c r="K360" i="9"/>
  <c r="M360" i="9"/>
  <c r="J360" i="9"/>
  <c r="P360" i="9"/>
  <c r="L360" i="9"/>
  <c r="N360" i="9"/>
  <c r="G362" i="9"/>
  <c r="H361" i="9"/>
  <c r="I361" i="9" s="1"/>
  <c r="J360" i="7"/>
  <c r="L360" i="7"/>
  <c r="K360" i="7"/>
  <c r="I360" i="7"/>
  <c r="G362" i="7"/>
  <c r="H361" i="7"/>
  <c r="P363" i="10" l="1"/>
  <c r="N363" i="10"/>
  <c r="L363" i="10"/>
  <c r="J363" i="10"/>
  <c r="G365" i="10"/>
  <c r="H364" i="10"/>
  <c r="I364" i="10" s="1"/>
  <c r="Q364" i="10" s="1"/>
  <c r="O362" i="10"/>
  <c r="M362" i="10"/>
  <c r="K362" i="10"/>
  <c r="Q361" i="9"/>
  <c r="O361" i="9"/>
  <c r="K361" i="9"/>
  <c r="M361" i="9"/>
  <c r="L361" i="9"/>
  <c r="P361" i="9"/>
  <c r="N361" i="9"/>
  <c r="J361" i="9"/>
  <c r="G363" i="9"/>
  <c r="H362" i="9"/>
  <c r="I362" i="9" s="1"/>
  <c r="J361" i="7"/>
  <c r="L361" i="7"/>
  <c r="K361" i="7"/>
  <c r="I361" i="7"/>
  <c r="G363" i="7"/>
  <c r="H362" i="7"/>
  <c r="N364" i="10" l="1"/>
  <c r="J364" i="10"/>
  <c r="P364" i="10"/>
  <c r="L364" i="10"/>
  <c r="G366" i="10"/>
  <c r="H365" i="10"/>
  <c r="I365" i="10" s="1"/>
  <c r="Q365" i="10" s="1"/>
  <c r="M363" i="10"/>
  <c r="O363" i="10"/>
  <c r="K363" i="10"/>
  <c r="Q362" i="9"/>
  <c r="O362" i="9"/>
  <c r="K362" i="9"/>
  <c r="M362" i="9"/>
  <c r="J362" i="9"/>
  <c r="L362" i="9"/>
  <c r="P362" i="9"/>
  <c r="N362" i="9"/>
  <c r="G364" i="9"/>
  <c r="H363" i="9"/>
  <c r="I363" i="9" s="1"/>
  <c r="J362" i="7"/>
  <c r="L362" i="7"/>
  <c r="K362" i="7"/>
  <c r="I362" i="7"/>
  <c r="G364" i="7"/>
  <c r="H363" i="7"/>
  <c r="J365" i="10" l="1"/>
  <c r="P365" i="10"/>
  <c r="N365" i="10"/>
  <c r="L365" i="10"/>
  <c r="G367" i="10"/>
  <c r="H366" i="10"/>
  <c r="I366" i="10" s="1"/>
  <c r="Q366" i="10" s="1"/>
  <c r="O364" i="10"/>
  <c r="M364" i="10"/>
  <c r="K364" i="10"/>
  <c r="Q363" i="9"/>
  <c r="O363" i="9"/>
  <c r="K363" i="9"/>
  <c r="M363" i="9"/>
  <c r="J363" i="9"/>
  <c r="L363" i="9"/>
  <c r="P363" i="9"/>
  <c r="N363" i="9"/>
  <c r="G365" i="9"/>
  <c r="H364" i="9"/>
  <c r="I364" i="9" s="1"/>
  <c r="J363" i="7"/>
  <c r="L363" i="7"/>
  <c r="K363" i="7"/>
  <c r="I363" i="7"/>
  <c r="G365" i="7"/>
  <c r="H364" i="7"/>
  <c r="P366" i="10" l="1"/>
  <c r="L366" i="10"/>
  <c r="J366" i="10"/>
  <c r="N366" i="10"/>
  <c r="G368" i="10"/>
  <c r="H367" i="10"/>
  <c r="I367" i="10" s="1"/>
  <c r="Q367" i="10" s="1"/>
  <c r="O365" i="10"/>
  <c r="M365" i="10"/>
  <c r="K365" i="10"/>
  <c r="Q364" i="9"/>
  <c r="O364" i="9"/>
  <c r="K364" i="9"/>
  <c r="M364" i="9"/>
  <c r="G366" i="9"/>
  <c r="H365" i="9"/>
  <c r="I365" i="9" s="1"/>
  <c r="J364" i="9"/>
  <c r="N364" i="9"/>
  <c r="L364" i="9"/>
  <c r="P364" i="9"/>
  <c r="J364" i="7"/>
  <c r="L364" i="7"/>
  <c r="K364" i="7"/>
  <c r="I364" i="7"/>
  <c r="G366" i="7"/>
  <c r="H365" i="7"/>
  <c r="L367" i="10" l="1"/>
  <c r="J367" i="10"/>
  <c r="P367" i="10"/>
  <c r="N367" i="10"/>
  <c r="G369" i="10"/>
  <c r="H368" i="10"/>
  <c r="I368" i="10" s="1"/>
  <c r="Q368" i="10" s="1"/>
  <c r="K366" i="10"/>
  <c r="O366" i="10"/>
  <c r="M366" i="10"/>
  <c r="Q365" i="9"/>
  <c r="O365" i="9"/>
  <c r="K365" i="9"/>
  <c r="M365" i="9"/>
  <c r="P365" i="9"/>
  <c r="N365" i="9"/>
  <c r="L365" i="9"/>
  <c r="J365" i="9"/>
  <c r="G367" i="9"/>
  <c r="H366" i="9"/>
  <c r="I366" i="9" s="1"/>
  <c r="J365" i="7"/>
  <c r="L365" i="7"/>
  <c r="K365" i="7"/>
  <c r="I365" i="7"/>
  <c r="G367" i="7"/>
  <c r="H366" i="7"/>
  <c r="N368" i="10" l="1"/>
  <c r="L368" i="10"/>
  <c r="J368" i="10"/>
  <c r="P368" i="10"/>
  <c r="G370" i="10"/>
  <c r="H369" i="10"/>
  <c r="I369" i="10" s="1"/>
  <c r="Q369" i="10" s="1"/>
  <c r="O367" i="10"/>
  <c r="M367" i="10"/>
  <c r="K367" i="10"/>
  <c r="Q366" i="9"/>
  <c r="O366" i="9"/>
  <c r="K366" i="9"/>
  <c r="M366" i="9"/>
  <c r="J366" i="9"/>
  <c r="P366" i="9"/>
  <c r="L366" i="9"/>
  <c r="N366" i="9"/>
  <c r="G368" i="9"/>
  <c r="H367" i="9"/>
  <c r="I367" i="9" s="1"/>
  <c r="J366" i="7"/>
  <c r="L366" i="7"/>
  <c r="K366" i="7"/>
  <c r="I366" i="7"/>
  <c r="G368" i="7"/>
  <c r="H367" i="7"/>
  <c r="N369" i="10" l="1"/>
  <c r="L369" i="10"/>
  <c r="J369" i="10"/>
  <c r="P369" i="10"/>
  <c r="G371" i="10"/>
  <c r="H370" i="10"/>
  <c r="I370" i="10" s="1"/>
  <c r="Q370" i="10" s="1"/>
  <c r="M368" i="10"/>
  <c r="K368" i="10"/>
  <c r="O368" i="10"/>
  <c r="Q367" i="9"/>
  <c r="O367" i="9"/>
  <c r="K367" i="9"/>
  <c r="M367" i="9"/>
  <c r="J367" i="9"/>
  <c r="L367" i="9"/>
  <c r="P367" i="9"/>
  <c r="N367" i="9"/>
  <c r="G369" i="9"/>
  <c r="H368" i="9"/>
  <c r="I368" i="9" s="1"/>
  <c r="J367" i="7"/>
  <c r="L367" i="7"/>
  <c r="K367" i="7"/>
  <c r="I367" i="7"/>
  <c r="G369" i="7"/>
  <c r="H368" i="7"/>
  <c r="N370" i="10" l="1"/>
  <c r="P370" i="10"/>
  <c r="L370" i="10"/>
  <c r="J370" i="10"/>
  <c r="G372" i="10"/>
  <c r="H371" i="10"/>
  <c r="I371" i="10" s="1"/>
  <c r="Q371" i="10" s="1"/>
  <c r="O369" i="10"/>
  <c r="M369" i="10"/>
  <c r="K369" i="10"/>
  <c r="Q368" i="9"/>
  <c r="O368" i="9"/>
  <c r="K368" i="9"/>
  <c r="M368" i="9"/>
  <c r="J368" i="9"/>
  <c r="N368" i="9"/>
  <c r="P368" i="9"/>
  <c r="L368" i="9"/>
  <c r="G370" i="9"/>
  <c r="H369" i="9"/>
  <c r="I369" i="9" s="1"/>
  <c r="J368" i="7"/>
  <c r="L368" i="7"/>
  <c r="K368" i="7"/>
  <c r="I368" i="7"/>
  <c r="G370" i="7"/>
  <c r="H369" i="7"/>
  <c r="G373" i="10" l="1"/>
  <c r="H372" i="10"/>
  <c r="I372" i="10" s="1"/>
  <c r="Q372" i="10" s="1"/>
  <c r="N371" i="10"/>
  <c r="P371" i="10"/>
  <c r="L371" i="10"/>
  <c r="J371" i="10"/>
  <c r="M370" i="10"/>
  <c r="O370" i="10"/>
  <c r="K370" i="10"/>
  <c r="Q369" i="9"/>
  <c r="O369" i="9"/>
  <c r="K369" i="9"/>
  <c r="M369" i="9"/>
  <c r="G371" i="9"/>
  <c r="H370" i="9"/>
  <c r="I370" i="9" s="1"/>
  <c r="N369" i="9"/>
  <c r="L369" i="9"/>
  <c r="P369" i="9"/>
  <c r="J369" i="9"/>
  <c r="J369" i="7"/>
  <c r="L369" i="7"/>
  <c r="K369" i="7"/>
  <c r="I369" i="7"/>
  <c r="G371" i="7"/>
  <c r="H370" i="7"/>
  <c r="O371" i="10" l="1"/>
  <c r="M371" i="10"/>
  <c r="K371" i="10"/>
  <c r="P372" i="10"/>
  <c r="N372" i="10"/>
  <c r="L372" i="10"/>
  <c r="J372" i="10"/>
  <c r="G374" i="10"/>
  <c r="H373" i="10"/>
  <c r="I373" i="10" s="1"/>
  <c r="Q373" i="10" s="1"/>
  <c r="Q370" i="9"/>
  <c r="O370" i="9"/>
  <c r="K370" i="9"/>
  <c r="M370" i="9"/>
  <c r="J370" i="9"/>
  <c r="L370" i="9"/>
  <c r="P370" i="9"/>
  <c r="N370" i="9"/>
  <c r="G372" i="9"/>
  <c r="H371" i="9"/>
  <c r="I371" i="9" s="1"/>
  <c r="J370" i="7"/>
  <c r="L370" i="7"/>
  <c r="K370" i="7"/>
  <c r="I370" i="7"/>
  <c r="G372" i="7"/>
  <c r="H371" i="7"/>
  <c r="P373" i="10" l="1"/>
  <c r="N373" i="10"/>
  <c r="L373" i="10"/>
  <c r="J373" i="10"/>
  <c r="G375" i="10"/>
  <c r="H374" i="10"/>
  <c r="I374" i="10" s="1"/>
  <c r="Q374" i="10" s="1"/>
  <c r="O372" i="10"/>
  <c r="M372" i="10"/>
  <c r="K372" i="10"/>
  <c r="Q371" i="9"/>
  <c r="O371" i="9"/>
  <c r="K371" i="9"/>
  <c r="M371" i="9"/>
  <c r="N371" i="9"/>
  <c r="J371" i="9"/>
  <c r="P371" i="9"/>
  <c r="L371" i="9"/>
  <c r="G373" i="9"/>
  <c r="H372" i="9"/>
  <c r="I372" i="9" s="1"/>
  <c r="J371" i="7"/>
  <c r="L371" i="7"/>
  <c r="K371" i="7"/>
  <c r="I371" i="7"/>
  <c r="G373" i="7"/>
  <c r="H372" i="7"/>
  <c r="P374" i="10" l="1"/>
  <c r="N374" i="10"/>
  <c r="L374" i="10"/>
  <c r="J374" i="10"/>
  <c r="G376" i="10"/>
  <c r="H375" i="10"/>
  <c r="I375" i="10" s="1"/>
  <c r="Q375" i="10" s="1"/>
  <c r="O373" i="10"/>
  <c r="M373" i="10"/>
  <c r="K373" i="10"/>
  <c r="Q372" i="9"/>
  <c r="O372" i="9"/>
  <c r="K372" i="9"/>
  <c r="M372" i="9"/>
  <c r="J372" i="9"/>
  <c r="L372" i="9"/>
  <c r="P372" i="9"/>
  <c r="N372" i="9"/>
  <c r="G374" i="9"/>
  <c r="H373" i="9"/>
  <c r="I373" i="9" s="1"/>
  <c r="J372" i="7"/>
  <c r="L372" i="7"/>
  <c r="K372" i="7"/>
  <c r="I372" i="7"/>
  <c r="G374" i="7"/>
  <c r="H373" i="7"/>
  <c r="J375" i="10" l="1"/>
  <c r="P375" i="10"/>
  <c r="L375" i="10"/>
  <c r="N375" i="10"/>
  <c r="O374" i="10"/>
  <c r="K374" i="10"/>
  <c r="M374" i="10"/>
  <c r="G377" i="10"/>
  <c r="H376" i="10"/>
  <c r="I376" i="10" s="1"/>
  <c r="Q376" i="10" s="1"/>
  <c r="Q373" i="9"/>
  <c r="O373" i="9"/>
  <c r="K373" i="9"/>
  <c r="M373" i="9"/>
  <c r="G375" i="9"/>
  <c r="H374" i="9"/>
  <c r="I374" i="9" s="1"/>
  <c r="N373" i="9"/>
  <c r="P373" i="9"/>
  <c r="J373" i="9"/>
  <c r="L373" i="9"/>
  <c r="J373" i="7"/>
  <c r="L373" i="7"/>
  <c r="K373" i="7"/>
  <c r="I373" i="7"/>
  <c r="G375" i="7"/>
  <c r="H374" i="7"/>
  <c r="J376" i="10" l="1"/>
  <c r="P376" i="10"/>
  <c r="N376" i="10"/>
  <c r="L376" i="10"/>
  <c r="G378" i="10"/>
  <c r="H377" i="10"/>
  <c r="I377" i="10" s="1"/>
  <c r="Q377" i="10" s="1"/>
  <c r="O375" i="10"/>
  <c r="M375" i="10"/>
  <c r="K375" i="10"/>
  <c r="O374" i="9"/>
  <c r="Q374" i="9"/>
  <c r="K374" i="9"/>
  <c r="M374" i="9"/>
  <c r="J374" i="9"/>
  <c r="L374" i="9"/>
  <c r="P374" i="9"/>
  <c r="N374" i="9"/>
  <c r="G376" i="9"/>
  <c r="H375" i="9"/>
  <c r="I375" i="9" s="1"/>
  <c r="J374" i="7"/>
  <c r="L374" i="7"/>
  <c r="K374" i="7"/>
  <c r="I374" i="7"/>
  <c r="G376" i="7"/>
  <c r="H375" i="7"/>
  <c r="M376" i="10" l="1"/>
  <c r="K376" i="10"/>
  <c r="O376" i="10"/>
  <c r="L377" i="10"/>
  <c r="P377" i="10"/>
  <c r="N377" i="10"/>
  <c r="J377" i="10"/>
  <c r="G379" i="10"/>
  <c r="H378" i="10"/>
  <c r="I378" i="10" s="1"/>
  <c r="Q378" i="10" s="1"/>
  <c r="Q375" i="9"/>
  <c r="O375" i="9"/>
  <c r="K375" i="9"/>
  <c r="M375" i="9"/>
  <c r="G377" i="9"/>
  <c r="H376" i="9"/>
  <c r="I376" i="9" s="1"/>
  <c r="N375" i="9"/>
  <c r="P375" i="9"/>
  <c r="J375" i="9"/>
  <c r="L375" i="9"/>
  <c r="J375" i="7"/>
  <c r="L375" i="7"/>
  <c r="K375" i="7"/>
  <c r="I375" i="7"/>
  <c r="G377" i="7"/>
  <c r="H376" i="7"/>
  <c r="K377" i="10" l="1"/>
  <c r="O377" i="10"/>
  <c r="M377" i="10"/>
  <c r="L378" i="10"/>
  <c r="J378" i="10"/>
  <c r="P378" i="10"/>
  <c r="N378" i="10"/>
  <c r="G380" i="10"/>
  <c r="H379" i="10"/>
  <c r="I379" i="10" s="1"/>
  <c r="Q379" i="10" s="1"/>
  <c r="Q376" i="9"/>
  <c r="O376" i="9"/>
  <c r="K376" i="9"/>
  <c r="M376" i="9"/>
  <c r="J376" i="9"/>
  <c r="P376" i="9"/>
  <c r="N376" i="9"/>
  <c r="L376" i="9"/>
  <c r="G378" i="9"/>
  <c r="H377" i="9"/>
  <c r="I377" i="9" s="1"/>
  <c r="J376" i="7"/>
  <c r="L376" i="7"/>
  <c r="K376" i="7"/>
  <c r="I376" i="7"/>
  <c r="G378" i="7"/>
  <c r="H377" i="7"/>
  <c r="J379" i="10" l="1"/>
  <c r="N379" i="10"/>
  <c r="P379" i="10"/>
  <c r="L379" i="10"/>
  <c r="O378" i="10"/>
  <c r="M378" i="10"/>
  <c r="K378" i="10"/>
  <c r="G381" i="10"/>
  <c r="H380" i="10"/>
  <c r="I380" i="10" s="1"/>
  <c r="Q380" i="10" s="1"/>
  <c r="Q377" i="9"/>
  <c r="O377" i="9"/>
  <c r="K377" i="9"/>
  <c r="M377" i="9"/>
  <c r="N377" i="9"/>
  <c r="J377" i="9"/>
  <c r="P377" i="9"/>
  <c r="L377" i="9"/>
  <c r="G379" i="9"/>
  <c r="H378" i="9"/>
  <c r="I378" i="9" s="1"/>
  <c r="J377" i="7"/>
  <c r="L377" i="7"/>
  <c r="K377" i="7"/>
  <c r="I377" i="7"/>
  <c r="G379" i="7"/>
  <c r="H378" i="7"/>
  <c r="N380" i="10" l="1"/>
  <c r="L380" i="10"/>
  <c r="J380" i="10"/>
  <c r="P380" i="10"/>
  <c r="G382" i="10"/>
  <c r="H381" i="10"/>
  <c r="I381" i="10" s="1"/>
  <c r="Q381" i="10" s="1"/>
  <c r="M379" i="10"/>
  <c r="K379" i="10"/>
  <c r="O379" i="10"/>
  <c r="Q378" i="9"/>
  <c r="O378" i="9"/>
  <c r="K378" i="9"/>
  <c r="M378" i="9"/>
  <c r="G380" i="9"/>
  <c r="H379" i="9"/>
  <c r="I379" i="9" s="1"/>
  <c r="J378" i="9"/>
  <c r="N378" i="9"/>
  <c r="P378" i="9"/>
  <c r="L378" i="9"/>
  <c r="J378" i="7"/>
  <c r="L378" i="7"/>
  <c r="K378" i="7"/>
  <c r="I378" i="7"/>
  <c r="G380" i="7"/>
  <c r="H379" i="7"/>
  <c r="L381" i="10" l="1"/>
  <c r="P381" i="10"/>
  <c r="J381" i="10"/>
  <c r="N381" i="10"/>
  <c r="G383" i="10"/>
  <c r="H382" i="10"/>
  <c r="I382" i="10" s="1"/>
  <c r="Q382" i="10" s="1"/>
  <c r="K380" i="10"/>
  <c r="O380" i="10"/>
  <c r="M380" i="10"/>
  <c r="Q379" i="9"/>
  <c r="O379" i="9"/>
  <c r="K379" i="9"/>
  <c r="M379" i="9"/>
  <c r="N379" i="9"/>
  <c r="J379" i="9"/>
  <c r="P379" i="9"/>
  <c r="L379" i="9"/>
  <c r="G381" i="9"/>
  <c r="H380" i="9"/>
  <c r="I380" i="9" s="1"/>
  <c r="J379" i="7"/>
  <c r="L379" i="7"/>
  <c r="K379" i="7"/>
  <c r="I379" i="7"/>
  <c r="G381" i="7"/>
  <c r="H380" i="7"/>
  <c r="P382" i="10" l="1"/>
  <c r="N382" i="10"/>
  <c r="L382" i="10"/>
  <c r="J382" i="10"/>
  <c r="G384" i="10"/>
  <c r="H383" i="10"/>
  <c r="I383" i="10" s="1"/>
  <c r="Q383" i="10" s="1"/>
  <c r="O381" i="10"/>
  <c r="M381" i="10"/>
  <c r="K381" i="10"/>
  <c r="Q380" i="9"/>
  <c r="O380" i="9"/>
  <c r="K380" i="9"/>
  <c r="M380" i="9"/>
  <c r="G382" i="9"/>
  <c r="H381" i="9"/>
  <c r="I381" i="9" s="1"/>
  <c r="J380" i="9"/>
  <c r="N380" i="9"/>
  <c r="L380" i="9"/>
  <c r="P380" i="9"/>
  <c r="J380" i="7"/>
  <c r="L380" i="7"/>
  <c r="K380" i="7"/>
  <c r="I380" i="7"/>
  <c r="G382" i="7"/>
  <c r="H381" i="7"/>
  <c r="G385" i="10" l="1"/>
  <c r="H384" i="10"/>
  <c r="I384" i="10" s="1"/>
  <c r="Q384" i="10" s="1"/>
  <c r="M382" i="10"/>
  <c r="O382" i="10"/>
  <c r="K382" i="10"/>
  <c r="N383" i="10"/>
  <c r="L383" i="10"/>
  <c r="P383" i="10"/>
  <c r="J383" i="10"/>
  <c r="Q381" i="9"/>
  <c r="O381" i="9"/>
  <c r="K381" i="9"/>
  <c r="M381" i="9"/>
  <c r="N381" i="9"/>
  <c r="L381" i="9"/>
  <c r="P381" i="9"/>
  <c r="J381" i="9"/>
  <c r="G383" i="9"/>
  <c r="H382" i="9"/>
  <c r="I382" i="9" s="1"/>
  <c r="J381" i="7"/>
  <c r="L381" i="7"/>
  <c r="K381" i="7"/>
  <c r="I381" i="7"/>
  <c r="G383" i="7"/>
  <c r="H382" i="7"/>
  <c r="O383" i="10" l="1"/>
  <c r="M383" i="10"/>
  <c r="K383" i="10"/>
  <c r="P384" i="10"/>
  <c r="N384" i="10"/>
  <c r="L384" i="10"/>
  <c r="J384" i="10"/>
  <c r="G386" i="10"/>
  <c r="H385" i="10"/>
  <c r="I385" i="10" s="1"/>
  <c r="Q385" i="10" s="1"/>
  <c r="Q382" i="9"/>
  <c r="O382" i="9"/>
  <c r="K382" i="9"/>
  <c r="M382" i="9"/>
  <c r="J382" i="9"/>
  <c r="P382" i="9"/>
  <c r="L382" i="9"/>
  <c r="N382" i="9"/>
  <c r="G384" i="9"/>
  <c r="H383" i="9"/>
  <c r="I383" i="9" s="1"/>
  <c r="J382" i="7"/>
  <c r="L382" i="7"/>
  <c r="K382" i="7"/>
  <c r="I382" i="7"/>
  <c r="G384" i="7"/>
  <c r="H383" i="7"/>
  <c r="P385" i="10" l="1"/>
  <c r="N385" i="10"/>
  <c r="J385" i="10"/>
  <c r="L385" i="10"/>
  <c r="G387" i="10"/>
  <c r="H386" i="10"/>
  <c r="I386" i="10" s="1"/>
  <c r="Q386" i="10" s="1"/>
  <c r="O384" i="10"/>
  <c r="M384" i="10"/>
  <c r="K384" i="10"/>
  <c r="Q383" i="9"/>
  <c r="O383" i="9"/>
  <c r="K383" i="9"/>
  <c r="M383" i="9"/>
  <c r="N383" i="9"/>
  <c r="J383" i="9"/>
  <c r="P383" i="9"/>
  <c r="L383" i="9"/>
  <c r="G385" i="9"/>
  <c r="H384" i="9"/>
  <c r="I384" i="9" s="1"/>
  <c r="J383" i="7"/>
  <c r="L383" i="7"/>
  <c r="K383" i="7"/>
  <c r="I383" i="7"/>
  <c r="G385" i="7"/>
  <c r="H384" i="7"/>
  <c r="G388" i="10" l="1"/>
  <c r="H387" i="10"/>
  <c r="I387" i="10" s="1"/>
  <c r="Q387" i="10" s="1"/>
  <c r="P386" i="10"/>
  <c r="N386" i="10"/>
  <c r="L386" i="10"/>
  <c r="J386" i="10"/>
  <c r="O385" i="10"/>
  <c r="M385" i="10"/>
  <c r="K385" i="10"/>
  <c r="Q384" i="9"/>
  <c r="O384" i="9"/>
  <c r="K384" i="9"/>
  <c r="M384" i="9"/>
  <c r="J384" i="9"/>
  <c r="P384" i="9"/>
  <c r="N384" i="9"/>
  <c r="L384" i="9"/>
  <c r="G386" i="9"/>
  <c r="H385" i="9"/>
  <c r="I385" i="9" s="1"/>
  <c r="J384" i="7"/>
  <c r="L384" i="7"/>
  <c r="K384" i="7"/>
  <c r="I384" i="7"/>
  <c r="G386" i="7"/>
  <c r="H385" i="7"/>
  <c r="O386" i="10" l="1"/>
  <c r="M386" i="10"/>
  <c r="K386" i="10"/>
  <c r="P387" i="10"/>
  <c r="L387" i="10"/>
  <c r="J387" i="10"/>
  <c r="N387" i="10"/>
  <c r="G389" i="10"/>
  <c r="H388" i="10"/>
  <c r="I388" i="10" s="1"/>
  <c r="Q388" i="10" s="1"/>
  <c r="Q385" i="9"/>
  <c r="O385" i="9"/>
  <c r="K385" i="9"/>
  <c r="M385" i="9"/>
  <c r="N385" i="9"/>
  <c r="P385" i="9"/>
  <c r="J385" i="9"/>
  <c r="L385" i="9"/>
  <c r="G387" i="9"/>
  <c r="H386" i="9"/>
  <c r="I386" i="9" s="1"/>
  <c r="J385" i="7"/>
  <c r="L385" i="7"/>
  <c r="K385" i="7"/>
  <c r="I385" i="7"/>
  <c r="G387" i="7"/>
  <c r="H386" i="7"/>
  <c r="O387" i="10" l="1"/>
  <c r="M387" i="10"/>
  <c r="K387" i="10"/>
  <c r="J388" i="10"/>
  <c r="P388" i="10"/>
  <c r="N388" i="10"/>
  <c r="L388" i="10"/>
  <c r="G390" i="10"/>
  <c r="H389" i="10"/>
  <c r="I389" i="10" s="1"/>
  <c r="Q389" i="10" s="1"/>
  <c r="O386" i="9"/>
  <c r="Q386" i="9"/>
  <c r="K386" i="9"/>
  <c r="M386" i="9"/>
  <c r="J386" i="9"/>
  <c r="L386" i="9"/>
  <c r="N386" i="9"/>
  <c r="P386" i="9"/>
  <c r="G388" i="9"/>
  <c r="H387" i="9"/>
  <c r="I387" i="9" s="1"/>
  <c r="J386" i="7"/>
  <c r="L386" i="7"/>
  <c r="K386" i="7"/>
  <c r="I386" i="7"/>
  <c r="G388" i="7"/>
  <c r="H387" i="7"/>
  <c r="N389" i="10" l="1"/>
  <c r="L389" i="10"/>
  <c r="J389" i="10"/>
  <c r="P389" i="10"/>
  <c r="K388" i="10"/>
  <c r="M388" i="10"/>
  <c r="O388" i="10"/>
  <c r="G391" i="10"/>
  <c r="H390" i="10"/>
  <c r="I390" i="10" s="1"/>
  <c r="Q390" i="10" s="1"/>
  <c r="Q387" i="9"/>
  <c r="O387" i="9"/>
  <c r="K387" i="9"/>
  <c r="M387" i="9"/>
  <c r="N387" i="9"/>
  <c r="P387" i="9"/>
  <c r="L387" i="9"/>
  <c r="J387" i="9"/>
  <c r="G389" i="9"/>
  <c r="H388" i="9"/>
  <c r="I388" i="9" s="1"/>
  <c r="J387" i="7"/>
  <c r="L387" i="7"/>
  <c r="K387" i="7"/>
  <c r="I387" i="7"/>
  <c r="G389" i="7"/>
  <c r="H388" i="7"/>
  <c r="L390" i="10" l="1"/>
  <c r="J390" i="10"/>
  <c r="P390" i="10"/>
  <c r="N390" i="10"/>
  <c r="G392" i="10"/>
  <c r="H391" i="10"/>
  <c r="I391" i="10" s="1"/>
  <c r="Q391" i="10" s="1"/>
  <c r="K389" i="10"/>
  <c r="O389" i="10"/>
  <c r="M389" i="10"/>
  <c r="O388" i="9"/>
  <c r="Q388" i="9"/>
  <c r="K388" i="9"/>
  <c r="M388" i="9"/>
  <c r="G390" i="9"/>
  <c r="H389" i="9"/>
  <c r="I389" i="9" s="1"/>
  <c r="J388" i="9"/>
  <c r="P388" i="9"/>
  <c r="L388" i="9"/>
  <c r="N388" i="9"/>
  <c r="J388" i="7"/>
  <c r="L388" i="7"/>
  <c r="K388" i="7"/>
  <c r="I388" i="7"/>
  <c r="G390" i="7"/>
  <c r="H389" i="7"/>
  <c r="G393" i="10" l="1"/>
  <c r="H392" i="10"/>
  <c r="I392" i="10" s="1"/>
  <c r="Q392" i="10" s="1"/>
  <c r="N391" i="10"/>
  <c r="J391" i="10"/>
  <c r="P391" i="10"/>
  <c r="L391" i="10"/>
  <c r="M390" i="10"/>
  <c r="O390" i="10"/>
  <c r="K390" i="10"/>
  <c r="Q389" i="9"/>
  <c r="O389" i="9"/>
  <c r="K389" i="9"/>
  <c r="M389" i="9"/>
  <c r="N389" i="9"/>
  <c r="L389" i="9"/>
  <c r="J389" i="9"/>
  <c r="P389" i="9"/>
  <c r="G391" i="9"/>
  <c r="H390" i="9"/>
  <c r="I390" i="9" s="1"/>
  <c r="J389" i="7"/>
  <c r="L389" i="7"/>
  <c r="K389" i="7"/>
  <c r="I389" i="7"/>
  <c r="G391" i="7"/>
  <c r="H390" i="7"/>
  <c r="M391" i="10" l="1"/>
  <c r="K391" i="10"/>
  <c r="O391" i="10"/>
  <c r="N392" i="10"/>
  <c r="L392" i="10"/>
  <c r="J392" i="10"/>
  <c r="P392" i="10"/>
  <c r="G394" i="10"/>
  <c r="H393" i="10"/>
  <c r="I393" i="10" s="1"/>
  <c r="Q393" i="10" s="1"/>
  <c r="Q390" i="9"/>
  <c r="O390" i="9"/>
  <c r="K390" i="9"/>
  <c r="M390" i="9"/>
  <c r="J390" i="9"/>
  <c r="N390" i="9"/>
  <c r="L390" i="9"/>
  <c r="P390" i="9"/>
  <c r="G392" i="9"/>
  <c r="H391" i="9"/>
  <c r="I391" i="9" s="1"/>
  <c r="J390" i="7"/>
  <c r="L390" i="7"/>
  <c r="K390" i="7"/>
  <c r="I390" i="7"/>
  <c r="G392" i="7"/>
  <c r="H391" i="7"/>
  <c r="P393" i="10" l="1"/>
  <c r="L393" i="10"/>
  <c r="N393" i="10"/>
  <c r="J393" i="10"/>
  <c r="G395" i="10"/>
  <c r="H394" i="10"/>
  <c r="I394" i="10" s="1"/>
  <c r="Q394" i="10" s="1"/>
  <c r="O392" i="10"/>
  <c r="K392" i="10"/>
  <c r="M392" i="10"/>
  <c r="Q391" i="9"/>
  <c r="O391" i="9"/>
  <c r="K391" i="9"/>
  <c r="M391" i="9"/>
  <c r="N391" i="9"/>
  <c r="L391" i="9"/>
  <c r="J391" i="9"/>
  <c r="P391" i="9"/>
  <c r="G393" i="9"/>
  <c r="H392" i="9"/>
  <c r="I392" i="9" s="1"/>
  <c r="J391" i="7"/>
  <c r="L391" i="7"/>
  <c r="K391" i="7"/>
  <c r="I391" i="7"/>
  <c r="G393" i="7"/>
  <c r="H392" i="7"/>
  <c r="P394" i="10" l="1"/>
  <c r="N394" i="10"/>
  <c r="L394" i="10"/>
  <c r="J394" i="10"/>
  <c r="G396" i="10"/>
  <c r="H395" i="10"/>
  <c r="I395" i="10" s="1"/>
  <c r="Q395" i="10" s="1"/>
  <c r="O393" i="10"/>
  <c r="M393" i="10"/>
  <c r="K393" i="10"/>
  <c r="Q392" i="9"/>
  <c r="O392" i="9"/>
  <c r="K392" i="9"/>
  <c r="M392" i="9"/>
  <c r="J392" i="9"/>
  <c r="N392" i="9"/>
  <c r="P392" i="9"/>
  <c r="L392" i="9"/>
  <c r="G394" i="9"/>
  <c r="H393" i="9"/>
  <c r="I393" i="9" s="1"/>
  <c r="J392" i="7"/>
  <c r="L392" i="7"/>
  <c r="K392" i="7"/>
  <c r="I392" i="7"/>
  <c r="G394" i="7"/>
  <c r="H393" i="7"/>
  <c r="G397" i="10" l="1"/>
  <c r="H396" i="10"/>
  <c r="I396" i="10" s="1"/>
  <c r="Q396" i="10" s="1"/>
  <c r="N395" i="10"/>
  <c r="P395" i="10"/>
  <c r="J395" i="10"/>
  <c r="L395" i="10"/>
  <c r="M394" i="10"/>
  <c r="K394" i="10"/>
  <c r="O394" i="10"/>
  <c r="Q393" i="9"/>
  <c r="O393" i="9"/>
  <c r="K393" i="9"/>
  <c r="M393" i="9"/>
  <c r="G395" i="9"/>
  <c r="H394" i="9"/>
  <c r="I394" i="9" s="1"/>
  <c r="N393" i="9"/>
  <c r="L393" i="9"/>
  <c r="J393" i="9"/>
  <c r="P393" i="9"/>
  <c r="J393" i="7"/>
  <c r="L393" i="7"/>
  <c r="K393" i="7"/>
  <c r="I393" i="7"/>
  <c r="G395" i="7"/>
  <c r="H394" i="7"/>
  <c r="O395" i="10" l="1"/>
  <c r="M395" i="10"/>
  <c r="K395" i="10"/>
  <c r="P396" i="10"/>
  <c r="N396" i="10"/>
  <c r="L396" i="10"/>
  <c r="J396" i="10"/>
  <c r="G398" i="10"/>
  <c r="H397" i="10"/>
  <c r="I397" i="10" s="1"/>
  <c r="Q397" i="10" s="1"/>
  <c r="Q394" i="9"/>
  <c r="O394" i="9"/>
  <c r="K394" i="9"/>
  <c r="M394" i="9"/>
  <c r="J394" i="9"/>
  <c r="N394" i="9"/>
  <c r="L394" i="9"/>
  <c r="P394" i="9"/>
  <c r="G396" i="9"/>
  <c r="H395" i="9"/>
  <c r="I395" i="9" s="1"/>
  <c r="J394" i="7"/>
  <c r="L394" i="7"/>
  <c r="K394" i="7"/>
  <c r="I394" i="7"/>
  <c r="G396" i="7"/>
  <c r="H395" i="7"/>
  <c r="G399" i="10" l="1"/>
  <c r="H398" i="10"/>
  <c r="I398" i="10" s="1"/>
  <c r="Q398" i="10" s="1"/>
  <c r="P397" i="10"/>
  <c r="L397" i="10"/>
  <c r="N397" i="10"/>
  <c r="J397" i="10"/>
  <c r="O396" i="10"/>
  <c r="M396" i="10"/>
  <c r="K396" i="10"/>
  <c r="Q395" i="9"/>
  <c r="O395" i="9"/>
  <c r="K395" i="9"/>
  <c r="M395" i="9"/>
  <c r="N395" i="9"/>
  <c r="J395" i="9"/>
  <c r="L395" i="9"/>
  <c r="P395" i="9"/>
  <c r="G397" i="9"/>
  <c r="H396" i="9"/>
  <c r="I396" i="9" s="1"/>
  <c r="J395" i="7"/>
  <c r="L395" i="7"/>
  <c r="K395" i="7"/>
  <c r="I395" i="7"/>
  <c r="G397" i="7"/>
  <c r="H396" i="7"/>
  <c r="O397" i="10" l="1"/>
  <c r="M397" i="10"/>
  <c r="K397" i="10"/>
  <c r="P398" i="10"/>
  <c r="N398" i="10"/>
  <c r="L398" i="10"/>
  <c r="J398" i="10"/>
  <c r="G400" i="10"/>
  <c r="H399" i="10"/>
  <c r="I399" i="10" s="1"/>
  <c r="Q399" i="10" s="1"/>
  <c r="Q396" i="9"/>
  <c r="O396" i="9"/>
  <c r="K396" i="9"/>
  <c r="M396" i="9"/>
  <c r="J396" i="9"/>
  <c r="N396" i="9"/>
  <c r="P396" i="9"/>
  <c r="L396" i="9"/>
  <c r="G398" i="9"/>
  <c r="H397" i="9"/>
  <c r="I397" i="9" s="1"/>
  <c r="J396" i="7"/>
  <c r="L396" i="7"/>
  <c r="K396" i="7"/>
  <c r="I396" i="7"/>
  <c r="G398" i="7"/>
  <c r="H397" i="7"/>
  <c r="G401" i="10" l="1"/>
  <c r="H400" i="10"/>
  <c r="I400" i="10" s="1"/>
  <c r="Q400" i="10" s="1"/>
  <c r="J399" i="10"/>
  <c r="N399" i="10"/>
  <c r="L399" i="10"/>
  <c r="P399" i="10"/>
  <c r="K398" i="10"/>
  <c r="O398" i="10"/>
  <c r="M398" i="10"/>
  <c r="Q397" i="9"/>
  <c r="O397" i="9"/>
  <c r="K397" i="9"/>
  <c r="M397" i="9"/>
  <c r="G399" i="9"/>
  <c r="H398" i="9"/>
  <c r="I398" i="9" s="1"/>
  <c r="N397" i="9"/>
  <c r="P397" i="9"/>
  <c r="J397" i="9"/>
  <c r="L397" i="9"/>
  <c r="J397" i="7"/>
  <c r="L397" i="7"/>
  <c r="K397" i="7"/>
  <c r="I397" i="7"/>
  <c r="G399" i="7"/>
  <c r="H398" i="7"/>
  <c r="J400" i="10" l="1"/>
  <c r="P400" i="10"/>
  <c r="N400" i="10"/>
  <c r="L400" i="10"/>
  <c r="O399" i="10"/>
  <c r="M399" i="10"/>
  <c r="K399" i="10"/>
  <c r="G402" i="10"/>
  <c r="H401" i="10"/>
  <c r="I401" i="10" s="1"/>
  <c r="Q401" i="10" s="1"/>
  <c r="O398" i="9"/>
  <c r="Q398" i="9"/>
  <c r="K398" i="9"/>
  <c r="M398" i="9"/>
  <c r="J398" i="9"/>
  <c r="L398" i="9"/>
  <c r="P398" i="9"/>
  <c r="N398" i="9"/>
  <c r="G400" i="9"/>
  <c r="H399" i="9"/>
  <c r="I399" i="9" s="1"/>
  <c r="J398" i="7"/>
  <c r="L398" i="7"/>
  <c r="K398" i="7"/>
  <c r="I398" i="7"/>
  <c r="G400" i="7"/>
  <c r="H399" i="7"/>
  <c r="L401" i="10" l="1"/>
  <c r="P401" i="10"/>
  <c r="N401" i="10"/>
  <c r="J401" i="10"/>
  <c r="K400" i="10"/>
  <c r="M400" i="10"/>
  <c r="O400" i="10"/>
  <c r="G403" i="10"/>
  <c r="H402" i="10"/>
  <c r="I402" i="10" s="1"/>
  <c r="Q402" i="10" s="1"/>
  <c r="Q399" i="9"/>
  <c r="O399" i="9"/>
  <c r="K399" i="9"/>
  <c r="M399" i="9"/>
  <c r="G401" i="9"/>
  <c r="H400" i="9"/>
  <c r="I400" i="9" s="1"/>
  <c r="N399" i="9"/>
  <c r="P399" i="9"/>
  <c r="L399" i="9"/>
  <c r="J399" i="9"/>
  <c r="J399" i="7"/>
  <c r="L399" i="7"/>
  <c r="K399" i="7"/>
  <c r="I399" i="7"/>
  <c r="G401" i="7"/>
  <c r="H400" i="7"/>
  <c r="G404" i="10" l="1"/>
  <c r="H403" i="10"/>
  <c r="I403" i="10" s="1"/>
  <c r="Q403" i="10" s="1"/>
  <c r="L402" i="10"/>
  <c r="J402" i="10"/>
  <c r="P402" i="10"/>
  <c r="N402" i="10"/>
  <c r="K401" i="10"/>
  <c r="O401" i="10"/>
  <c r="M401" i="10"/>
  <c r="Q400" i="9"/>
  <c r="O400" i="9"/>
  <c r="K400" i="9"/>
  <c r="M400" i="9"/>
  <c r="J400" i="9"/>
  <c r="P400" i="9"/>
  <c r="N400" i="9"/>
  <c r="L400" i="9"/>
  <c r="G402" i="9"/>
  <c r="H401" i="9"/>
  <c r="I401" i="9" s="1"/>
  <c r="J400" i="7"/>
  <c r="L400" i="7"/>
  <c r="K400" i="7"/>
  <c r="I400" i="7"/>
  <c r="G402" i="7"/>
  <c r="H401" i="7"/>
  <c r="M402" i="10" l="1"/>
  <c r="O402" i="10"/>
  <c r="K402" i="10"/>
  <c r="N403" i="10"/>
  <c r="J403" i="10"/>
  <c r="P403" i="10"/>
  <c r="L403" i="10"/>
  <c r="G405" i="10"/>
  <c r="H404" i="10"/>
  <c r="I404" i="10" s="1"/>
  <c r="Q404" i="10" s="1"/>
  <c r="Q401" i="9"/>
  <c r="O401" i="9"/>
  <c r="K401" i="9"/>
  <c r="M401" i="9"/>
  <c r="N401" i="9"/>
  <c r="J401" i="9"/>
  <c r="P401" i="9"/>
  <c r="L401" i="9"/>
  <c r="G403" i="9"/>
  <c r="H402" i="9"/>
  <c r="I402" i="9" s="1"/>
  <c r="J401" i="7"/>
  <c r="L401" i="7"/>
  <c r="K401" i="7"/>
  <c r="I401" i="7"/>
  <c r="G403" i="7"/>
  <c r="H402" i="7"/>
  <c r="N404" i="10" l="1"/>
  <c r="L404" i="10"/>
  <c r="J404" i="10"/>
  <c r="P404" i="10"/>
  <c r="G406" i="10"/>
  <c r="H405" i="10"/>
  <c r="I405" i="10" s="1"/>
  <c r="Q405" i="10" s="1"/>
  <c r="M403" i="10"/>
  <c r="K403" i="10"/>
  <c r="O403" i="10"/>
  <c r="Q402" i="9"/>
  <c r="O402" i="9"/>
  <c r="K402" i="9"/>
  <c r="M402" i="9"/>
  <c r="G404" i="9"/>
  <c r="H403" i="9"/>
  <c r="I403" i="9" s="1"/>
  <c r="J402" i="9"/>
  <c r="N402" i="9"/>
  <c r="L402" i="9"/>
  <c r="P402" i="9"/>
  <c r="J402" i="7"/>
  <c r="L402" i="7"/>
  <c r="K402" i="7"/>
  <c r="I402" i="7"/>
  <c r="G404" i="7"/>
  <c r="H403" i="7"/>
  <c r="P405" i="10" l="1"/>
  <c r="L405" i="10"/>
  <c r="J405" i="10"/>
  <c r="N405" i="10"/>
  <c r="G407" i="10"/>
  <c r="H406" i="10"/>
  <c r="I406" i="10" s="1"/>
  <c r="Q406" i="10" s="1"/>
  <c r="O404" i="10"/>
  <c r="K404" i="10"/>
  <c r="M404" i="10"/>
  <c r="Q403" i="9"/>
  <c r="O403" i="9"/>
  <c r="K403" i="9"/>
  <c r="M403" i="9"/>
  <c r="N403" i="9"/>
  <c r="P403" i="9"/>
  <c r="L403" i="9"/>
  <c r="J403" i="9"/>
  <c r="G405" i="9"/>
  <c r="H404" i="9"/>
  <c r="I404" i="9" s="1"/>
  <c r="J403" i="7"/>
  <c r="L403" i="7"/>
  <c r="K403" i="7"/>
  <c r="I403" i="7"/>
  <c r="G405" i="7"/>
  <c r="H404" i="7"/>
  <c r="G408" i="10" l="1"/>
  <c r="H407" i="10"/>
  <c r="I407" i="10" s="1"/>
  <c r="Q407" i="10" s="1"/>
  <c r="P406" i="10"/>
  <c r="N406" i="10"/>
  <c r="L406" i="10"/>
  <c r="J406" i="10"/>
  <c r="O405" i="10"/>
  <c r="M405" i="10"/>
  <c r="K405" i="10"/>
  <c r="Q404" i="9"/>
  <c r="O404" i="9"/>
  <c r="K404" i="9"/>
  <c r="M404" i="9"/>
  <c r="G406" i="9"/>
  <c r="H405" i="9"/>
  <c r="I405" i="9" s="1"/>
  <c r="L404" i="9"/>
  <c r="P404" i="9"/>
  <c r="J404" i="9"/>
  <c r="N404" i="9"/>
  <c r="J404" i="7"/>
  <c r="L404" i="7"/>
  <c r="K404" i="7"/>
  <c r="I404" i="7"/>
  <c r="G406" i="7"/>
  <c r="H405" i="7"/>
  <c r="M406" i="10" l="1"/>
  <c r="O406" i="10"/>
  <c r="K406" i="10"/>
  <c r="N407" i="10"/>
  <c r="L407" i="10"/>
  <c r="J407" i="10"/>
  <c r="P407" i="10"/>
  <c r="G409" i="10"/>
  <c r="H408" i="10"/>
  <c r="I408" i="10" s="1"/>
  <c r="Q408" i="10" s="1"/>
  <c r="Q405" i="9"/>
  <c r="O405" i="9"/>
  <c r="K405" i="9"/>
  <c r="M405" i="9"/>
  <c r="P405" i="9"/>
  <c r="N405" i="9"/>
  <c r="L405" i="9"/>
  <c r="J405" i="9"/>
  <c r="G407" i="9"/>
  <c r="H406" i="9"/>
  <c r="I406" i="9" s="1"/>
  <c r="J405" i="7"/>
  <c r="L405" i="7"/>
  <c r="K405" i="7"/>
  <c r="I405" i="7"/>
  <c r="G407" i="7"/>
  <c r="H406" i="7"/>
  <c r="P408" i="10" l="1"/>
  <c r="N408" i="10"/>
  <c r="L408" i="10"/>
  <c r="J408" i="10"/>
  <c r="G410" i="10"/>
  <c r="H409" i="10"/>
  <c r="I409" i="10" s="1"/>
  <c r="Q409" i="10" s="1"/>
  <c r="O407" i="10"/>
  <c r="M407" i="10"/>
  <c r="K407" i="10"/>
  <c r="Q406" i="9"/>
  <c r="O406" i="9"/>
  <c r="K406" i="9"/>
  <c r="M406" i="9"/>
  <c r="N406" i="9"/>
  <c r="L406" i="9"/>
  <c r="J406" i="9"/>
  <c r="P406" i="9"/>
  <c r="G408" i="9"/>
  <c r="H407" i="9"/>
  <c r="I407" i="9" s="1"/>
  <c r="J406" i="7"/>
  <c r="L406" i="7"/>
  <c r="K406" i="7"/>
  <c r="I406" i="7"/>
  <c r="G408" i="7"/>
  <c r="H407" i="7"/>
  <c r="P409" i="10" l="1"/>
  <c r="N409" i="10"/>
  <c r="J409" i="10"/>
  <c r="L409" i="10"/>
  <c r="G411" i="10"/>
  <c r="H410" i="10"/>
  <c r="I410" i="10" s="1"/>
  <c r="Q410" i="10" s="1"/>
  <c r="O408" i="10"/>
  <c r="K408" i="10"/>
  <c r="M408" i="10"/>
  <c r="Q407" i="9"/>
  <c r="O407" i="9"/>
  <c r="K407" i="9"/>
  <c r="M407" i="9"/>
  <c r="L407" i="9"/>
  <c r="P407" i="9"/>
  <c r="J407" i="9"/>
  <c r="N407" i="9"/>
  <c r="G409" i="9"/>
  <c r="H408" i="9"/>
  <c r="I408" i="9" s="1"/>
  <c r="J407" i="7"/>
  <c r="L407" i="7"/>
  <c r="K407" i="7"/>
  <c r="I407" i="7"/>
  <c r="G409" i="7"/>
  <c r="H408" i="7"/>
  <c r="G412" i="10" l="1"/>
  <c r="H411" i="10"/>
  <c r="I411" i="10" s="1"/>
  <c r="Q411" i="10" s="1"/>
  <c r="P410" i="10"/>
  <c r="N410" i="10"/>
  <c r="L410" i="10"/>
  <c r="J410" i="10"/>
  <c r="O409" i="10"/>
  <c r="M409" i="10"/>
  <c r="K409" i="10"/>
  <c r="Q408" i="9"/>
  <c r="O408" i="9"/>
  <c r="K408" i="9"/>
  <c r="M408" i="9"/>
  <c r="G410" i="9"/>
  <c r="H409" i="9"/>
  <c r="I409" i="9" s="1"/>
  <c r="P408" i="9"/>
  <c r="N408" i="9"/>
  <c r="J408" i="9"/>
  <c r="L408" i="9"/>
  <c r="J408" i="7"/>
  <c r="L408" i="7"/>
  <c r="K408" i="7"/>
  <c r="I408" i="7"/>
  <c r="G410" i="7"/>
  <c r="H409" i="7"/>
  <c r="J411" i="10" l="1"/>
  <c r="L411" i="10"/>
  <c r="P411" i="10"/>
  <c r="N411" i="10"/>
  <c r="M410" i="10"/>
  <c r="K410" i="10"/>
  <c r="O410" i="10"/>
  <c r="G413" i="10"/>
  <c r="H412" i="10"/>
  <c r="I412" i="10" s="1"/>
  <c r="Q412" i="10" s="1"/>
  <c r="Q409" i="9"/>
  <c r="O409" i="9"/>
  <c r="K409" i="9"/>
  <c r="M409" i="9"/>
  <c r="N409" i="9"/>
  <c r="L409" i="9"/>
  <c r="P409" i="9"/>
  <c r="J409" i="9"/>
  <c r="G411" i="9"/>
  <c r="H410" i="9"/>
  <c r="I410" i="9" s="1"/>
  <c r="J409" i="7"/>
  <c r="L409" i="7"/>
  <c r="K409" i="7"/>
  <c r="I409" i="7"/>
  <c r="G411" i="7"/>
  <c r="H410" i="7"/>
  <c r="G414" i="10" l="1"/>
  <c r="H413" i="10"/>
  <c r="I413" i="10" s="1"/>
  <c r="Q413" i="10" s="1"/>
  <c r="O411" i="10"/>
  <c r="M411" i="10"/>
  <c r="K411" i="10"/>
  <c r="J412" i="10"/>
  <c r="P412" i="10"/>
  <c r="N412" i="10"/>
  <c r="L412" i="10"/>
  <c r="Q410" i="9"/>
  <c r="O410" i="9"/>
  <c r="K410" i="9"/>
  <c r="M410" i="9"/>
  <c r="J410" i="9"/>
  <c r="P410" i="9"/>
  <c r="L410" i="9"/>
  <c r="N410" i="9"/>
  <c r="G412" i="9"/>
  <c r="H411" i="9"/>
  <c r="I411" i="9" s="1"/>
  <c r="J410" i="7"/>
  <c r="L410" i="7"/>
  <c r="K410" i="7"/>
  <c r="I410" i="7"/>
  <c r="G412" i="7"/>
  <c r="H411" i="7"/>
  <c r="K412" i="10" l="1"/>
  <c r="O412" i="10"/>
  <c r="M412" i="10"/>
  <c r="L413" i="10"/>
  <c r="N413" i="10"/>
  <c r="J413" i="10"/>
  <c r="P413" i="10"/>
  <c r="G415" i="10"/>
  <c r="H414" i="10"/>
  <c r="I414" i="10" s="1"/>
  <c r="Q414" i="10" s="1"/>
  <c r="Q411" i="9"/>
  <c r="O411" i="9"/>
  <c r="K411" i="9"/>
  <c r="M411" i="9"/>
  <c r="P411" i="9"/>
  <c r="L411" i="9"/>
  <c r="N411" i="9"/>
  <c r="J411" i="9"/>
  <c r="G413" i="9"/>
  <c r="H412" i="9"/>
  <c r="I412" i="9" s="1"/>
  <c r="J411" i="7"/>
  <c r="L411" i="7"/>
  <c r="K411" i="7"/>
  <c r="I411" i="7"/>
  <c r="G413" i="7"/>
  <c r="H412" i="7"/>
  <c r="L414" i="10" l="1"/>
  <c r="J414" i="10"/>
  <c r="P414" i="10"/>
  <c r="N414" i="10"/>
  <c r="G416" i="10"/>
  <c r="H415" i="10"/>
  <c r="I415" i="10" s="1"/>
  <c r="Q415" i="10" s="1"/>
  <c r="K413" i="10"/>
  <c r="O413" i="10"/>
  <c r="M413" i="10"/>
  <c r="Q412" i="9"/>
  <c r="O412" i="9"/>
  <c r="K412" i="9"/>
  <c r="M412" i="9"/>
  <c r="L412" i="9"/>
  <c r="P412" i="9"/>
  <c r="N412" i="9"/>
  <c r="J412" i="9"/>
  <c r="G414" i="9"/>
  <c r="H413" i="9"/>
  <c r="I413" i="9" s="1"/>
  <c r="J412" i="7"/>
  <c r="L412" i="7"/>
  <c r="K412" i="7"/>
  <c r="I412" i="7"/>
  <c r="G414" i="7"/>
  <c r="H413" i="7"/>
  <c r="N415" i="10" l="1"/>
  <c r="J415" i="10"/>
  <c r="P415" i="10"/>
  <c r="L415" i="10"/>
  <c r="G417" i="10"/>
  <c r="H416" i="10"/>
  <c r="I416" i="10" s="1"/>
  <c r="Q416" i="10" s="1"/>
  <c r="M414" i="10"/>
  <c r="K414" i="10"/>
  <c r="O414" i="10"/>
  <c r="Q413" i="9"/>
  <c r="O413" i="9"/>
  <c r="K413" i="9"/>
  <c r="M413" i="9"/>
  <c r="N413" i="9"/>
  <c r="P413" i="9"/>
  <c r="J413" i="9"/>
  <c r="L413" i="9"/>
  <c r="G415" i="9"/>
  <c r="H414" i="9"/>
  <c r="I414" i="9" s="1"/>
  <c r="J413" i="7"/>
  <c r="L413" i="7"/>
  <c r="K413" i="7"/>
  <c r="I413" i="7"/>
  <c r="G415" i="7"/>
  <c r="H414" i="7"/>
  <c r="N416" i="10" l="1"/>
  <c r="L416" i="10"/>
  <c r="J416" i="10"/>
  <c r="P416" i="10"/>
  <c r="G418" i="10"/>
  <c r="H417" i="10"/>
  <c r="I417" i="10" s="1"/>
  <c r="Q417" i="10" s="1"/>
  <c r="M415" i="10"/>
  <c r="K415" i="10"/>
  <c r="O415" i="10"/>
  <c r="Q414" i="9"/>
  <c r="O414" i="9"/>
  <c r="K414" i="9"/>
  <c r="M414" i="9"/>
  <c r="N414" i="9"/>
  <c r="P414" i="9"/>
  <c r="L414" i="9"/>
  <c r="J414" i="9"/>
  <c r="G416" i="9"/>
  <c r="H415" i="9"/>
  <c r="I415" i="9" s="1"/>
  <c r="J414" i="7"/>
  <c r="L414" i="7"/>
  <c r="K414" i="7"/>
  <c r="I414" i="7"/>
  <c r="G416" i="7"/>
  <c r="H415" i="7"/>
  <c r="O416" i="10" l="1"/>
  <c r="K416" i="10"/>
  <c r="M416" i="10"/>
  <c r="P417" i="10"/>
  <c r="L417" i="10"/>
  <c r="N417" i="10"/>
  <c r="J417" i="10"/>
  <c r="G419" i="10"/>
  <c r="H418" i="10"/>
  <c r="I418" i="10" s="1"/>
  <c r="Q418" i="10" s="1"/>
  <c r="Q415" i="9"/>
  <c r="O415" i="9"/>
  <c r="K415" i="9"/>
  <c r="M415" i="9"/>
  <c r="J415" i="9"/>
  <c r="P415" i="9"/>
  <c r="N415" i="9"/>
  <c r="L415" i="9"/>
  <c r="G417" i="9"/>
  <c r="H416" i="9"/>
  <c r="I416" i="9" s="1"/>
  <c r="J415" i="7"/>
  <c r="L415" i="7"/>
  <c r="K415" i="7"/>
  <c r="I415" i="7"/>
  <c r="G417" i="7"/>
  <c r="H416" i="7"/>
  <c r="P418" i="10" l="1"/>
  <c r="N418" i="10"/>
  <c r="L418" i="10"/>
  <c r="J418" i="10"/>
  <c r="G420" i="10"/>
  <c r="H419" i="10"/>
  <c r="I419" i="10" s="1"/>
  <c r="Q419" i="10" s="1"/>
  <c r="O417" i="10"/>
  <c r="M417" i="10"/>
  <c r="K417" i="10"/>
  <c r="Q416" i="9"/>
  <c r="O416" i="9"/>
  <c r="K416" i="9"/>
  <c r="M416" i="9"/>
  <c r="P416" i="9"/>
  <c r="J416" i="9"/>
  <c r="N416" i="9"/>
  <c r="L416" i="9"/>
  <c r="G418" i="9"/>
  <c r="H417" i="9"/>
  <c r="I417" i="9" s="1"/>
  <c r="J416" i="7"/>
  <c r="L416" i="7"/>
  <c r="K416" i="7"/>
  <c r="I416" i="7"/>
  <c r="G418" i="7"/>
  <c r="H417" i="7"/>
  <c r="G421" i="10" l="1"/>
  <c r="H420" i="10"/>
  <c r="I420" i="10" s="1"/>
  <c r="Q420" i="10" s="1"/>
  <c r="N419" i="10"/>
  <c r="J419" i="10"/>
  <c r="P419" i="10"/>
  <c r="L419" i="10"/>
  <c r="M418" i="10"/>
  <c r="K418" i="10"/>
  <c r="O418" i="10"/>
  <c r="Q417" i="9"/>
  <c r="O417" i="9"/>
  <c r="K417" i="9"/>
  <c r="M417" i="9"/>
  <c r="L417" i="9"/>
  <c r="P417" i="9"/>
  <c r="N417" i="9"/>
  <c r="J417" i="9"/>
  <c r="G419" i="9"/>
  <c r="H418" i="9"/>
  <c r="I418" i="9" s="1"/>
  <c r="J417" i="7"/>
  <c r="L417" i="7"/>
  <c r="K417" i="7"/>
  <c r="I417" i="7"/>
  <c r="G419" i="7"/>
  <c r="H418" i="7"/>
  <c r="O419" i="10" l="1"/>
  <c r="M419" i="10"/>
  <c r="K419" i="10"/>
  <c r="P420" i="10"/>
  <c r="N420" i="10"/>
  <c r="L420" i="10"/>
  <c r="J420" i="10"/>
  <c r="G422" i="10"/>
  <c r="H421" i="10"/>
  <c r="I421" i="10" s="1"/>
  <c r="Q421" i="10" s="1"/>
  <c r="Q418" i="9"/>
  <c r="O418" i="9"/>
  <c r="K418" i="9"/>
  <c r="M418" i="9"/>
  <c r="P418" i="9"/>
  <c r="L418" i="9"/>
  <c r="J418" i="9"/>
  <c r="N418" i="9"/>
  <c r="G420" i="9"/>
  <c r="H419" i="9"/>
  <c r="I419" i="9" s="1"/>
  <c r="J418" i="7"/>
  <c r="L418" i="7"/>
  <c r="K418" i="7"/>
  <c r="I418" i="7"/>
  <c r="G420" i="7"/>
  <c r="H419" i="7"/>
  <c r="P421" i="10" l="1"/>
  <c r="L421" i="10"/>
  <c r="N421" i="10"/>
  <c r="J421" i="10"/>
  <c r="G423" i="10"/>
  <c r="H422" i="10"/>
  <c r="I422" i="10" s="1"/>
  <c r="Q422" i="10" s="1"/>
  <c r="O420" i="10"/>
  <c r="M420" i="10"/>
  <c r="K420" i="10"/>
  <c r="Q419" i="9"/>
  <c r="O419" i="9"/>
  <c r="K419" i="9"/>
  <c r="M419" i="9"/>
  <c r="G421" i="9"/>
  <c r="H420" i="9"/>
  <c r="I420" i="9" s="1"/>
  <c r="N419" i="9"/>
  <c r="J419" i="9"/>
  <c r="P419" i="9"/>
  <c r="L419" i="9"/>
  <c r="J419" i="7"/>
  <c r="L419" i="7"/>
  <c r="K419" i="7"/>
  <c r="I419" i="7"/>
  <c r="G421" i="7"/>
  <c r="H420" i="7"/>
  <c r="P422" i="10" l="1"/>
  <c r="N422" i="10"/>
  <c r="L422" i="10"/>
  <c r="J422" i="10"/>
  <c r="G424" i="10"/>
  <c r="H423" i="10"/>
  <c r="I423" i="10" s="1"/>
  <c r="Q423" i="10" s="1"/>
  <c r="O421" i="10"/>
  <c r="M421" i="10"/>
  <c r="K421" i="10"/>
  <c r="Q420" i="9"/>
  <c r="O420" i="9"/>
  <c r="K420" i="9"/>
  <c r="M420" i="9"/>
  <c r="N420" i="9"/>
  <c r="J420" i="9"/>
  <c r="P420" i="9"/>
  <c r="L420" i="9"/>
  <c r="G422" i="9"/>
  <c r="H421" i="9"/>
  <c r="I421" i="9" s="1"/>
  <c r="J420" i="7"/>
  <c r="L420" i="7"/>
  <c r="K420" i="7"/>
  <c r="I420" i="7"/>
  <c r="G422" i="7"/>
  <c r="H421" i="7"/>
  <c r="J423" i="10" l="1"/>
  <c r="N423" i="10"/>
  <c r="P423" i="10"/>
  <c r="L423" i="10"/>
  <c r="G425" i="10"/>
  <c r="H424" i="10"/>
  <c r="I424" i="10" s="1"/>
  <c r="Q424" i="10" s="1"/>
  <c r="O422" i="10"/>
  <c r="M422" i="10"/>
  <c r="K422" i="10"/>
  <c r="Q421" i="9"/>
  <c r="O421" i="9"/>
  <c r="K421" i="9"/>
  <c r="M421" i="9"/>
  <c r="G423" i="9"/>
  <c r="H422" i="9"/>
  <c r="I422" i="9" s="1"/>
  <c r="P421" i="9"/>
  <c r="N421" i="9"/>
  <c r="L421" i="9"/>
  <c r="J421" i="9"/>
  <c r="J421" i="7"/>
  <c r="L421" i="7"/>
  <c r="K421" i="7"/>
  <c r="I421" i="7"/>
  <c r="G423" i="7"/>
  <c r="H422" i="7"/>
  <c r="J424" i="10" l="1"/>
  <c r="P424" i="10"/>
  <c r="N424" i="10"/>
  <c r="L424" i="10"/>
  <c r="O423" i="10"/>
  <c r="M423" i="10"/>
  <c r="K423" i="10"/>
  <c r="G426" i="10"/>
  <c r="H425" i="10"/>
  <c r="I425" i="10" s="1"/>
  <c r="Q425" i="10" s="1"/>
  <c r="Q422" i="9"/>
  <c r="O422" i="9"/>
  <c r="K422" i="9"/>
  <c r="M422" i="9"/>
  <c r="P422" i="9"/>
  <c r="L422" i="9"/>
  <c r="J422" i="9"/>
  <c r="N422" i="9"/>
  <c r="G424" i="9"/>
  <c r="H423" i="9"/>
  <c r="I423" i="9" s="1"/>
  <c r="J422" i="7"/>
  <c r="L422" i="7"/>
  <c r="K422" i="7"/>
  <c r="I422" i="7"/>
  <c r="G424" i="7"/>
  <c r="H423" i="7"/>
  <c r="L425" i="10" l="1"/>
  <c r="P425" i="10"/>
  <c r="N425" i="10"/>
  <c r="J425" i="10"/>
  <c r="K424" i="10"/>
  <c r="M424" i="10"/>
  <c r="O424" i="10"/>
  <c r="G427" i="10"/>
  <c r="H426" i="10"/>
  <c r="I426" i="10" s="1"/>
  <c r="Q426" i="10" s="1"/>
  <c r="Q423" i="9"/>
  <c r="O423" i="9"/>
  <c r="K423" i="9"/>
  <c r="M423" i="9"/>
  <c r="G425" i="9"/>
  <c r="H424" i="9"/>
  <c r="I424" i="9" s="1"/>
  <c r="J423" i="9"/>
  <c r="P423" i="9"/>
  <c r="N423" i="9"/>
  <c r="L423" i="9"/>
  <c r="J423" i="7"/>
  <c r="L423" i="7"/>
  <c r="K423" i="7"/>
  <c r="I423" i="7"/>
  <c r="G425" i="7"/>
  <c r="H424" i="7"/>
  <c r="G428" i="10" l="1"/>
  <c r="H427" i="10"/>
  <c r="I427" i="10" s="1"/>
  <c r="Q427" i="10" s="1"/>
  <c r="L426" i="10"/>
  <c r="J426" i="10"/>
  <c r="P426" i="10"/>
  <c r="N426" i="10"/>
  <c r="K425" i="10"/>
  <c r="O425" i="10"/>
  <c r="M425" i="10"/>
  <c r="Q424" i="9"/>
  <c r="O424" i="9"/>
  <c r="K424" i="9"/>
  <c r="M424" i="9"/>
  <c r="N424" i="9"/>
  <c r="L424" i="9"/>
  <c r="P424" i="9"/>
  <c r="J424" i="9"/>
  <c r="G426" i="9"/>
  <c r="H425" i="9"/>
  <c r="I425" i="9" s="1"/>
  <c r="J424" i="7"/>
  <c r="L424" i="7"/>
  <c r="K424" i="7"/>
  <c r="I424" i="7"/>
  <c r="G426" i="7"/>
  <c r="H425" i="7"/>
  <c r="N427" i="10" l="1"/>
  <c r="J427" i="10"/>
  <c r="P427" i="10"/>
  <c r="L427" i="10"/>
  <c r="M426" i="10"/>
  <c r="O426" i="10"/>
  <c r="K426" i="10"/>
  <c r="G429" i="10"/>
  <c r="H428" i="10"/>
  <c r="I428" i="10" s="1"/>
  <c r="Q428" i="10" s="1"/>
  <c r="Q425" i="9"/>
  <c r="O425" i="9"/>
  <c r="K425" i="9"/>
  <c r="M425" i="9"/>
  <c r="L425" i="9"/>
  <c r="J425" i="9"/>
  <c r="N425" i="9"/>
  <c r="P425" i="9"/>
  <c r="G427" i="9"/>
  <c r="H426" i="9"/>
  <c r="I426" i="9" s="1"/>
  <c r="J425" i="7"/>
  <c r="L425" i="7"/>
  <c r="K425" i="7"/>
  <c r="I425" i="7"/>
  <c r="G427" i="7"/>
  <c r="H426" i="7"/>
  <c r="N428" i="10" l="1"/>
  <c r="L428" i="10"/>
  <c r="J428" i="10"/>
  <c r="P428" i="10"/>
  <c r="G430" i="10"/>
  <c r="H429" i="10"/>
  <c r="I429" i="10" s="1"/>
  <c r="Q429" i="10" s="1"/>
  <c r="M427" i="10"/>
  <c r="K427" i="10"/>
  <c r="O427" i="10"/>
  <c r="Q426" i="9"/>
  <c r="O426" i="9"/>
  <c r="K426" i="9"/>
  <c r="M426" i="9"/>
  <c r="J426" i="9"/>
  <c r="P426" i="9"/>
  <c r="N426" i="9"/>
  <c r="L426" i="9"/>
  <c r="G428" i="9"/>
  <c r="H427" i="9"/>
  <c r="I427" i="9" s="1"/>
  <c r="J426" i="7"/>
  <c r="L426" i="7"/>
  <c r="K426" i="7"/>
  <c r="I426" i="7"/>
  <c r="G428" i="7"/>
  <c r="H427" i="7"/>
  <c r="P429" i="10" l="1"/>
  <c r="L429" i="10"/>
  <c r="J429" i="10"/>
  <c r="N429" i="10"/>
  <c r="G431" i="10"/>
  <c r="H430" i="10"/>
  <c r="I430" i="10" s="1"/>
  <c r="Q430" i="10" s="1"/>
  <c r="O428" i="10"/>
  <c r="K428" i="10"/>
  <c r="M428" i="10"/>
  <c r="Q427" i="9"/>
  <c r="O427" i="9"/>
  <c r="K427" i="9"/>
  <c r="M427" i="9"/>
  <c r="G429" i="9"/>
  <c r="H428" i="9"/>
  <c r="I428" i="9" s="1"/>
  <c r="N427" i="9"/>
  <c r="L427" i="9"/>
  <c r="P427" i="9"/>
  <c r="J427" i="9"/>
  <c r="J427" i="7"/>
  <c r="L427" i="7"/>
  <c r="K427" i="7"/>
  <c r="I427" i="7"/>
  <c r="G429" i="7"/>
  <c r="H428" i="7"/>
  <c r="P430" i="10" l="1"/>
  <c r="N430" i="10"/>
  <c r="L430" i="10"/>
  <c r="J430" i="10"/>
  <c r="G432" i="10"/>
  <c r="H431" i="10"/>
  <c r="I431" i="10" s="1"/>
  <c r="Q431" i="10" s="1"/>
  <c r="O429" i="10"/>
  <c r="M429" i="10"/>
  <c r="K429" i="10"/>
  <c r="Q428" i="9"/>
  <c r="O428" i="9"/>
  <c r="K428" i="9"/>
  <c r="M428" i="9"/>
  <c r="L428" i="9"/>
  <c r="J428" i="9"/>
  <c r="N428" i="9"/>
  <c r="P428" i="9"/>
  <c r="G430" i="9"/>
  <c r="H429" i="9"/>
  <c r="I429" i="9" s="1"/>
  <c r="J428" i="7"/>
  <c r="L428" i="7"/>
  <c r="K428" i="7"/>
  <c r="I428" i="7"/>
  <c r="G430" i="7"/>
  <c r="H429" i="7"/>
  <c r="G433" i="10" l="1"/>
  <c r="H432" i="10"/>
  <c r="I432" i="10" s="1"/>
  <c r="Q432" i="10" s="1"/>
  <c r="N431" i="10"/>
  <c r="L431" i="10"/>
  <c r="J431" i="10"/>
  <c r="P431" i="10"/>
  <c r="M430" i="10"/>
  <c r="O430" i="10"/>
  <c r="K430" i="10"/>
  <c r="Q429" i="9"/>
  <c r="O429" i="9"/>
  <c r="K429" i="9"/>
  <c r="M429" i="9"/>
  <c r="G431" i="9"/>
  <c r="H430" i="9"/>
  <c r="I430" i="9" s="1"/>
  <c r="P429" i="9"/>
  <c r="N429" i="9"/>
  <c r="J429" i="9"/>
  <c r="L429" i="9"/>
  <c r="J429" i="7"/>
  <c r="L429" i="7"/>
  <c r="K429" i="7"/>
  <c r="I429" i="7"/>
  <c r="G431" i="7"/>
  <c r="H430" i="7"/>
  <c r="P432" i="10" l="1"/>
  <c r="N432" i="10"/>
  <c r="L432" i="10"/>
  <c r="J432" i="10"/>
  <c r="O431" i="10"/>
  <c r="M431" i="10"/>
  <c r="K431" i="10"/>
  <c r="G434" i="10"/>
  <c r="H433" i="10"/>
  <c r="I433" i="10" s="1"/>
  <c r="Q433" i="10" s="1"/>
  <c r="Q430" i="9"/>
  <c r="O430" i="9"/>
  <c r="K430" i="9"/>
  <c r="M430" i="9"/>
  <c r="N430" i="9"/>
  <c r="L430" i="9"/>
  <c r="P430" i="9"/>
  <c r="J430" i="9"/>
  <c r="G432" i="9"/>
  <c r="H431" i="9"/>
  <c r="I431" i="9" s="1"/>
  <c r="J430" i="7"/>
  <c r="L430" i="7"/>
  <c r="K430" i="7"/>
  <c r="I430" i="7"/>
  <c r="G432" i="7"/>
  <c r="H431" i="7"/>
  <c r="P433" i="10" l="1"/>
  <c r="N433" i="10"/>
  <c r="L433" i="10"/>
  <c r="J433" i="10"/>
  <c r="G435" i="10"/>
  <c r="H434" i="10"/>
  <c r="I434" i="10" s="1"/>
  <c r="Q434" i="10" s="1"/>
  <c r="O432" i="10"/>
  <c r="K432" i="10"/>
  <c r="M432" i="10"/>
  <c r="Q431" i="9"/>
  <c r="O431" i="9"/>
  <c r="K431" i="9"/>
  <c r="M431" i="9"/>
  <c r="P431" i="9"/>
  <c r="L431" i="9"/>
  <c r="J431" i="9"/>
  <c r="N431" i="9"/>
  <c r="G433" i="9"/>
  <c r="H432" i="9"/>
  <c r="I432" i="9" s="1"/>
  <c r="J431" i="7"/>
  <c r="L431" i="7"/>
  <c r="K431" i="7"/>
  <c r="I431" i="7"/>
  <c r="G433" i="7"/>
  <c r="H432" i="7"/>
  <c r="P434" i="10" l="1"/>
  <c r="N434" i="10"/>
  <c r="L434" i="10"/>
  <c r="J434" i="10"/>
  <c r="G436" i="10"/>
  <c r="H435" i="10"/>
  <c r="I435" i="10" s="1"/>
  <c r="Q435" i="10" s="1"/>
  <c r="O433" i="10"/>
  <c r="M433" i="10"/>
  <c r="K433" i="10"/>
  <c r="Q432" i="9"/>
  <c r="O432" i="9"/>
  <c r="K432" i="9"/>
  <c r="M432" i="9"/>
  <c r="G434" i="9"/>
  <c r="H433" i="9"/>
  <c r="I433" i="9" s="1"/>
  <c r="P432" i="9"/>
  <c r="J432" i="9"/>
  <c r="N432" i="9"/>
  <c r="L432" i="9"/>
  <c r="J432" i="7"/>
  <c r="L432" i="7"/>
  <c r="K432" i="7"/>
  <c r="I432" i="7"/>
  <c r="G434" i="7"/>
  <c r="H433" i="7"/>
  <c r="G437" i="10" l="1"/>
  <c r="H436" i="10"/>
  <c r="I436" i="10" s="1"/>
  <c r="Q436" i="10" s="1"/>
  <c r="J435" i="10"/>
  <c r="P435" i="10"/>
  <c r="L435" i="10"/>
  <c r="N435" i="10"/>
  <c r="M434" i="10"/>
  <c r="O434" i="10"/>
  <c r="K434" i="10"/>
  <c r="Q433" i="9"/>
  <c r="O433" i="9"/>
  <c r="K433" i="9"/>
  <c r="M433" i="9"/>
  <c r="N433" i="9"/>
  <c r="J433" i="9"/>
  <c r="L433" i="9"/>
  <c r="P433" i="9"/>
  <c r="G435" i="9"/>
  <c r="H434" i="9"/>
  <c r="I434" i="9" s="1"/>
  <c r="J433" i="7"/>
  <c r="L433" i="7"/>
  <c r="K433" i="7"/>
  <c r="I433" i="7"/>
  <c r="G435" i="7"/>
  <c r="H434" i="7"/>
  <c r="J436" i="10" l="1"/>
  <c r="P436" i="10"/>
  <c r="N436" i="10"/>
  <c r="L436" i="10"/>
  <c r="O435" i="10"/>
  <c r="M435" i="10"/>
  <c r="K435" i="10"/>
  <c r="G438" i="10"/>
  <c r="H437" i="10"/>
  <c r="I437" i="10" s="1"/>
  <c r="Q437" i="10" s="1"/>
  <c r="Q434" i="9"/>
  <c r="O434" i="9"/>
  <c r="K434" i="9"/>
  <c r="M434" i="9"/>
  <c r="J434" i="9"/>
  <c r="P434" i="9"/>
  <c r="L434" i="9"/>
  <c r="N434" i="9"/>
  <c r="G436" i="9"/>
  <c r="H435" i="9"/>
  <c r="I435" i="9" s="1"/>
  <c r="J434" i="7"/>
  <c r="L434" i="7"/>
  <c r="K434" i="7"/>
  <c r="I434" i="7"/>
  <c r="G436" i="7"/>
  <c r="H435" i="7"/>
  <c r="G439" i="10" l="1"/>
  <c r="H438" i="10"/>
  <c r="I438" i="10" s="1"/>
  <c r="Q438" i="10" s="1"/>
  <c r="K436" i="10"/>
  <c r="O436" i="10"/>
  <c r="M436" i="10"/>
  <c r="P437" i="10"/>
  <c r="L437" i="10"/>
  <c r="J437" i="10"/>
  <c r="N437" i="10"/>
  <c r="Q435" i="9"/>
  <c r="O435" i="9"/>
  <c r="K435" i="9"/>
  <c r="M435" i="9"/>
  <c r="P435" i="9"/>
  <c r="L435" i="9"/>
  <c r="N435" i="9"/>
  <c r="J435" i="9"/>
  <c r="G437" i="9"/>
  <c r="H436" i="9"/>
  <c r="I436" i="9" s="1"/>
  <c r="J435" i="7"/>
  <c r="L435" i="7"/>
  <c r="K435" i="7"/>
  <c r="I435" i="7"/>
  <c r="G437" i="7"/>
  <c r="H436" i="7"/>
  <c r="M437" i="10" l="1"/>
  <c r="K437" i="10"/>
  <c r="O437" i="10"/>
  <c r="P438" i="10"/>
  <c r="N438" i="10"/>
  <c r="L438" i="10"/>
  <c r="J438" i="10"/>
  <c r="G440" i="10"/>
  <c r="H439" i="10"/>
  <c r="I439" i="10" s="1"/>
  <c r="Q439" i="10" s="1"/>
  <c r="Q436" i="9"/>
  <c r="O436" i="9"/>
  <c r="K436" i="9"/>
  <c r="M436" i="9"/>
  <c r="L436" i="9"/>
  <c r="J436" i="9"/>
  <c r="P436" i="9"/>
  <c r="N436" i="9"/>
  <c r="G438" i="9"/>
  <c r="H437" i="9"/>
  <c r="I437" i="9" s="1"/>
  <c r="J436" i="7"/>
  <c r="L436" i="7"/>
  <c r="K436" i="7"/>
  <c r="I436" i="7"/>
  <c r="G438" i="7"/>
  <c r="H437" i="7"/>
  <c r="L439" i="10" l="1"/>
  <c r="J439" i="10"/>
  <c r="P439" i="10"/>
  <c r="N439" i="10"/>
  <c r="K438" i="10"/>
  <c r="O438" i="10"/>
  <c r="M438" i="10"/>
  <c r="G441" i="10"/>
  <c r="H440" i="10"/>
  <c r="I440" i="10" s="1"/>
  <c r="Q440" i="10" s="1"/>
  <c r="Q437" i="9"/>
  <c r="O437" i="9"/>
  <c r="K437" i="9"/>
  <c r="M437" i="9"/>
  <c r="N437" i="9"/>
  <c r="P437" i="9"/>
  <c r="J437" i="9"/>
  <c r="L437" i="9"/>
  <c r="G439" i="9"/>
  <c r="H438" i="9"/>
  <c r="I438" i="9" s="1"/>
  <c r="J437" i="7"/>
  <c r="L437" i="7"/>
  <c r="K437" i="7"/>
  <c r="I437" i="7"/>
  <c r="G439" i="7"/>
  <c r="H438" i="7"/>
  <c r="P440" i="10" l="1"/>
  <c r="N440" i="10"/>
  <c r="L440" i="10"/>
  <c r="J440" i="10"/>
  <c r="G442" i="10"/>
  <c r="H441" i="10"/>
  <c r="I441" i="10" s="1"/>
  <c r="Q441" i="10" s="1"/>
  <c r="O439" i="10"/>
  <c r="M439" i="10"/>
  <c r="K439" i="10"/>
  <c r="Q438" i="9"/>
  <c r="O438" i="9"/>
  <c r="K438" i="9"/>
  <c r="M438" i="9"/>
  <c r="G440" i="9"/>
  <c r="H439" i="9"/>
  <c r="I439" i="9" s="1"/>
  <c r="N438" i="9"/>
  <c r="L438" i="9"/>
  <c r="P438" i="9"/>
  <c r="J438" i="9"/>
  <c r="J438" i="7"/>
  <c r="L438" i="7"/>
  <c r="K438" i="7"/>
  <c r="I438" i="7"/>
  <c r="G440" i="7"/>
  <c r="H439" i="7"/>
  <c r="N441" i="10" l="1"/>
  <c r="L441" i="10"/>
  <c r="J441" i="10"/>
  <c r="P441" i="10"/>
  <c r="G443" i="10"/>
  <c r="H442" i="10"/>
  <c r="I442" i="10" s="1"/>
  <c r="Q442" i="10" s="1"/>
  <c r="M440" i="10"/>
  <c r="K440" i="10"/>
  <c r="O440" i="10"/>
  <c r="Q439" i="9"/>
  <c r="O439" i="9"/>
  <c r="K439" i="9"/>
  <c r="M439" i="9"/>
  <c r="J439" i="9"/>
  <c r="P439" i="9"/>
  <c r="L439" i="9"/>
  <c r="N439" i="9"/>
  <c r="G441" i="9"/>
  <c r="H440" i="9"/>
  <c r="I440" i="9" s="1"/>
  <c r="J439" i="7"/>
  <c r="L439" i="7"/>
  <c r="K439" i="7"/>
  <c r="I439" i="7"/>
  <c r="G441" i="7"/>
  <c r="H440" i="7"/>
  <c r="O441" i="10" l="1"/>
  <c r="M441" i="10"/>
  <c r="K441" i="10"/>
  <c r="P442" i="10"/>
  <c r="L442" i="10"/>
  <c r="J442" i="10"/>
  <c r="N442" i="10"/>
  <c r="G444" i="10"/>
  <c r="H443" i="10"/>
  <c r="I443" i="10" s="1"/>
  <c r="Q443" i="10" s="1"/>
  <c r="Q440" i="9"/>
  <c r="O440" i="9"/>
  <c r="K440" i="9"/>
  <c r="M440" i="9"/>
  <c r="P440" i="9"/>
  <c r="N440" i="9"/>
  <c r="J440" i="9"/>
  <c r="L440" i="9"/>
  <c r="G442" i="9"/>
  <c r="H441" i="9"/>
  <c r="I441" i="9" s="1"/>
  <c r="J440" i="7"/>
  <c r="L440" i="7"/>
  <c r="K440" i="7"/>
  <c r="I440" i="7"/>
  <c r="G442" i="7"/>
  <c r="H441" i="7"/>
  <c r="J443" i="10" l="1"/>
  <c r="P443" i="10"/>
  <c r="N443" i="10"/>
  <c r="L443" i="10"/>
  <c r="G445" i="10"/>
  <c r="H444" i="10"/>
  <c r="I444" i="10" s="1"/>
  <c r="Q444" i="10" s="1"/>
  <c r="O442" i="10"/>
  <c r="M442" i="10"/>
  <c r="K442" i="10"/>
  <c r="Q441" i="9"/>
  <c r="O441" i="9"/>
  <c r="K441" i="9"/>
  <c r="M441" i="9"/>
  <c r="G443" i="9"/>
  <c r="H442" i="9"/>
  <c r="I442" i="9" s="1"/>
  <c r="L441" i="9"/>
  <c r="N441" i="9"/>
  <c r="P441" i="9"/>
  <c r="J441" i="9"/>
  <c r="J441" i="7"/>
  <c r="L441" i="7"/>
  <c r="K441" i="7"/>
  <c r="I441" i="7"/>
  <c r="G443" i="7"/>
  <c r="H442" i="7"/>
  <c r="J444" i="10" l="1"/>
  <c r="P444" i="10"/>
  <c r="L444" i="10"/>
  <c r="N444" i="10"/>
  <c r="M443" i="10"/>
  <c r="O443" i="10"/>
  <c r="K443" i="10"/>
  <c r="G446" i="10"/>
  <c r="H445" i="10"/>
  <c r="I445" i="10" s="1"/>
  <c r="Q445" i="10" s="1"/>
  <c r="Q442" i="9"/>
  <c r="O442" i="9"/>
  <c r="K442" i="9"/>
  <c r="M442" i="9"/>
  <c r="P442" i="9"/>
  <c r="L442" i="9"/>
  <c r="N442" i="9"/>
  <c r="J442" i="9"/>
  <c r="G444" i="9"/>
  <c r="H443" i="9"/>
  <c r="I443" i="9" s="1"/>
  <c r="J442" i="7"/>
  <c r="L442" i="7"/>
  <c r="K442" i="7"/>
  <c r="I442" i="7"/>
  <c r="G444" i="7"/>
  <c r="H443" i="7"/>
  <c r="G447" i="10" l="1"/>
  <c r="H446" i="10"/>
  <c r="I446" i="10" s="1"/>
  <c r="Q446" i="10" s="1"/>
  <c r="L445" i="10"/>
  <c r="P445" i="10"/>
  <c r="N445" i="10"/>
  <c r="J445" i="10"/>
  <c r="K444" i="10"/>
  <c r="O444" i="10"/>
  <c r="M444" i="10"/>
  <c r="Q443" i="9"/>
  <c r="O443" i="9"/>
  <c r="K443" i="9"/>
  <c r="M443" i="9"/>
  <c r="N443" i="9"/>
  <c r="J443" i="9"/>
  <c r="P443" i="9"/>
  <c r="L443" i="9"/>
  <c r="G445" i="9"/>
  <c r="H444" i="9"/>
  <c r="I444" i="9" s="1"/>
  <c r="J443" i="7"/>
  <c r="L443" i="7"/>
  <c r="K443" i="7"/>
  <c r="I443" i="7"/>
  <c r="G445" i="7"/>
  <c r="H444" i="7"/>
  <c r="K445" i="10" l="1"/>
  <c r="O445" i="10"/>
  <c r="M445" i="10"/>
  <c r="L446" i="10"/>
  <c r="J446" i="10"/>
  <c r="P446" i="10"/>
  <c r="N446" i="10"/>
  <c r="G448" i="10"/>
  <c r="H447" i="10"/>
  <c r="I447" i="10" s="1"/>
  <c r="Q447" i="10" s="1"/>
  <c r="Q444" i="9"/>
  <c r="O444" i="9"/>
  <c r="K444" i="9"/>
  <c r="M444" i="9"/>
  <c r="G446" i="9"/>
  <c r="H445" i="9"/>
  <c r="I445" i="9" s="1"/>
  <c r="N444" i="9"/>
  <c r="J444" i="9"/>
  <c r="P444" i="9"/>
  <c r="L444" i="9"/>
  <c r="J444" i="7"/>
  <c r="L444" i="7"/>
  <c r="K444" i="7"/>
  <c r="I444" i="7"/>
  <c r="G446" i="7"/>
  <c r="H445" i="7"/>
  <c r="N447" i="10" l="1"/>
  <c r="P447" i="10"/>
  <c r="L447" i="10"/>
  <c r="J447" i="10"/>
  <c r="G449" i="10"/>
  <c r="H448" i="10"/>
  <c r="I448" i="10" s="1"/>
  <c r="Q448" i="10" s="1"/>
  <c r="M446" i="10"/>
  <c r="O446" i="10"/>
  <c r="K446" i="10"/>
  <c r="Q445" i="9"/>
  <c r="O445" i="9"/>
  <c r="K445" i="9"/>
  <c r="M445" i="9"/>
  <c r="P445" i="9"/>
  <c r="L445" i="9"/>
  <c r="N445" i="9"/>
  <c r="J445" i="9"/>
  <c r="G447" i="9"/>
  <c r="H446" i="9"/>
  <c r="I446" i="9" s="1"/>
  <c r="J445" i="7"/>
  <c r="L445" i="7"/>
  <c r="K445" i="7"/>
  <c r="I445" i="7"/>
  <c r="G447" i="7"/>
  <c r="H446" i="7"/>
  <c r="G450" i="10" l="1"/>
  <c r="H449" i="10"/>
  <c r="I449" i="10" s="1"/>
  <c r="Q449" i="10" s="1"/>
  <c r="M447" i="10"/>
  <c r="K447" i="10"/>
  <c r="O447" i="10"/>
  <c r="N448" i="10"/>
  <c r="L448" i="10"/>
  <c r="J448" i="10"/>
  <c r="P448" i="10"/>
  <c r="O446" i="9"/>
  <c r="Q446" i="9"/>
  <c r="K446" i="9"/>
  <c r="M446" i="9"/>
  <c r="P446" i="9"/>
  <c r="L446" i="9"/>
  <c r="J446" i="9"/>
  <c r="N446" i="9"/>
  <c r="G448" i="9"/>
  <c r="H447" i="9"/>
  <c r="I447" i="9" s="1"/>
  <c r="J446" i="7"/>
  <c r="L446" i="7"/>
  <c r="K446" i="7"/>
  <c r="I446" i="7"/>
  <c r="G448" i="7"/>
  <c r="H447" i="7"/>
  <c r="P449" i="10" l="1"/>
  <c r="J449" i="10"/>
  <c r="N449" i="10"/>
  <c r="L449" i="10"/>
  <c r="O448" i="10"/>
  <c r="K448" i="10"/>
  <c r="M448" i="10"/>
  <c r="G451" i="10"/>
  <c r="H450" i="10"/>
  <c r="I450" i="10" s="1"/>
  <c r="Q450" i="10" s="1"/>
  <c r="Q447" i="9"/>
  <c r="O447" i="9"/>
  <c r="K447" i="9"/>
  <c r="M447" i="9"/>
  <c r="G449" i="9"/>
  <c r="H448" i="9"/>
  <c r="I448" i="9" s="1"/>
  <c r="J447" i="9"/>
  <c r="P447" i="9"/>
  <c r="N447" i="9"/>
  <c r="L447" i="9"/>
  <c r="J447" i="7"/>
  <c r="L447" i="7"/>
  <c r="K447" i="7"/>
  <c r="I447" i="7"/>
  <c r="G449" i="7"/>
  <c r="H448" i="7"/>
  <c r="P450" i="10" l="1"/>
  <c r="N450" i="10"/>
  <c r="L450" i="10"/>
  <c r="J450" i="10"/>
  <c r="O449" i="10"/>
  <c r="M449" i="10"/>
  <c r="K449" i="10"/>
  <c r="G452" i="10"/>
  <c r="H451" i="10"/>
  <c r="I451" i="10" s="1"/>
  <c r="Q451" i="10" s="1"/>
  <c r="O448" i="9"/>
  <c r="Q448" i="9"/>
  <c r="K448" i="9"/>
  <c r="M448" i="9"/>
  <c r="N448" i="9"/>
  <c r="P448" i="9"/>
  <c r="L448" i="9"/>
  <c r="J448" i="9"/>
  <c r="G450" i="9"/>
  <c r="H449" i="9"/>
  <c r="I449" i="9" s="1"/>
  <c r="J448" i="7"/>
  <c r="L448" i="7"/>
  <c r="K448" i="7"/>
  <c r="I448" i="7"/>
  <c r="G450" i="7"/>
  <c r="H449" i="7"/>
  <c r="G453" i="10" l="1"/>
  <c r="H452" i="10"/>
  <c r="I452" i="10" s="1"/>
  <c r="Q452" i="10" s="1"/>
  <c r="P451" i="10"/>
  <c r="L451" i="10"/>
  <c r="J451" i="10"/>
  <c r="N451" i="10"/>
  <c r="O450" i="10"/>
  <c r="K450" i="10"/>
  <c r="M450" i="10"/>
  <c r="Q449" i="9"/>
  <c r="O449" i="9"/>
  <c r="K449" i="9"/>
  <c r="M449" i="9"/>
  <c r="G451" i="9"/>
  <c r="H450" i="9"/>
  <c r="I450" i="9" s="1"/>
  <c r="L449" i="9"/>
  <c r="J449" i="9"/>
  <c r="P449" i="9"/>
  <c r="N449" i="9"/>
  <c r="J449" i="7"/>
  <c r="L449" i="7"/>
  <c r="K449" i="7"/>
  <c r="I449" i="7"/>
  <c r="G451" i="7"/>
  <c r="H450" i="7"/>
  <c r="O451" i="10" l="1"/>
  <c r="M451" i="10"/>
  <c r="K451" i="10"/>
  <c r="P452" i="10"/>
  <c r="N452" i="10"/>
  <c r="L452" i="10"/>
  <c r="J452" i="10"/>
  <c r="G454" i="10"/>
  <c r="H453" i="10"/>
  <c r="I453" i="10" s="1"/>
  <c r="Q453" i="10" s="1"/>
  <c r="Q450" i="9"/>
  <c r="O450" i="9"/>
  <c r="K450" i="9"/>
  <c r="M450" i="9"/>
  <c r="J450" i="9"/>
  <c r="P450" i="9"/>
  <c r="N450" i="9"/>
  <c r="L450" i="9"/>
  <c r="G452" i="9"/>
  <c r="H451" i="9"/>
  <c r="I451" i="9" s="1"/>
  <c r="J450" i="7"/>
  <c r="L450" i="7"/>
  <c r="K450" i="7"/>
  <c r="I450" i="7"/>
  <c r="G452" i="7"/>
  <c r="H451" i="7"/>
  <c r="G455" i="10" l="1"/>
  <c r="H454" i="10"/>
  <c r="I454" i="10" s="1"/>
  <c r="Q454" i="10" s="1"/>
  <c r="M452" i="10"/>
  <c r="K452" i="10"/>
  <c r="O452" i="10"/>
  <c r="N453" i="10"/>
  <c r="L453" i="10"/>
  <c r="J453" i="10"/>
  <c r="P453" i="10"/>
  <c r="Q451" i="9"/>
  <c r="O451" i="9"/>
  <c r="K451" i="9"/>
  <c r="M451" i="9"/>
  <c r="N451" i="9"/>
  <c r="L451" i="9"/>
  <c r="P451" i="9"/>
  <c r="J451" i="9"/>
  <c r="G453" i="9"/>
  <c r="H452" i="9"/>
  <c r="I452" i="9" s="1"/>
  <c r="J451" i="7"/>
  <c r="L451" i="7"/>
  <c r="K451" i="7"/>
  <c r="I451" i="7"/>
  <c r="G453" i="7"/>
  <c r="H452" i="7"/>
  <c r="O453" i="10" l="1"/>
  <c r="M453" i="10"/>
  <c r="K453" i="10"/>
  <c r="P454" i="10"/>
  <c r="L454" i="10"/>
  <c r="J454" i="10"/>
  <c r="N454" i="10"/>
  <c r="G456" i="10"/>
  <c r="H455" i="10"/>
  <c r="I455" i="10" s="1"/>
  <c r="Q455" i="10" s="1"/>
  <c r="Q452" i="9"/>
  <c r="O452" i="9"/>
  <c r="K452" i="9"/>
  <c r="M452" i="9"/>
  <c r="L452" i="9"/>
  <c r="P452" i="9"/>
  <c r="N452" i="9"/>
  <c r="J452" i="9"/>
  <c r="G454" i="9"/>
  <c r="H453" i="9"/>
  <c r="I453" i="9" s="1"/>
  <c r="J452" i="7"/>
  <c r="L452" i="7"/>
  <c r="K452" i="7"/>
  <c r="I452" i="7"/>
  <c r="G454" i="7"/>
  <c r="H453" i="7"/>
  <c r="J455" i="10" l="1"/>
  <c r="P455" i="10"/>
  <c r="N455" i="10"/>
  <c r="L455" i="10"/>
  <c r="G457" i="10"/>
  <c r="H456" i="10"/>
  <c r="I456" i="10" s="1"/>
  <c r="Q456" i="10" s="1"/>
  <c r="O454" i="10"/>
  <c r="M454" i="10"/>
  <c r="K454" i="10"/>
  <c r="Q453" i="9"/>
  <c r="O453" i="9"/>
  <c r="K453" i="9"/>
  <c r="M453" i="9"/>
  <c r="P453" i="9"/>
  <c r="N453" i="9"/>
  <c r="J453" i="9"/>
  <c r="L453" i="9"/>
  <c r="G455" i="9"/>
  <c r="H454" i="9"/>
  <c r="I454" i="9" s="1"/>
  <c r="J453" i="7"/>
  <c r="L453" i="7"/>
  <c r="K453" i="7"/>
  <c r="I453" i="7"/>
  <c r="G455" i="7"/>
  <c r="H454" i="7"/>
  <c r="J456" i="10" l="1"/>
  <c r="P456" i="10"/>
  <c r="N456" i="10"/>
  <c r="L456" i="10"/>
  <c r="G458" i="10"/>
  <c r="H457" i="10"/>
  <c r="I457" i="10" s="1"/>
  <c r="Q457" i="10" s="1"/>
  <c r="O455" i="10"/>
  <c r="M455" i="10"/>
  <c r="K455" i="10"/>
  <c r="Q454" i="9"/>
  <c r="O454" i="9"/>
  <c r="K454" i="9"/>
  <c r="M454" i="9"/>
  <c r="G456" i="9"/>
  <c r="H455" i="9"/>
  <c r="I455" i="9" s="1"/>
  <c r="N454" i="9"/>
  <c r="L454" i="9"/>
  <c r="J454" i="9"/>
  <c r="P454" i="9"/>
  <c r="J454" i="7"/>
  <c r="L454" i="7"/>
  <c r="K454" i="7"/>
  <c r="I454" i="7"/>
  <c r="G456" i="7"/>
  <c r="H455" i="7"/>
  <c r="L457" i="10" l="1"/>
  <c r="J457" i="10"/>
  <c r="P457" i="10"/>
  <c r="N457" i="10"/>
  <c r="G459" i="10"/>
  <c r="H458" i="10"/>
  <c r="I458" i="10" s="1"/>
  <c r="Q458" i="10" s="1"/>
  <c r="K456" i="10"/>
  <c r="O456" i="10"/>
  <c r="M456" i="10"/>
  <c r="Q455" i="9"/>
  <c r="O455" i="9"/>
  <c r="K455" i="9"/>
  <c r="M455" i="9"/>
  <c r="P455" i="9"/>
  <c r="L455" i="9"/>
  <c r="J455" i="9"/>
  <c r="N455" i="9"/>
  <c r="G457" i="9"/>
  <c r="H456" i="9"/>
  <c r="I456" i="9" s="1"/>
  <c r="J455" i="7"/>
  <c r="L455" i="7"/>
  <c r="K455" i="7"/>
  <c r="I455" i="7"/>
  <c r="G457" i="7"/>
  <c r="H456" i="7"/>
  <c r="L458" i="10" l="1"/>
  <c r="J458" i="10"/>
  <c r="P458" i="10"/>
  <c r="N458" i="10"/>
  <c r="G460" i="10"/>
  <c r="H459" i="10"/>
  <c r="I459" i="10" s="1"/>
  <c r="Q459" i="10" s="1"/>
  <c r="K457" i="10"/>
  <c r="O457" i="10"/>
  <c r="M457" i="10"/>
  <c r="Q456" i="9"/>
  <c r="O456" i="9"/>
  <c r="K456" i="9"/>
  <c r="M456" i="9"/>
  <c r="G458" i="9"/>
  <c r="H457" i="9"/>
  <c r="I457" i="9" s="1"/>
  <c r="P456" i="9"/>
  <c r="N456" i="9"/>
  <c r="L456" i="9"/>
  <c r="J456" i="9"/>
  <c r="J456" i="7"/>
  <c r="L456" i="7"/>
  <c r="K456" i="7"/>
  <c r="I456" i="7"/>
  <c r="G458" i="7"/>
  <c r="H457" i="7"/>
  <c r="G461" i="10" l="1"/>
  <c r="H460" i="10"/>
  <c r="I460" i="10" s="1"/>
  <c r="Q460" i="10" s="1"/>
  <c r="N459" i="10"/>
  <c r="L459" i="10"/>
  <c r="P459" i="10"/>
  <c r="J459" i="10"/>
  <c r="M458" i="10"/>
  <c r="K458" i="10"/>
  <c r="O458" i="10"/>
  <c r="Q457" i="9"/>
  <c r="O457" i="9"/>
  <c r="K457" i="9"/>
  <c r="M457" i="9"/>
  <c r="N457" i="9"/>
  <c r="J457" i="9"/>
  <c r="L457" i="9"/>
  <c r="P457" i="9"/>
  <c r="G459" i="9"/>
  <c r="H458" i="9"/>
  <c r="I458" i="9" s="1"/>
  <c r="J457" i="7"/>
  <c r="L457" i="7"/>
  <c r="K457" i="7"/>
  <c r="I457" i="7"/>
  <c r="G459" i="7"/>
  <c r="H458" i="7"/>
  <c r="M459" i="10" l="1"/>
  <c r="K459" i="10"/>
  <c r="O459" i="10"/>
  <c r="N460" i="10"/>
  <c r="L460" i="10"/>
  <c r="J460" i="10"/>
  <c r="P460" i="10"/>
  <c r="G462" i="10"/>
  <c r="H461" i="10"/>
  <c r="I461" i="10" s="1"/>
  <c r="Q461" i="10" s="1"/>
  <c r="O458" i="9"/>
  <c r="Q458" i="9"/>
  <c r="K458" i="9"/>
  <c r="M458" i="9"/>
  <c r="J458" i="9"/>
  <c r="L458" i="9"/>
  <c r="P458" i="9"/>
  <c r="N458" i="9"/>
  <c r="G460" i="9"/>
  <c r="H459" i="9"/>
  <c r="I459" i="9" s="1"/>
  <c r="J458" i="7"/>
  <c r="L458" i="7"/>
  <c r="K458" i="7"/>
  <c r="I458" i="7"/>
  <c r="G460" i="7"/>
  <c r="H459" i="7"/>
  <c r="G463" i="10" l="1"/>
  <c r="H462" i="10"/>
  <c r="I462" i="10" s="1"/>
  <c r="Q462" i="10" s="1"/>
  <c r="P461" i="10"/>
  <c r="N461" i="10"/>
  <c r="L461" i="10"/>
  <c r="J461" i="10"/>
  <c r="O460" i="10"/>
  <c r="M460" i="10"/>
  <c r="K460" i="10"/>
  <c r="Q459" i="9"/>
  <c r="O459" i="9"/>
  <c r="K459" i="9"/>
  <c r="M459" i="9"/>
  <c r="G461" i="9"/>
  <c r="H460" i="9"/>
  <c r="I460" i="9" s="1"/>
  <c r="P459" i="9"/>
  <c r="L459" i="9"/>
  <c r="J459" i="9"/>
  <c r="N459" i="9"/>
  <c r="J459" i="7"/>
  <c r="L459" i="7"/>
  <c r="K459" i="7"/>
  <c r="I459" i="7"/>
  <c r="G461" i="7"/>
  <c r="H460" i="7"/>
  <c r="P462" i="10" l="1"/>
  <c r="N462" i="10"/>
  <c r="L462" i="10"/>
  <c r="J462" i="10"/>
  <c r="O461" i="10"/>
  <c r="M461" i="10"/>
  <c r="K461" i="10"/>
  <c r="G464" i="10"/>
  <c r="H463" i="10"/>
  <c r="I463" i="10" s="1"/>
  <c r="Q463" i="10" s="1"/>
  <c r="O460" i="9"/>
  <c r="Q460" i="9"/>
  <c r="K460" i="9"/>
  <c r="M460" i="9"/>
  <c r="L460" i="9"/>
  <c r="J460" i="9"/>
  <c r="P460" i="9"/>
  <c r="N460" i="9"/>
  <c r="G462" i="9"/>
  <c r="H461" i="9"/>
  <c r="I461" i="9" s="1"/>
  <c r="J460" i="7"/>
  <c r="L460" i="7"/>
  <c r="K460" i="7"/>
  <c r="I460" i="7"/>
  <c r="G462" i="7"/>
  <c r="H461" i="7"/>
  <c r="P463" i="10" l="1"/>
  <c r="N463" i="10"/>
  <c r="L463" i="10"/>
  <c r="J463" i="10"/>
  <c r="G465" i="10"/>
  <c r="H464" i="10"/>
  <c r="I464" i="10" s="1"/>
  <c r="Q464" i="10" s="1"/>
  <c r="O462" i="10"/>
  <c r="M462" i="10"/>
  <c r="K462" i="10"/>
  <c r="Q461" i="9"/>
  <c r="O461" i="9"/>
  <c r="K461" i="9"/>
  <c r="M461" i="9"/>
  <c r="G463" i="9"/>
  <c r="H462" i="9"/>
  <c r="I462" i="9" s="1"/>
  <c r="N461" i="9"/>
  <c r="P461" i="9"/>
  <c r="J461" i="9"/>
  <c r="L461" i="9"/>
  <c r="J461" i="7"/>
  <c r="L461" i="7"/>
  <c r="K461" i="7"/>
  <c r="I461" i="7"/>
  <c r="G463" i="7"/>
  <c r="H462" i="7"/>
  <c r="G466" i="10" l="1"/>
  <c r="H465" i="10"/>
  <c r="I465" i="10" s="1"/>
  <c r="Q465" i="10" s="1"/>
  <c r="P464" i="10"/>
  <c r="N464" i="10"/>
  <c r="J464" i="10"/>
  <c r="L464" i="10"/>
  <c r="O463" i="10"/>
  <c r="M463" i="10"/>
  <c r="K463" i="10"/>
  <c r="Q462" i="9"/>
  <c r="O462" i="9"/>
  <c r="K462" i="9"/>
  <c r="M462" i="9"/>
  <c r="N462" i="9"/>
  <c r="L462" i="9"/>
  <c r="P462" i="9"/>
  <c r="J462" i="9"/>
  <c r="G464" i="9"/>
  <c r="H463" i="9"/>
  <c r="I463" i="9" s="1"/>
  <c r="J462" i="7"/>
  <c r="L462" i="7"/>
  <c r="K462" i="7"/>
  <c r="I462" i="7"/>
  <c r="G464" i="7"/>
  <c r="H463" i="7"/>
  <c r="O464" i="10" l="1"/>
  <c r="M464" i="10"/>
  <c r="K464" i="10"/>
  <c r="P465" i="10"/>
  <c r="N465" i="10"/>
  <c r="L465" i="10"/>
  <c r="J465" i="10"/>
  <c r="G467" i="10"/>
  <c r="H466" i="10"/>
  <c r="I466" i="10" s="1"/>
  <c r="Q466" i="10" s="1"/>
  <c r="Q463" i="9"/>
  <c r="O463" i="9"/>
  <c r="K463" i="9"/>
  <c r="M463" i="9"/>
  <c r="J463" i="9"/>
  <c r="P463" i="9"/>
  <c r="L463" i="9"/>
  <c r="N463" i="9"/>
  <c r="G465" i="9"/>
  <c r="H464" i="9"/>
  <c r="I464" i="9" s="1"/>
  <c r="J463" i="7"/>
  <c r="L463" i="7"/>
  <c r="K463" i="7"/>
  <c r="I463" i="7"/>
  <c r="G465" i="7"/>
  <c r="H464" i="7"/>
  <c r="G468" i="10" l="1"/>
  <c r="H467" i="10"/>
  <c r="I467" i="10" s="1"/>
  <c r="Q467" i="10" s="1"/>
  <c r="P466" i="10"/>
  <c r="N466" i="10"/>
  <c r="J466" i="10"/>
  <c r="L466" i="10"/>
  <c r="O465" i="10"/>
  <c r="K465" i="10"/>
  <c r="M465" i="10"/>
  <c r="Q464" i="9"/>
  <c r="O464" i="9"/>
  <c r="K464" i="9"/>
  <c r="M464" i="9"/>
  <c r="P464" i="9"/>
  <c r="N464" i="9"/>
  <c r="J464" i="9"/>
  <c r="L464" i="9"/>
  <c r="G466" i="9"/>
  <c r="H465" i="9"/>
  <c r="I465" i="9" s="1"/>
  <c r="J464" i="7"/>
  <c r="L464" i="7"/>
  <c r="K464" i="7"/>
  <c r="I464" i="7"/>
  <c r="G466" i="7"/>
  <c r="H465" i="7"/>
  <c r="J467" i="10" l="1"/>
  <c r="P467" i="10"/>
  <c r="N467" i="10"/>
  <c r="L467" i="10"/>
  <c r="O466" i="10"/>
  <c r="M466" i="10"/>
  <c r="K466" i="10"/>
  <c r="G469" i="10"/>
  <c r="H468" i="10"/>
  <c r="I468" i="10" s="1"/>
  <c r="Q468" i="10" s="1"/>
  <c r="Q465" i="9"/>
  <c r="O465" i="9"/>
  <c r="K465" i="9"/>
  <c r="M465" i="9"/>
  <c r="G467" i="9"/>
  <c r="H466" i="9"/>
  <c r="I466" i="9" s="1"/>
  <c r="J465" i="9"/>
  <c r="N465" i="9"/>
  <c r="P465" i="9"/>
  <c r="L465" i="9"/>
  <c r="J465" i="7"/>
  <c r="L465" i="7"/>
  <c r="K465" i="7"/>
  <c r="I465" i="7"/>
  <c r="G467" i="7"/>
  <c r="H466" i="7"/>
  <c r="J468" i="10" l="1"/>
  <c r="N468" i="10"/>
  <c r="L468" i="10"/>
  <c r="P468" i="10"/>
  <c r="G470" i="10"/>
  <c r="H469" i="10"/>
  <c r="I469" i="10" s="1"/>
  <c r="Q469" i="10" s="1"/>
  <c r="M467" i="10"/>
  <c r="K467" i="10"/>
  <c r="O467" i="10"/>
  <c r="Q466" i="9"/>
  <c r="O466" i="9"/>
  <c r="K466" i="9"/>
  <c r="M466" i="9"/>
  <c r="N466" i="9"/>
  <c r="J466" i="9"/>
  <c r="P466" i="9"/>
  <c r="L466" i="9"/>
  <c r="G468" i="9"/>
  <c r="H467" i="9"/>
  <c r="I467" i="9" s="1"/>
  <c r="J466" i="7"/>
  <c r="L466" i="7"/>
  <c r="K466" i="7"/>
  <c r="I466" i="7"/>
  <c r="G468" i="7"/>
  <c r="H467" i="7"/>
  <c r="G471" i="10" l="1"/>
  <c r="H470" i="10"/>
  <c r="I470" i="10" s="1"/>
  <c r="Q470" i="10" s="1"/>
  <c r="K468" i="10"/>
  <c r="O468" i="10"/>
  <c r="M468" i="10"/>
  <c r="L469" i="10"/>
  <c r="J469" i="10"/>
  <c r="P469" i="10"/>
  <c r="N469" i="10"/>
  <c r="Q467" i="9"/>
  <c r="O467" i="9"/>
  <c r="K467" i="9"/>
  <c r="M467" i="9"/>
  <c r="G469" i="9"/>
  <c r="H468" i="9"/>
  <c r="I468" i="9" s="1"/>
  <c r="J467" i="9"/>
  <c r="L467" i="9"/>
  <c r="P467" i="9"/>
  <c r="N467" i="9"/>
  <c r="J467" i="7"/>
  <c r="L467" i="7"/>
  <c r="K467" i="7"/>
  <c r="I467" i="7"/>
  <c r="G469" i="7"/>
  <c r="H468" i="7"/>
  <c r="L470" i="10" l="1"/>
  <c r="J470" i="10"/>
  <c r="N470" i="10"/>
  <c r="P470" i="10"/>
  <c r="K469" i="10"/>
  <c r="O469" i="10"/>
  <c r="M469" i="10"/>
  <c r="G472" i="10"/>
  <c r="H471" i="10"/>
  <c r="I471" i="10" s="1"/>
  <c r="Q471" i="10" s="1"/>
  <c r="Q468" i="9"/>
  <c r="O468" i="9"/>
  <c r="K468" i="9"/>
  <c r="M468" i="9"/>
  <c r="N468" i="9"/>
  <c r="P468" i="9"/>
  <c r="L468" i="9"/>
  <c r="J468" i="9"/>
  <c r="G470" i="9"/>
  <c r="H469" i="9"/>
  <c r="I469" i="9" s="1"/>
  <c r="J468" i="7"/>
  <c r="L468" i="7"/>
  <c r="K468" i="7"/>
  <c r="I468" i="7"/>
  <c r="G470" i="7"/>
  <c r="H469" i="7"/>
  <c r="N471" i="10" l="1"/>
  <c r="L471" i="10"/>
  <c r="J471" i="10"/>
  <c r="P471" i="10"/>
  <c r="G473" i="10"/>
  <c r="H472" i="10"/>
  <c r="I472" i="10" s="1"/>
  <c r="Q472" i="10" s="1"/>
  <c r="M470" i="10"/>
  <c r="K470" i="10"/>
  <c r="O470" i="10"/>
  <c r="Q469" i="9"/>
  <c r="O469" i="9"/>
  <c r="K469" i="9"/>
  <c r="M469" i="9"/>
  <c r="J469" i="9"/>
  <c r="P469" i="9"/>
  <c r="N469" i="9"/>
  <c r="L469" i="9"/>
  <c r="G471" i="9"/>
  <c r="H470" i="9"/>
  <c r="I470" i="9" s="1"/>
  <c r="J469" i="7"/>
  <c r="L469" i="7"/>
  <c r="K469" i="7"/>
  <c r="I469" i="7"/>
  <c r="G471" i="7"/>
  <c r="H470" i="7"/>
  <c r="N472" i="10" l="1"/>
  <c r="L472" i="10"/>
  <c r="J472" i="10"/>
  <c r="P472" i="10"/>
  <c r="G474" i="10"/>
  <c r="H473" i="10"/>
  <c r="I473" i="10" s="1"/>
  <c r="Q473" i="10" s="1"/>
  <c r="M471" i="10"/>
  <c r="K471" i="10"/>
  <c r="O471" i="10"/>
  <c r="O470" i="9"/>
  <c r="Q470" i="9"/>
  <c r="K470" i="9"/>
  <c r="M470" i="9"/>
  <c r="P470" i="9"/>
  <c r="L470" i="9"/>
  <c r="N470" i="9"/>
  <c r="J470" i="9"/>
  <c r="G472" i="9"/>
  <c r="H471" i="9"/>
  <c r="I471" i="9" s="1"/>
  <c r="J470" i="7"/>
  <c r="L470" i="7"/>
  <c r="K470" i="7"/>
  <c r="I470" i="7"/>
  <c r="G472" i="7"/>
  <c r="H471" i="7"/>
  <c r="G475" i="10" l="1"/>
  <c r="H474" i="10"/>
  <c r="I474" i="10" s="1"/>
  <c r="Q474" i="10" s="1"/>
  <c r="P473" i="10"/>
  <c r="N473" i="10"/>
  <c r="L473" i="10"/>
  <c r="J473" i="10"/>
  <c r="O472" i="10"/>
  <c r="M472" i="10"/>
  <c r="K472" i="10"/>
  <c r="Q471" i="9"/>
  <c r="O471" i="9"/>
  <c r="K471" i="9"/>
  <c r="M471" i="9"/>
  <c r="J471" i="9"/>
  <c r="N471" i="9"/>
  <c r="L471" i="9"/>
  <c r="P471" i="9"/>
  <c r="G473" i="9"/>
  <c r="H472" i="9"/>
  <c r="I472" i="9" s="1"/>
  <c r="J471" i="7"/>
  <c r="L471" i="7"/>
  <c r="K471" i="7"/>
  <c r="I471" i="7"/>
  <c r="G473" i="7"/>
  <c r="H472" i="7"/>
  <c r="O473" i="10" l="1"/>
  <c r="M473" i="10"/>
  <c r="K473" i="10"/>
  <c r="P474" i="10"/>
  <c r="N474" i="10"/>
  <c r="L474" i="10"/>
  <c r="J474" i="10"/>
  <c r="G476" i="10"/>
  <c r="H475" i="10"/>
  <c r="I475" i="10" s="1"/>
  <c r="Q475" i="10" s="1"/>
  <c r="Q472" i="9"/>
  <c r="O472" i="9"/>
  <c r="K472" i="9"/>
  <c r="M472" i="9"/>
  <c r="P472" i="9"/>
  <c r="N472" i="9"/>
  <c r="J472" i="9"/>
  <c r="L472" i="9"/>
  <c r="G474" i="9"/>
  <c r="H473" i="9"/>
  <c r="I473" i="9" s="1"/>
  <c r="J472" i="7"/>
  <c r="L472" i="7"/>
  <c r="K472" i="7"/>
  <c r="I472" i="7"/>
  <c r="G474" i="7"/>
  <c r="H473" i="7"/>
  <c r="P475" i="10" l="1"/>
  <c r="N475" i="10"/>
  <c r="L475" i="10"/>
  <c r="J475" i="10"/>
  <c r="G477" i="10"/>
  <c r="H476" i="10"/>
  <c r="I476" i="10" s="1"/>
  <c r="Q476" i="10" s="1"/>
  <c r="O474" i="10"/>
  <c r="M474" i="10"/>
  <c r="K474" i="10"/>
  <c r="Q473" i="9"/>
  <c r="O473" i="9"/>
  <c r="K473" i="9"/>
  <c r="M473" i="9"/>
  <c r="G475" i="9"/>
  <c r="H474" i="9"/>
  <c r="I474" i="9" s="1"/>
  <c r="J473" i="9"/>
  <c r="P473" i="9"/>
  <c r="N473" i="9"/>
  <c r="L473" i="9"/>
  <c r="J473" i="7"/>
  <c r="L473" i="7"/>
  <c r="K473" i="7"/>
  <c r="I473" i="7"/>
  <c r="G475" i="7"/>
  <c r="H474" i="7"/>
  <c r="G478" i="10" l="1"/>
  <c r="H477" i="10"/>
  <c r="I477" i="10" s="1"/>
  <c r="Q477" i="10" s="1"/>
  <c r="P476" i="10"/>
  <c r="N476" i="10"/>
  <c r="J476" i="10"/>
  <c r="L476" i="10"/>
  <c r="O475" i="10"/>
  <c r="M475" i="10"/>
  <c r="K475" i="10"/>
  <c r="Q474" i="9"/>
  <c r="O474" i="9"/>
  <c r="K474" i="9"/>
  <c r="M474" i="9"/>
  <c r="N474" i="9"/>
  <c r="L474" i="9"/>
  <c r="J474" i="9"/>
  <c r="P474" i="9"/>
  <c r="G476" i="9"/>
  <c r="H475" i="9"/>
  <c r="I475" i="9" s="1"/>
  <c r="J474" i="7"/>
  <c r="L474" i="7"/>
  <c r="K474" i="7"/>
  <c r="I474" i="7"/>
  <c r="G476" i="7"/>
  <c r="H475" i="7"/>
  <c r="O476" i="10" l="1"/>
  <c r="M476" i="10"/>
  <c r="K476" i="10"/>
  <c r="P477" i="10"/>
  <c r="N477" i="10"/>
  <c r="L477" i="10"/>
  <c r="J477" i="10"/>
  <c r="G479" i="10"/>
  <c r="H478" i="10"/>
  <c r="I478" i="10" s="1"/>
  <c r="Q478" i="10" s="1"/>
  <c r="Q475" i="9"/>
  <c r="O475" i="9"/>
  <c r="K475" i="9"/>
  <c r="M475" i="9"/>
  <c r="J475" i="9"/>
  <c r="P475" i="9"/>
  <c r="N475" i="9"/>
  <c r="L475" i="9"/>
  <c r="G477" i="9"/>
  <c r="H476" i="9"/>
  <c r="I476" i="9" s="1"/>
  <c r="J475" i="7"/>
  <c r="L475" i="7"/>
  <c r="K475" i="7"/>
  <c r="I475" i="7"/>
  <c r="G477" i="7"/>
  <c r="H476" i="7"/>
  <c r="P478" i="10" l="1"/>
  <c r="L478" i="10"/>
  <c r="J478" i="10"/>
  <c r="N478" i="10"/>
  <c r="O477" i="10"/>
  <c r="K477" i="10"/>
  <c r="M477" i="10"/>
  <c r="G480" i="10"/>
  <c r="H479" i="10"/>
  <c r="I479" i="10" s="1"/>
  <c r="Q479" i="10" s="1"/>
  <c r="Q476" i="9"/>
  <c r="O476" i="9"/>
  <c r="K476" i="9"/>
  <c r="M476" i="9"/>
  <c r="P476" i="9"/>
  <c r="N476" i="9"/>
  <c r="L476" i="9"/>
  <c r="J476" i="9"/>
  <c r="G478" i="9"/>
  <c r="H477" i="9"/>
  <c r="I477" i="9" s="1"/>
  <c r="J476" i="7"/>
  <c r="L476" i="7"/>
  <c r="K476" i="7"/>
  <c r="I476" i="7"/>
  <c r="G478" i="7"/>
  <c r="H477" i="7"/>
  <c r="G481" i="10" l="1"/>
  <c r="H480" i="10"/>
  <c r="I480" i="10" s="1"/>
  <c r="Q480" i="10" s="1"/>
  <c r="J479" i="10"/>
  <c r="P479" i="10"/>
  <c r="N479" i="10"/>
  <c r="L479" i="10"/>
  <c r="O478" i="10"/>
  <c r="M478" i="10"/>
  <c r="K478" i="10"/>
  <c r="Q477" i="9"/>
  <c r="O477" i="9"/>
  <c r="K477" i="9"/>
  <c r="M477" i="9"/>
  <c r="J477" i="9"/>
  <c r="N477" i="9"/>
  <c r="P477" i="9"/>
  <c r="L477" i="9"/>
  <c r="G479" i="9"/>
  <c r="H478" i="9"/>
  <c r="I478" i="9" s="1"/>
  <c r="J477" i="7"/>
  <c r="L477" i="7"/>
  <c r="K477" i="7"/>
  <c r="I477" i="7"/>
  <c r="G479" i="7"/>
  <c r="H478" i="7"/>
  <c r="J480" i="10" l="1"/>
  <c r="N480" i="10"/>
  <c r="L480" i="10"/>
  <c r="P480" i="10"/>
  <c r="O479" i="10"/>
  <c r="K479" i="10"/>
  <c r="M479" i="10"/>
  <c r="G482" i="10"/>
  <c r="H481" i="10"/>
  <c r="I481" i="10" s="1"/>
  <c r="Q481" i="10" s="1"/>
  <c r="Q478" i="9"/>
  <c r="O478" i="9"/>
  <c r="K478" i="9"/>
  <c r="M478" i="9"/>
  <c r="G480" i="9"/>
  <c r="H479" i="9"/>
  <c r="I479" i="9" s="1"/>
  <c r="P478" i="9"/>
  <c r="N478" i="9"/>
  <c r="J478" i="9"/>
  <c r="L478" i="9"/>
  <c r="J478" i="7"/>
  <c r="L478" i="7"/>
  <c r="K478" i="7"/>
  <c r="I478" i="7"/>
  <c r="G480" i="7"/>
  <c r="H479" i="7"/>
  <c r="L481" i="10" l="1"/>
  <c r="J481" i="10"/>
  <c r="P481" i="10"/>
  <c r="N481" i="10"/>
  <c r="G483" i="10"/>
  <c r="H482" i="10"/>
  <c r="I482" i="10" s="1"/>
  <c r="Q482" i="10" s="1"/>
  <c r="K480" i="10"/>
  <c r="O480" i="10"/>
  <c r="M480" i="10"/>
  <c r="Q479" i="9"/>
  <c r="O479" i="9"/>
  <c r="K479" i="9"/>
  <c r="M479" i="9"/>
  <c r="J479" i="9"/>
  <c r="P479" i="9"/>
  <c r="N479" i="9"/>
  <c r="L479" i="9"/>
  <c r="G481" i="9"/>
  <c r="H480" i="9"/>
  <c r="I480" i="9" s="1"/>
  <c r="J479" i="7"/>
  <c r="L479" i="7"/>
  <c r="K479" i="7"/>
  <c r="I479" i="7"/>
  <c r="G481" i="7"/>
  <c r="H480" i="7"/>
  <c r="L482" i="10" l="1"/>
  <c r="J482" i="10"/>
  <c r="P482" i="10"/>
  <c r="N482" i="10"/>
  <c r="G484" i="10"/>
  <c r="H483" i="10"/>
  <c r="I483" i="10" s="1"/>
  <c r="Q483" i="10" s="1"/>
  <c r="K481" i="10"/>
  <c r="O481" i="10"/>
  <c r="M481" i="10"/>
  <c r="Q480" i="9"/>
  <c r="O480" i="9"/>
  <c r="K480" i="9"/>
  <c r="M480" i="9"/>
  <c r="N480" i="9"/>
  <c r="L480" i="9"/>
  <c r="P480" i="9"/>
  <c r="J480" i="9"/>
  <c r="G482" i="9"/>
  <c r="H481" i="9"/>
  <c r="I481" i="9" s="1"/>
  <c r="J480" i="7"/>
  <c r="L480" i="7"/>
  <c r="K480" i="7"/>
  <c r="I480" i="7"/>
  <c r="G482" i="7"/>
  <c r="H481" i="7"/>
  <c r="N483" i="10" l="1"/>
  <c r="L483" i="10"/>
  <c r="J483" i="10"/>
  <c r="P483" i="10"/>
  <c r="G485" i="10"/>
  <c r="H484" i="10"/>
  <c r="I484" i="10" s="1"/>
  <c r="Q484" i="10" s="1"/>
  <c r="M482" i="10"/>
  <c r="K482" i="10"/>
  <c r="O482" i="10"/>
  <c r="Q481" i="9"/>
  <c r="O481" i="9"/>
  <c r="K481" i="9"/>
  <c r="M481" i="9"/>
  <c r="J481" i="9"/>
  <c r="P481" i="9"/>
  <c r="N481" i="9"/>
  <c r="L481" i="9"/>
  <c r="G483" i="9"/>
  <c r="H482" i="9"/>
  <c r="I482" i="9" s="1"/>
  <c r="J481" i="7"/>
  <c r="L481" i="7"/>
  <c r="K481" i="7"/>
  <c r="I481" i="7"/>
  <c r="G483" i="7"/>
  <c r="H482" i="7"/>
  <c r="G486" i="10" l="1"/>
  <c r="H485" i="10"/>
  <c r="I485" i="10" s="1"/>
  <c r="Q485" i="10" s="1"/>
  <c r="N484" i="10"/>
  <c r="L484" i="10"/>
  <c r="J484" i="10"/>
  <c r="P484" i="10"/>
  <c r="M483" i="10"/>
  <c r="K483" i="10"/>
  <c r="O483" i="10"/>
  <c r="Q482" i="9"/>
  <c r="O482" i="9"/>
  <c r="K482" i="9"/>
  <c r="M482" i="9"/>
  <c r="P482" i="9"/>
  <c r="J482" i="9"/>
  <c r="N482" i="9"/>
  <c r="L482" i="9"/>
  <c r="G484" i="9"/>
  <c r="H483" i="9"/>
  <c r="I483" i="9" s="1"/>
  <c r="J482" i="7"/>
  <c r="L482" i="7"/>
  <c r="K482" i="7"/>
  <c r="I482" i="7"/>
  <c r="G484" i="7"/>
  <c r="H483" i="7"/>
  <c r="P485" i="10" l="1"/>
  <c r="N485" i="10"/>
  <c r="L485" i="10"/>
  <c r="J485" i="10"/>
  <c r="O484" i="10"/>
  <c r="M484" i="10"/>
  <c r="K484" i="10"/>
  <c r="G487" i="10"/>
  <c r="H486" i="10"/>
  <c r="I486" i="10" s="1"/>
  <c r="Q486" i="10" s="1"/>
  <c r="Q483" i="9"/>
  <c r="O483" i="9"/>
  <c r="K483" i="9"/>
  <c r="M483" i="9"/>
  <c r="J483" i="9"/>
  <c r="N483" i="9"/>
  <c r="P483" i="9"/>
  <c r="L483" i="9"/>
  <c r="G485" i="9"/>
  <c r="H484" i="9"/>
  <c r="I484" i="9" s="1"/>
  <c r="J483" i="7"/>
  <c r="L483" i="7"/>
  <c r="K483" i="7"/>
  <c r="I483" i="7"/>
  <c r="G485" i="7"/>
  <c r="H484" i="7"/>
  <c r="P486" i="10" l="1"/>
  <c r="N486" i="10"/>
  <c r="L486" i="10"/>
  <c r="J486" i="10"/>
  <c r="G488" i="10"/>
  <c r="H487" i="10"/>
  <c r="I487" i="10" s="1"/>
  <c r="Q487" i="10" s="1"/>
  <c r="O485" i="10"/>
  <c r="M485" i="10"/>
  <c r="K485" i="10"/>
  <c r="Q484" i="9"/>
  <c r="O484" i="9"/>
  <c r="K484" i="9"/>
  <c r="M484" i="9"/>
  <c r="G486" i="9"/>
  <c r="H485" i="9"/>
  <c r="I485" i="9" s="1"/>
  <c r="P484" i="9"/>
  <c r="N484" i="9"/>
  <c r="J484" i="9"/>
  <c r="L484" i="9"/>
  <c r="J484" i="7"/>
  <c r="L484" i="7"/>
  <c r="K484" i="7"/>
  <c r="I484" i="7"/>
  <c r="G486" i="7"/>
  <c r="H485" i="7"/>
  <c r="P487" i="10" l="1"/>
  <c r="N487" i="10"/>
  <c r="L487" i="10"/>
  <c r="J487" i="10"/>
  <c r="G489" i="10"/>
  <c r="H488" i="10"/>
  <c r="I488" i="10" s="1"/>
  <c r="Q488" i="10" s="1"/>
  <c r="O486" i="10"/>
  <c r="M486" i="10"/>
  <c r="K486" i="10"/>
  <c r="Q485" i="9"/>
  <c r="O485" i="9"/>
  <c r="K485" i="9"/>
  <c r="M485" i="9"/>
  <c r="J485" i="9"/>
  <c r="P485" i="9"/>
  <c r="N485" i="9"/>
  <c r="L485" i="9"/>
  <c r="G487" i="9"/>
  <c r="H486" i="9"/>
  <c r="I486" i="9" s="1"/>
  <c r="J485" i="7"/>
  <c r="L485" i="7"/>
  <c r="K485" i="7"/>
  <c r="I485" i="7"/>
  <c r="G487" i="7"/>
  <c r="H486" i="7"/>
  <c r="O487" i="10" l="1"/>
  <c r="M487" i="10"/>
  <c r="K487" i="10"/>
  <c r="P488" i="10"/>
  <c r="N488" i="10"/>
  <c r="L488" i="10"/>
  <c r="J488" i="10"/>
  <c r="G490" i="10"/>
  <c r="H489" i="10"/>
  <c r="I489" i="10" s="1"/>
  <c r="Q489" i="10" s="1"/>
  <c r="Q486" i="9"/>
  <c r="O486" i="9"/>
  <c r="K486" i="9"/>
  <c r="M486" i="9"/>
  <c r="N486" i="9"/>
  <c r="P486" i="9"/>
  <c r="L486" i="9"/>
  <c r="J486" i="9"/>
  <c r="G488" i="9"/>
  <c r="H487" i="9"/>
  <c r="I487" i="9" s="1"/>
  <c r="J486" i="7"/>
  <c r="L486" i="7"/>
  <c r="K486" i="7"/>
  <c r="I486" i="7"/>
  <c r="G488" i="7"/>
  <c r="H487" i="7"/>
  <c r="G491" i="10" l="1"/>
  <c r="H490" i="10"/>
  <c r="I490" i="10" s="1"/>
  <c r="Q490" i="10" s="1"/>
  <c r="P489" i="10"/>
  <c r="N489" i="10"/>
  <c r="L489" i="10"/>
  <c r="J489" i="10"/>
  <c r="O488" i="10"/>
  <c r="M488" i="10"/>
  <c r="K488" i="10"/>
  <c r="Q487" i="9"/>
  <c r="O487" i="9"/>
  <c r="K487" i="9"/>
  <c r="M487" i="9"/>
  <c r="J487" i="9"/>
  <c r="P487" i="9"/>
  <c r="N487" i="9"/>
  <c r="L487" i="9"/>
  <c r="G489" i="9"/>
  <c r="H488" i="9"/>
  <c r="I488" i="9" s="1"/>
  <c r="J487" i="7"/>
  <c r="L487" i="7"/>
  <c r="K487" i="7"/>
  <c r="I487" i="7"/>
  <c r="G489" i="7"/>
  <c r="H488" i="7"/>
  <c r="P490" i="10" l="1"/>
  <c r="L490" i="10"/>
  <c r="J490" i="10"/>
  <c r="N490" i="10"/>
  <c r="O489" i="10"/>
  <c r="K489" i="10"/>
  <c r="M489" i="10"/>
  <c r="G492" i="10"/>
  <c r="H491" i="10"/>
  <c r="I491" i="10" s="1"/>
  <c r="Q491" i="10" s="1"/>
  <c r="Q488" i="9"/>
  <c r="O488" i="9"/>
  <c r="K488" i="9"/>
  <c r="M488" i="9"/>
  <c r="P488" i="9"/>
  <c r="N488" i="9"/>
  <c r="L488" i="9"/>
  <c r="J488" i="9"/>
  <c r="G490" i="9"/>
  <c r="H489" i="9"/>
  <c r="I489" i="9" s="1"/>
  <c r="J488" i="7"/>
  <c r="L488" i="7"/>
  <c r="K488" i="7"/>
  <c r="I488" i="7"/>
  <c r="G490" i="7"/>
  <c r="H489" i="7"/>
  <c r="J491" i="10" l="1"/>
  <c r="P491" i="10"/>
  <c r="N491" i="10"/>
  <c r="L491" i="10"/>
  <c r="G493" i="10"/>
  <c r="H492" i="10"/>
  <c r="I492" i="10" s="1"/>
  <c r="Q492" i="10" s="1"/>
  <c r="O490" i="10"/>
  <c r="M490" i="10"/>
  <c r="K490" i="10"/>
  <c r="Q489" i="9"/>
  <c r="O489" i="9"/>
  <c r="K489" i="9"/>
  <c r="M489" i="9"/>
  <c r="J489" i="9"/>
  <c r="N489" i="9"/>
  <c r="P489" i="9"/>
  <c r="L489" i="9"/>
  <c r="G491" i="9"/>
  <c r="H490" i="9"/>
  <c r="I490" i="9" s="1"/>
  <c r="J489" i="7"/>
  <c r="L489" i="7"/>
  <c r="K489" i="7"/>
  <c r="I489" i="7"/>
  <c r="G491" i="7"/>
  <c r="H490" i="7"/>
  <c r="G494" i="10" l="1"/>
  <c r="H493" i="10"/>
  <c r="I493" i="10" s="1"/>
  <c r="Q493" i="10" s="1"/>
  <c r="J492" i="10"/>
  <c r="P492" i="10"/>
  <c r="L492" i="10"/>
  <c r="N492" i="10"/>
  <c r="O491" i="10"/>
  <c r="M491" i="10"/>
  <c r="K491" i="10"/>
  <c r="Q490" i="9"/>
  <c r="O490" i="9"/>
  <c r="K490" i="9"/>
  <c r="M490" i="9"/>
  <c r="G492" i="9"/>
  <c r="H491" i="9"/>
  <c r="I491" i="9" s="1"/>
  <c r="P490" i="9"/>
  <c r="N490" i="9"/>
  <c r="J490" i="9"/>
  <c r="L490" i="9"/>
  <c r="J490" i="7"/>
  <c r="L490" i="7"/>
  <c r="K490" i="7"/>
  <c r="I490" i="7"/>
  <c r="G492" i="7"/>
  <c r="H491" i="7"/>
  <c r="K492" i="10" l="1"/>
  <c r="O492" i="10"/>
  <c r="M492" i="10"/>
  <c r="L493" i="10"/>
  <c r="J493" i="10"/>
  <c r="P493" i="10"/>
  <c r="N493" i="10"/>
  <c r="G495" i="10"/>
  <c r="H494" i="10"/>
  <c r="I494" i="10" s="1"/>
  <c r="Q494" i="10" s="1"/>
  <c r="Q491" i="9"/>
  <c r="O491" i="9"/>
  <c r="K491" i="9"/>
  <c r="M491" i="9"/>
  <c r="J491" i="9"/>
  <c r="P491" i="9"/>
  <c r="N491" i="9"/>
  <c r="L491" i="9"/>
  <c r="G493" i="9"/>
  <c r="H492" i="9"/>
  <c r="I492" i="9" s="1"/>
  <c r="J491" i="7"/>
  <c r="L491" i="7"/>
  <c r="K491" i="7"/>
  <c r="I491" i="7"/>
  <c r="G493" i="7"/>
  <c r="H492" i="7"/>
  <c r="L494" i="10" l="1"/>
  <c r="J494" i="10"/>
  <c r="P494" i="10"/>
  <c r="N494" i="10"/>
  <c r="K493" i="10"/>
  <c r="O493" i="10"/>
  <c r="M493" i="10"/>
  <c r="G496" i="10"/>
  <c r="H495" i="10"/>
  <c r="I495" i="10" s="1"/>
  <c r="Q495" i="10" s="1"/>
  <c r="Q492" i="9"/>
  <c r="O492" i="9"/>
  <c r="K492" i="9"/>
  <c r="M492" i="9"/>
  <c r="N492" i="9"/>
  <c r="J492" i="9"/>
  <c r="P492" i="9"/>
  <c r="L492" i="9"/>
  <c r="G494" i="9"/>
  <c r="H493" i="9"/>
  <c r="I493" i="9" s="1"/>
  <c r="J492" i="7"/>
  <c r="L492" i="7"/>
  <c r="K492" i="7"/>
  <c r="I492" i="7"/>
  <c r="G494" i="7"/>
  <c r="H493" i="7"/>
  <c r="N495" i="10" l="1"/>
  <c r="L495" i="10"/>
  <c r="J495" i="10"/>
  <c r="P495" i="10"/>
  <c r="G497" i="10"/>
  <c r="H496" i="10"/>
  <c r="I496" i="10" s="1"/>
  <c r="Q496" i="10" s="1"/>
  <c r="M494" i="10"/>
  <c r="K494" i="10"/>
  <c r="O494" i="10"/>
  <c r="Q493" i="9"/>
  <c r="O493" i="9"/>
  <c r="K493" i="9"/>
  <c r="M493" i="9"/>
  <c r="J493" i="9"/>
  <c r="P493" i="9"/>
  <c r="N493" i="9"/>
  <c r="L493" i="9"/>
  <c r="G495" i="9"/>
  <c r="H494" i="9"/>
  <c r="I494" i="9" s="1"/>
  <c r="J493" i="7"/>
  <c r="L493" i="7"/>
  <c r="K493" i="7"/>
  <c r="I493" i="7"/>
  <c r="G495" i="7"/>
  <c r="H494" i="7"/>
  <c r="G498" i="10" l="1"/>
  <c r="H497" i="10"/>
  <c r="I497" i="10" s="1"/>
  <c r="Q497" i="10" s="1"/>
  <c r="N496" i="10"/>
  <c r="L496" i="10"/>
  <c r="J496" i="10"/>
  <c r="P496" i="10"/>
  <c r="M495" i="10"/>
  <c r="K495" i="10"/>
  <c r="O495" i="10"/>
  <c r="O494" i="9"/>
  <c r="Q494" i="9"/>
  <c r="K494" i="9"/>
  <c r="M494" i="9"/>
  <c r="P494" i="9"/>
  <c r="N494" i="9"/>
  <c r="L494" i="9"/>
  <c r="J494" i="9"/>
  <c r="G496" i="9"/>
  <c r="H495" i="9"/>
  <c r="I495" i="9" s="1"/>
  <c r="J494" i="7"/>
  <c r="L494" i="7"/>
  <c r="K494" i="7"/>
  <c r="I494" i="7"/>
  <c r="G496" i="7"/>
  <c r="H495" i="7"/>
  <c r="O496" i="10" l="1"/>
  <c r="M496" i="10"/>
  <c r="K496" i="10"/>
  <c r="P497" i="10"/>
  <c r="N497" i="10"/>
  <c r="L497" i="10"/>
  <c r="J497" i="10"/>
  <c r="G499" i="10"/>
  <c r="H498" i="10"/>
  <c r="I498" i="10" s="1"/>
  <c r="Q498" i="10" s="1"/>
  <c r="Q495" i="9"/>
  <c r="O495" i="9"/>
  <c r="K495" i="9"/>
  <c r="M495" i="9"/>
  <c r="J495" i="9"/>
  <c r="N495" i="9"/>
  <c r="P495" i="9"/>
  <c r="L495" i="9"/>
  <c r="G497" i="9"/>
  <c r="H496" i="9"/>
  <c r="I496" i="9" s="1"/>
  <c r="J495" i="7"/>
  <c r="L495" i="7"/>
  <c r="K495" i="7"/>
  <c r="I495" i="7"/>
  <c r="G497" i="7"/>
  <c r="H496" i="7"/>
  <c r="G500" i="10" l="1"/>
  <c r="H499" i="10"/>
  <c r="I499" i="10" s="1"/>
  <c r="Q499" i="10" s="1"/>
  <c r="P498" i="10"/>
  <c r="N498" i="10"/>
  <c r="L498" i="10"/>
  <c r="J498" i="10"/>
  <c r="O497" i="10"/>
  <c r="M497" i="10"/>
  <c r="K497" i="10"/>
  <c r="Q496" i="9"/>
  <c r="O496" i="9"/>
  <c r="K496" i="9"/>
  <c r="M496" i="9"/>
  <c r="G498" i="9"/>
  <c r="H497" i="9"/>
  <c r="I497" i="9" s="1"/>
  <c r="P496" i="9"/>
  <c r="N496" i="9"/>
  <c r="J496" i="9"/>
  <c r="L496" i="9"/>
  <c r="J496" i="7"/>
  <c r="L496" i="7"/>
  <c r="K496" i="7"/>
  <c r="I496" i="7"/>
  <c r="G498" i="7"/>
  <c r="H497" i="7"/>
  <c r="O498" i="10" l="1"/>
  <c r="M498" i="10"/>
  <c r="K498" i="10"/>
  <c r="P499" i="10"/>
  <c r="N499" i="10"/>
  <c r="L499" i="10"/>
  <c r="J499" i="10"/>
  <c r="G501" i="10"/>
  <c r="H500" i="10"/>
  <c r="I500" i="10" s="1"/>
  <c r="Q500" i="10" s="1"/>
  <c r="Q497" i="9"/>
  <c r="O497" i="9"/>
  <c r="K497" i="9"/>
  <c r="M497" i="9"/>
  <c r="J497" i="9"/>
  <c r="P497" i="9"/>
  <c r="L497" i="9"/>
  <c r="N497" i="9"/>
  <c r="G499" i="9"/>
  <c r="H498" i="9"/>
  <c r="I498" i="9" s="1"/>
  <c r="J497" i="7"/>
  <c r="L497" i="7"/>
  <c r="K497" i="7"/>
  <c r="I497" i="7"/>
  <c r="G499" i="7"/>
  <c r="H498" i="7"/>
  <c r="L500" i="10" l="1"/>
  <c r="P500" i="10"/>
  <c r="N500" i="10"/>
  <c r="J500" i="10"/>
  <c r="O499" i="10"/>
  <c r="M499" i="10"/>
  <c r="K499" i="10"/>
  <c r="G502" i="10"/>
  <c r="H501" i="10"/>
  <c r="I501" i="10" s="1"/>
  <c r="Q501" i="10" s="1"/>
  <c r="Q498" i="9"/>
  <c r="O498" i="9"/>
  <c r="K498" i="9"/>
  <c r="M498" i="9"/>
  <c r="N498" i="9"/>
  <c r="P498" i="9"/>
  <c r="L498" i="9"/>
  <c r="J498" i="9"/>
  <c r="G500" i="9"/>
  <c r="H499" i="9"/>
  <c r="I499" i="9" s="1"/>
  <c r="J498" i="7"/>
  <c r="L498" i="7"/>
  <c r="K498" i="7"/>
  <c r="I498" i="7"/>
  <c r="G500" i="7"/>
  <c r="H499" i="7"/>
  <c r="P501" i="10" l="1"/>
  <c r="N501" i="10"/>
  <c r="L501" i="10"/>
  <c r="J501" i="10"/>
  <c r="G503" i="10"/>
  <c r="H502" i="10"/>
  <c r="I502" i="10" s="1"/>
  <c r="Q502" i="10" s="1"/>
  <c r="K500" i="10"/>
  <c r="O500" i="10"/>
  <c r="M500" i="10"/>
  <c r="Q499" i="9"/>
  <c r="O499" i="9"/>
  <c r="K499" i="9"/>
  <c r="M499" i="9"/>
  <c r="J499" i="9"/>
  <c r="P499" i="9"/>
  <c r="N499" i="9"/>
  <c r="L499" i="9"/>
  <c r="G501" i="9"/>
  <c r="H500" i="9"/>
  <c r="I500" i="9" s="1"/>
  <c r="J499" i="7"/>
  <c r="L499" i="7"/>
  <c r="K499" i="7"/>
  <c r="I499" i="7"/>
  <c r="G501" i="7"/>
  <c r="H500" i="7"/>
  <c r="O501" i="10" l="1"/>
  <c r="M501" i="10"/>
  <c r="K501" i="10"/>
  <c r="P502" i="10"/>
  <c r="N502" i="10"/>
  <c r="L502" i="10"/>
  <c r="J502" i="10"/>
  <c r="G504" i="10"/>
  <c r="H503" i="10"/>
  <c r="I503" i="10" s="1"/>
  <c r="Q503" i="10" s="1"/>
  <c r="Q500" i="9"/>
  <c r="O500" i="9"/>
  <c r="K500" i="9"/>
  <c r="M500" i="9"/>
  <c r="P500" i="9"/>
  <c r="L500" i="9"/>
  <c r="J500" i="9"/>
  <c r="N500" i="9"/>
  <c r="G502" i="9"/>
  <c r="H501" i="9"/>
  <c r="I501" i="9" s="1"/>
  <c r="J500" i="7"/>
  <c r="L500" i="7"/>
  <c r="K500" i="7"/>
  <c r="I500" i="7"/>
  <c r="G502" i="7"/>
  <c r="H501" i="7"/>
  <c r="P503" i="10" l="1"/>
  <c r="N503" i="10"/>
  <c r="J503" i="10"/>
  <c r="L503" i="10"/>
  <c r="O502" i="10"/>
  <c r="M502" i="10"/>
  <c r="K502" i="10"/>
  <c r="G505" i="10"/>
  <c r="H504" i="10"/>
  <c r="I504" i="10" s="1"/>
  <c r="Q504" i="10" s="1"/>
  <c r="Q501" i="9"/>
  <c r="O501" i="9"/>
  <c r="K501" i="9"/>
  <c r="M501" i="9"/>
  <c r="G503" i="9"/>
  <c r="H502" i="9"/>
  <c r="I502" i="9" s="1"/>
  <c r="J501" i="9"/>
  <c r="N501" i="9"/>
  <c r="P501" i="9"/>
  <c r="L501" i="9"/>
  <c r="J501" i="7"/>
  <c r="L501" i="7"/>
  <c r="K501" i="7"/>
  <c r="I501" i="7"/>
  <c r="G503" i="7"/>
  <c r="H502" i="7"/>
  <c r="G506" i="10" l="1"/>
  <c r="H505" i="10"/>
  <c r="I505" i="10" s="1"/>
  <c r="Q505" i="10" s="1"/>
  <c r="P504" i="10"/>
  <c r="N504" i="10"/>
  <c r="L504" i="10"/>
  <c r="J504" i="10"/>
  <c r="O503" i="10"/>
  <c r="M503" i="10"/>
  <c r="K503" i="10"/>
  <c r="Q502" i="9"/>
  <c r="O502" i="9"/>
  <c r="K502" i="9"/>
  <c r="M502" i="9"/>
  <c r="P502" i="9"/>
  <c r="N502" i="9"/>
  <c r="J502" i="9"/>
  <c r="L502" i="9"/>
  <c r="G504" i="9"/>
  <c r="H503" i="9"/>
  <c r="I503" i="9" s="1"/>
  <c r="J502" i="7"/>
  <c r="L502" i="7"/>
  <c r="K502" i="7"/>
  <c r="I502" i="7"/>
  <c r="G504" i="7"/>
  <c r="H503" i="7"/>
  <c r="P505" i="10" l="1"/>
  <c r="J505" i="10"/>
  <c r="N505" i="10"/>
  <c r="L505" i="10"/>
  <c r="O504" i="10"/>
  <c r="M504" i="10"/>
  <c r="K504" i="10"/>
  <c r="G507" i="10"/>
  <c r="H506" i="10"/>
  <c r="I506" i="10" s="1"/>
  <c r="Q506" i="10" s="1"/>
  <c r="Q503" i="9"/>
  <c r="O503" i="9"/>
  <c r="K503" i="9"/>
  <c r="M503" i="9"/>
  <c r="G505" i="9"/>
  <c r="H504" i="9"/>
  <c r="I504" i="9" s="1"/>
  <c r="J503" i="9"/>
  <c r="P503" i="9"/>
  <c r="L503" i="9"/>
  <c r="N503" i="9"/>
  <c r="J503" i="7"/>
  <c r="L503" i="7"/>
  <c r="K503" i="7"/>
  <c r="I503" i="7"/>
  <c r="G505" i="7"/>
  <c r="H504" i="7"/>
  <c r="P506" i="10" l="1"/>
  <c r="N506" i="10"/>
  <c r="L506" i="10"/>
  <c r="J506" i="10"/>
  <c r="G508" i="10"/>
  <c r="H507" i="10"/>
  <c r="I507" i="10" s="1"/>
  <c r="Q507" i="10" s="1"/>
  <c r="M505" i="10"/>
  <c r="K505" i="10"/>
  <c r="O505" i="10"/>
  <c r="Q504" i="9"/>
  <c r="O504" i="9"/>
  <c r="K504" i="9"/>
  <c r="M504" i="9"/>
  <c r="N504" i="9"/>
  <c r="P504" i="9"/>
  <c r="L504" i="9"/>
  <c r="J504" i="9"/>
  <c r="G506" i="9"/>
  <c r="H505" i="9"/>
  <c r="I505" i="9" s="1"/>
  <c r="J504" i="7"/>
  <c r="L504" i="7"/>
  <c r="K504" i="7"/>
  <c r="I504" i="7"/>
  <c r="G506" i="7"/>
  <c r="H505" i="7"/>
  <c r="J507" i="10" l="1"/>
  <c r="P507" i="10"/>
  <c r="N507" i="10"/>
  <c r="L507" i="10"/>
  <c r="G509" i="10"/>
  <c r="H508" i="10"/>
  <c r="I508" i="10" s="1"/>
  <c r="Q508" i="10" s="1"/>
  <c r="O506" i="10"/>
  <c r="M506" i="10"/>
  <c r="K506" i="10"/>
  <c r="Q505" i="9"/>
  <c r="O505" i="9"/>
  <c r="K505" i="9"/>
  <c r="M505" i="9"/>
  <c r="G507" i="9"/>
  <c r="H506" i="9"/>
  <c r="I506" i="9" s="1"/>
  <c r="J505" i="9"/>
  <c r="P505" i="9"/>
  <c r="N505" i="9"/>
  <c r="L505" i="9"/>
  <c r="J505" i="7"/>
  <c r="L505" i="7"/>
  <c r="K505" i="7"/>
  <c r="I505" i="7"/>
  <c r="G507" i="7"/>
  <c r="H506" i="7"/>
  <c r="G510" i="10" l="1"/>
  <c r="H509" i="10"/>
  <c r="I509" i="10" s="1"/>
  <c r="Q509" i="10" s="1"/>
  <c r="O507" i="10"/>
  <c r="M507" i="10"/>
  <c r="K507" i="10"/>
  <c r="J508" i="10"/>
  <c r="P508" i="10"/>
  <c r="N508" i="10"/>
  <c r="L508" i="10"/>
  <c r="Q506" i="9"/>
  <c r="O506" i="9"/>
  <c r="K506" i="9"/>
  <c r="M506" i="9"/>
  <c r="P506" i="9"/>
  <c r="L506" i="9"/>
  <c r="N506" i="9"/>
  <c r="J506" i="9"/>
  <c r="G508" i="9"/>
  <c r="H507" i="9"/>
  <c r="I507" i="9" s="1"/>
  <c r="J506" i="7"/>
  <c r="L506" i="7"/>
  <c r="K506" i="7"/>
  <c r="I506" i="7"/>
  <c r="G508" i="7"/>
  <c r="H507" i="7"/>
  <c r="K508" i="10" l="1"/>
  <c r="O508" i="10"/>
  <c r="M508" i="10"/>
  <c r="L509" i="10"/>
  <c r="J509" i="10"/>
  <c r="P509" i="10"/>
  <c r="N509" i="10"/>
  <c r="G511" i="10"/>
  <c r="H510" i="10"/>
  <c r="I510" i="10" s="1"/>
  <c r="Q510" i="10" s="1"/>
  <c r="Q507" i="9"/>
  <c r="O507" i="9"/>
  <c r="K507" i="9"/>
  <c r="M507" i="9"/>
  <c r="J507" i="9"/>
  <c r="N507" i="9"/>
  <c r="L507" i="9"/>
  <c r="P507" i="9"/>
  <c r="G509" i="9"/>
  <c r="H508" i="9"/>
  <c r="I508" i="9" s="1"/>
  <c r="J507" i="7"/>
  <c r="L507" i="7"/>
  <c r="K507" i="7"/>
  <c r="I507" i="7"/>
  <c r="G509" i="7"/>
  <c r="H508" i="7"/>
  <c r="L510" i="10" l="1"/>
  <c r="J510" i="10"/>
  <c r="P510" i="10"/>
  <c r="N510" i="10"/>
  <c r="K509" i="10"/>
  <c r="O509" i="10"/>
  <c r="M509" i="10"/>
  <c r="G512" i="10"/>
  <c r="H511" i="10"/>
  <c r="I511" i="10" s="1"/>
  <c r="Q511" i="10" s="1"/>
  <c r="Q508" i="9"/>
  <c r="O508" i="9"/>
  <c r="K508" i="9"/>
  <c r="M508" i="9"/>
  <c r="P508" i="9"/>
  <c r="N508" i="9"/>
  <c r="J508" i="9"/>
  <c r="L508" i="9"/>
  <c r="G510" i="9"/>
  <c r="H509" i="9"/>
  <c r="I509" i="9" s="1"/>
  <c r="J508" i="7"/>
  <c r="L508" i="7"/>
  <c r="K508" i="7"/>
  <c r="I508" i="7"/>
  <c r="G510" i="7"/>
  <c r="H509" i="7"/>
  <c r="N511" i="10" l="1"/>
  <c r="L511" i="10"/>
  <c r="J511" i="10"/>
  <c r="P511" i="10"/>
  <c r="G513" i="10"/>
  <c r="H512" i="10"/>
  <c r="I512" i="10" s="1"/>
  <c r="Q512" i="10" s="1"/>
  <c r="M510" i="10"/>
  <c r="K510" i="10"/>
  <c r="O510" i="10"/>
  <c r="Q509" i="9"/>
  <c r="O509" i="9"/>
  <c r="K509" i="9"/>
  <c r="M509" i="9"/>
  <c r="G511" i="9"/>
  <c r="H510" i="9"/>
  <c r="I510" i="9" s="1"/>
  <c r="J509" i="9"/>
  <c r="P509" i="9"/>
  <c r="N509" i="9"/>
  <c r="L509" i="9"/>
  <c r="J509" i="7"/>
  <c r="L509" i="7"/>
  <c r="K509" i="7"/>
  <c r="I509" i="7"/>
  <c r="G511" i="7"/>
  <c r="H510" i="7"/>
  <c r="N512" i="10" l="1"/>
  <c r="L512" i="10"/>
  <c r="P512" i="10"/>
  <c r="J512" i="10"/>
  <c r="G514" i="10"/>
  <c r="H513" i="10"/>
  <c r="I513" i="10" s="1"/>
  <c r="Q513" i="10" s="1"/>
  <c r="M511" i="10"/>
  <c r="K511" i="10"/>
  <c r="O511" i="10"/>
  <c r="Q510" i="9"/>
  <c r="O510" i="9"/>
  <c r="K510" i="9"/>
  <c r="M510" i="9"/>
  <c r="N510" i="9"/>
  <c r="L510" i="9"/>
  <c r="J510" i="9"/>
  <c r="P510" i="9"/>
  <c r="G512" i="9"/>
  <c r="H511" i="9"/>
  <c r="I511" i="9" s="1"/>
  <c r="J510" i="7"/>
  <c r="L510" i="7"/>
  <c r="K510" i="7"/>
  <c r="I510" i="7"/>
  <c r="G512" i="7"/>
  <c r="H511" i="7"/>
  <c r="O512" i="10" l="1"/>
  <c r="M512" i="10"/>
  <c r="K512" i="10"/>
  <c r="P513" i="10"/>
  <c r="N513" i="10"/>
  <c r="L513" i="10"/>
  <c r="J513" i="10"/>
  <c r="G515" i="10"/>
  <c r="H514" i="10"/>
  <c r="I514" i="10" s="1"/>
  <c r="Q514" i="10" s="1"/>
  <c r="Q511" i="9"/>
  <c r="O511" i="9"/>
  <c r="K511" i="9"/>
  <c r="M511" i="9"/>
  <c r="N511" i="9"/>
  <c r="J511" i="9"/>
  <c r="P511" i="9"/>
  <c r="L511" i="9"/>
  <c r="G513" i="9"/>
  <c r="H512" i="9"/>
  <c r="I512" i="9" s="1"/>
  <c r="J511" i="7"/>
  <c r="L511" i="7"/>
  <c r="K511" i="7"/>
  <c r="I511" i="7"/>
  <c r="G513" i="7"/>
  <c r="H512" i="7"/>
  <c r="G516" i="10" l="1"/>
  <c r="H515" i="10"/>
  <c r="I515" i="10" s="1"/>
  <c r="Q515" i="10" s="1"/>
  <c r="P514" i="10"/>
  <c r="N514" i="10"/>
  <c r="J514" i="10"/>
  <c r="L514" i="10"/>
  <c r="O513" i="10"/>
  <c r="M513" i="10"/>
  <c r="K513" i="10"/>
  <c r="Q512" i="9"/>
  <c r="O512" i="9"/>
  <c r="K512" i="9"/>
  <c r="M512" i="9"/>
  <c r="G514" i="9"/>
  <c r="H513" i="9"/>
  <c r="I513" i="9" s="1"/>
  <c r="P512" i="9"/>
  <c r="J512" i="9"/>
  <c r="N512" i="9"/>
  <c r="L512" i="9"/>
  <c r="J512" i="7"/>
  <c r="L512" i="7"/>
  <c r="K512" i="7"/>
  <c r="I512" i="7"/>
  <c r="G514" i="7"/>
  <c r="H513" i="7"/>
  <c r="O514" i="10" l="1"/>
  <c r="M514" i="10"/>
  <c r="K514" i="10"/>
  <c r="P515" i="10"/>
  <c r="N515" i="10"/>
  <c r="L515" i="10"/>
  <c r="J515" i="10"/>
  <c r="G517" i="10"/>
  <c r="H516" i="10"/>
  <c r="I516" i="10" s="1"/>
  <c r="Q516" i="10" s="1"/>
  <c r="Q513" i="9"/>
  <c r="O513" i="9"/>
  <c r="K513" i="9"/>
  <c r="M513" i="9"/>
  <c r="N513" i="9"/>
  <c r="P513" i="9"/>
  <c r="L513" i="9"/>
  <c r="J513" i="9"/>
  <c r="G515" i="9"/>
  <c r="H514" i="9"/>
  <c r="I514" i="9" s="1"/>
  <c r="J513" i="7"/>
  <c r="L513" i="7"/>
  <c r="K513" i="7"/>
  <c r="I513" i="7"/>
  <c r="G515" i="7"/>
  <c r="H514" i="7"/>
  <c r="O515" i="10" l="1"/>
  <c r="M515" i="10"/>
  <c r="K515" i="10"/>
  <c r="P516" i="10"/>
  <c r="J516" i="10"/>
  <c r="L516" i="10"/>
  <c r="N516" i="10"/>
  <c r="G518" i="10"/>
  <c r="H517" i="10"/>
  <c r="I517" i="10" s="1"/>
  <c r="Q517" i="10" s="1"/>
  <c r="Q514" i="9"/>
  <c r="O514" i="9"/>
  <c r="K514" i="9"/>
  <c r="M514" i="9"/>
  <c r="G516" i="9"/>
  <c r="H515" i="9"/>
  <c r="I515" i="9" s="1"/>
  <c r="P514" i="9"/>
  <c r="N514" i="9"/>
  <c r="L514" i="9"/>
  <c r="J514" i="9"/>
  <c r="J514" i="7"/>
  <c r="L514" i="7"/>
  <c r="K514" i="7"/>
  <c r="I514" i="7"/>
  <c r="G516" i="7"/>
  <c r="H515" i="7"/>
  <c r="G519" i="10" l="1"/>
  <c r="H518" i="10"/>
  <c r="I518" i="10" s="1"/>
  <c r="Q518" i="10" s="1"/>
  <c r="P517" i="10"/>
  <c r="N517" i="10"/>
  <c r="L517" i="10"/>
  <c r="J517" i="10"/>
  <c r="O516" i="10"/>
  <c r="K516" i="10"/>
  <c r="M516" i="10"/>
  <c r="Q515" i="9"/>
  <c r="O515" i="9"/>
  <c r="K515" i="9"/>
  <c r="M515" i="9"/>
  <c r="N515" i="9"/>
  <c r="L515" i="9"/>
  <c r="J515" i="9"/>
  <c r="P515" i="9"/>
  <c r="G517" i="9"/>
  <c r="H516" i="9"/>
  <c r="I516" i="9" s="1"/>
  <c r="J515" i="7"/>
  <c r="L515" i="7"/>
  <c r="K515" i="7"/>
  <c r="I515" i="7"/>
  <c r="G517" i="7"/>
  <c r="H516" i="7"/>
  <c r="P518" i="10" l="1"/>
  <c r="L518" i="10"/>
  <c r="J518" i="10"/>
  <c r="N518" i="10"/>
  <c r="O517" i="10"/>
  <c r="M517" i="10"/>
  <c r="K517" i="10"/>
  <c r="G520" i="10"/>
  <c r="H519" i="10"/>
  <c r="I519" i="10" s="1"/>
  <c r="Q519" i="10" s="1"/>
  <c r="Q516" i="9"/>
  <c r="O516" i="9"/>
  <c r="K516" i="9"/>
  <c r="M516" i="9"/>
  <c r="P516" i="9"/>
  <c r="N516" i="9"/>
  <c r="L516" i="9"/>
  <c r="J516" i="9"/>
  <c r="G518" i="9"/>
  <c r="H517" i="9"/>
  <c r="I517" i="9" s="1"/>
  <c r="J516" i="7"/>
  <c r="L516" i="7"/>
  <c r="K516" i="7"/>
  <c r="I516" i="7"/>
  <c r="G518" i="7"/>
  <c r="H517" i="7"/>
  <c r="J519" i="10" l="1"/>
  <c r="P519" i="10"/>
  <c r="L519" i="10"/>
  <c r="N519" i="10"/>
  <c r="G521" i="10"/>
  <c r="H520" i="10"/>
  <c r="I520" i="10" s="1"/>
  <c r="Q520" i="10" s="1"/>
  <c r="O518" i="10"/>
  <c r="M518" i="10"/>
  <c r="K518" i="10"/>
  <c r="Q517" i="9"/>
  <c r="O517" i="9"/>
  <c r="K517" i="9"/>
  <c r="M517" i="9"/>
  <c r="N517" i="9"/>
  <c r="P517" i="9"/>
  <c r="L517" i="9"/>
  <c r="J517" i="9"/>
  <c r="G519" i="9"/>
  <c r="H518" i="9"/>
  <c r="I518" i="9" s="1"/>
  <c r="J517" i="7"/>
  <c r="L517" i="7"/>
  <c r="K517" i="7"/>
  <c r="I517" i="7"/>
  <c r="G519" i="7"/>
  <c r="H518" i="7"/>
  <c r="J520" i="10" l="1"/>
  <c r="P520" i="10"/>
  <c r="N520" i="10"/>
  <c r="L520" i="10"/>
  <c r="G522" i="10"/>
  <c r="H521" i="10"/>
  <c r="I521" i="10" s="1"/>
  <c r="Q521" i="10" s="1"/>
  <c r="O519" i="10"/>
  <c r="M519" i="10"/>
  <c r="K519" i="10"/>
  <c r="O518" i="9"/>
  <c r="Q518" i="9"/>
  <c r="K518" i="9"/>
  <c r="M518" i="9"/>
  <c r="P518" i="9"/>
  <c r="L518" i="9"/>
  <c r="J518" i="9"/>
  <c r="N518" i="9"/>
  <c r="G520" i="9"/>
  <c r="H519" i="9"/>
  <c r="I519" i="9" s="1"/>
  <c r="J518" i="7"/>
  <c r="L518" i="7"/>
  <c r="K518" i="7"/>
  <c r="I518" i="7"/>
  <c r="G520" i="7"/>
  <c r="H519" i="7"/>
  <c r="L521" i="10" l="1"/>
  <c r="J521" i="10"/>
  <c r="P521" i="10"/>
  <c r="N521" i="10"/>
  <c r="K520" i="10"/>
  <c r="O520" i="10"/>
  <c r="M520" i="10"/>
  <c r="G523" i="10"/>
  <c r="H522" i="10"/>
  <c r="I522" i="10" s="1"/>
  <c r="Q522" i="10" s="1"/>
  <c r="Q519" i="9"/>
  <c r="O519" i="9"/>
  <c r="K519" i="9"/>
  <c r="M519" i="9"/>
  <c r="G521" i="9"/>
  <c r="H520" i="9"/>
  <c r="I520" i="9" s="1"/>
  <c r="N519" i="9"/>
  <c r="L519" i="9"/>
  <c r="J519" i="9"/>
  <c r="P519" i="9"/>
  <c r="J519" i="7"/>
  <c r="L519" i="7"/>
  <c r="K519" i="7"/>
  <c r="I519" i="7"/>
  <c r="G521" i="7"/>
  <c r="H520" i="7"/>
  <c r="G524" i="10" l="1"/>
  <c r="H523" i="10"/>
  <c r="I523" i="10" s="1"/>
  <c r="Q523" i="10" s="1"/>
  <c r="N522" i="10"/>
  <c r="L522" i="10"/>
  <c r="J522" i="10"/>
  <c r="P522" i="10"/>
  <c r="K521" i="10"/>
  <c r="M521" i="10"/>
  <c r="O521" i="10"/>
  <c r="Q520" i="9"/>
  <c r="O520" i="9"/>
  <c r="K520" i="9"/>
  <c r="M520" i="9"/>
  <c r="P520" i="9"/>
  <c r="N520" i="9"/>
  <c r="J520" i="9"/>
  <c r="L520" i="9"/>
  <c r="G522" i="9"/>
  <c r="H521" i="9"/>
  <c r="I521" i="9" s="1"/>
  <c r="J520" i="7"/>
  <c r="L520" i="7"/>
  <c r="K520" i="7"/>
  <c r="I520" i="7"/>
  <c r="G522" i="7"/>
  <c r="H521" i="7"/>
  <c r="M522" i="10" l="1"/>
  <c r="K522" i="10"/>
  <c r="O522" i="10"/>
  <c r="N523" i="10"/>
  <c r="L523" i="10"/>
  <c r="J523" i="10"/>
  <c r="P523" i="10"/>
  <c r="G525" i="10"/>
  <c r="H524" i="10"/>
  <c r="I524" i="10" s="1"/>
  <c r="Q524" i="10" s="1"/>
  <c r="Q521" i="9"/>
  <c r="O521" i="9"/>
  <c r="K521" i="9"/>
  <c r="M521" i="9"/>
  <c r="G523" i="9"/>
  <c r="H522" i="9"/>
  <c r="I522" i="9" s="1"/>
  <c r="N521" i="9"/>
  <c r="P521" i="9"/>
  <c r="J521" i="9"/>
  <c r="L521" i="9"/>
  <c r="J521" i="7"/>
  <c r="L521" i="7"/>
  <c r="K521" i="7"/>
  <c r="I521" i="7"/>
  <c r="G523" i="7"/>
  <c r="H522" i="7"/>
  <c r="G526" i="10" l="1"/>
  <c r="H525" i="10"/>
  <c r="I525" i="10" s="1"/>
  <c r="Q525" i="10" s="1"/>
  <c r="O523" i="10"/>
  <c r="M523" i="10"/>
  <c r="K523" i="10"/>
  <c r="P524" i="10"/>
  <c r="N524" i="10"/>
  <c r="L524" i="10"/>
  <c r="J524" i="10"/>
  <c r="Q522" i="9"/>
  <c r="O522" i="9"/>
  <c r="K522" i="9"/>
  <c r="M522" i="9"/>
  <c r="P522" i="9"/>
  <c r="N522" i="9"/>
  <c r="L522" i="9"/>
  <c r="J522" i="9"/>
  <c r="G524" i="9"/>
  <c r="H523" i="9"/>
  <c r="I523" i="9" s="1"/>
  <c r="J522" i="7"/>
  <c r="L522" i="7"/>
  <c r="K522" i="7"/>
  <c r="I522" i="7"/>
  <c r="G524" i="7"/>
  <c r="H523" i="7"/>
  <c r="O524" i="10" l="1"/>
  <c r="M524" i="10"/>
  <c r="K524" i="10"/>
  <c r="P525" i="10"/>
  <c r="N525" i="10"/>
  <c r="L525" i="10"/>
  <c r="J525" i="10"/>
  <c r="G527" i="10"/>
  <c r="H526" i="10"/>
  <c r="I526" i="10" s="1"/>
  <c r="Q526" i="10" s="1"/>
  <c r="Q523" i="9"/>
  <c r="O523" i="9"/>
  <c r="K523" i="9"/>
  <c r="M523" i="9"/>
  <c r="N523" i="9"/>
  <c r="J523" i="9"/>
  <c r="P523" i="9"/>
  <c r="L523" i="9"/>
  <c r="G525" i="9"/>
  <c r="H524" i="9"/>
  <c r="I524" i="9" s="1"/>
  <c r="J523" i="7"/>
  <c r="L523" i="7"/>
  <c r="K523" i="7"/>
  <c r="I523" i="7"/>
  <c r="G525" i="7"/>
  <c r="H524" i="7"/>
  <c r="P526" i="10" l="1"/>
  <c r="N526" i="10"/>
  <c r="L526" i="10"/>
  <c r="J526" i="10"/>
  <c r="O525" i="10"/>
  <c r="M525" i="10"/>
  <c r="K525" i="10"/>
  <c r="G528" i="10"/>
  <c r="H527" i="10"/>
  <c r="I527" i="10" s="1"/>
  <c r="Q527" i="10" s="1"/>
  <c r="Q524" i="9"/>
  <c r="O524" i="9"/>
  <c r="K524" i="9"/>
  <c r="M524" i="9"/>
  <c r="G526" i="9"/>
  <c r="H525" i="9"/>
  <c r="I525" i="9" s="1"/>
  <c r="P524" i="9"/>
  <c r="J524" i="9"/>
  <c r="N524" i="9"/>
  <c r="L524" i="9"/>
  <c r="J524" i="7"/>
  <c r="L524" i="7"/>
  <c r="K524" i="7"/>
  <c r="I524" i="7"/>
  <c r="G526" i="7"/>
  <c r="H525" i="7"/>
  <c r="G529" i="10" l="1"/>
  <c r="H528" i="10"/>
  <c r="I528" i="10" s="1"/>
  <c r="Q528" i="10" s="1"/>
  <c r="P527" i="10"/>
  <c r="N527" i="10"/>
  <c r="L527" i="10"/>
  <c r="J527" i="10"/>
  <c r="O526" i="10"/>
  <c r="M526" i="10"/>
  <c r="K526" i="10"/>
  <c r="Q525" i="9"/>
  <c r="O525" i="9"/>
  <c r="K525" i="9"/>
  <c r="M525" i="9"/>
  <c r="N525" i="9"/>
  <c r="P525" i="9"/>
  <c r="L525" i="9"/>
  <c r="J525" i="9"/>
  <c r="G527" i="9"/>
  <c r="H526" i="9"/>
  <c r="I526" i="9" s="1"/>
  <c r="J525" i="7"/>
  <c r="L525" i="7"/>
  <c r="K525" i="7"/>
  <c r="I525" i="7"/>
  <c r="G527" i="7"/>
  <c r="H526" i="7"/>
  <c r="O527" i="10" l="1"/>
  <c r="M527" i="10"/>
  <c r="K527" i="10"/>
  <c r="P528" i="10"/>
  <c r="N528" i="10"/>
  <c r="J528" i="10"/>
  <c r="L528" i="10"/>
  <c r="G530" i="10"/>
  <c r="H529" i="10"/>
  <c r="I529" i="10" s="1"/>
  <c r="Q529" i="10" s="1"/>
  <c r="Q526" i="9"/>
  <c r="O526" i="9"/>
  <c r="K526" i="9"/>
  <c r="M526" i="9"/>
  <c r="G528" i="9"/>
  <c r="H527" i="9"/>
  <c r="I527" i="9" s="1"/>
  <c r="P526" i="9"/>
  <c r="N526" i="9"/>
  <c r="L526" i="9"/>
  <c r="J526" i="9"/>
  <c r="J526" i="7"/>
  <c r="L526" i="7"/>
  <c r="K526" i="7"/>
  <c r="I526" i="7"/>
  <c r="G528" i="7"/>
  <c r="H527" i="7"/>
  <c r="G531" i="10" l="1"/>
  <c r="H530" i="10"/>
  <c r="I530" i="10" s="1"/>
  <c r="Q530" i="10" s="1"/>
  <c r="O528" i="10"/>
  <c r="M528" i="10"/>
  <c r="K528" i="10"/>
  <c r="P529" i="10"/>
  <c r="N529" i="10"/>
  <c r="J529" i="10"/>
  <c r="L529" i="10"/>
  <c r="Q527" i="9"/>
  <c r="O527" i="9"/>
  <c r="K527" i="9"/>
  <c r="M527" i="9"/>
  <c r="N527" i="9"/>
  <c r="L527" i="9"/>
  <c r="P527" i="9"/>
  <c r="J527" i="9"/>
  <c r="G529" i="9"/>
  <c r="H528" i="9"/>
  <c r="I528" i="9" s="1"/>
  <c r="J527" i="7"/>
  <c r="L527" i="7"/>
  <c r="K527" i="7"/>
  <c r="I527" i="7"/>
  <c r="G529" i="7"/>
  <c r="H528" i="7"/>
  <c r="J530" i="10" l="1"/>
  <c r="P530" i="10"/>
  <c r="L530" i="10"/>
  <c r="N530" i="10"/>
  <c r="O529" i="10"/>
  <c r="K529" i="10"/>
  <c r="M529" i="10"/>
  <c r="G532" i="10"/>
  <c r="H531" i="10"/>
  <c r="I531" i="10" s="1"/>
  <c r="Q531" i="10" s="1"/>
  <c r="Q528" i="9"/>
  <c r="O528" i="9"/>
  <c r="K528" i="9"/>
  <c r="M528" i="9"/>
  <c r="P528" i="9"/>
  <c r="L528" i="9"/>
  <c r="N528" i="9"/>
  <c r="J528" i="9"/>
  <c r="G530" i="9"/>
  <c r="H529" i="9"/>
  <c r="I529" i="9" s="1"/>
  <c r="J528" i="7"/>
  <c r="L528" i="7"/>
  <c r="K528" i="7"/>
  <c r="I528" i="7"/>
  <c r="G530" i="7"/>
  <c r="H529" i="7"/>
  <c r="J531" i="10" l="1"/>
  <c r="P531" i="10"/>
  <c r="N531" i="10"/>
  <c r="L531" i="10"/>
  <c r="G533" i="10"/>
  <c r="H532" i="10"/>
  <c r="I532" i="10" s="1"/>
  <c r="Q532" i="10" s="1"/>
  <c r="O530" i="10"/>
  <c r="M530" i="10"/>
  <c r="K530" i="10"/>
  <c r="Q529" i="9"/>
  <c r="O529" i="9"/>
  <c r="K529" i="9"/>
  <c r="M529" i="9"/>
  <c r="N529" i="9"/>
  <c r="P529" i="9"/>
  <c r="J529" i="9"/>
  <c r="L529" i="9"/>
  <c r="G531" i="9"/>
  <c r="H530" i="9"/>
  <c r="I530" i="9" s="1"/>
  <c r="J529" i="7"/>
  <c r="L529" i="7"/>
  <c r="K529" i="7"/>
  <c r="I529" i="7"/>
  <c r="G531" i="7"/>
  <c r="H530" i="7"/>
  <c r="L532" i="10" l="1"/>
  <c r="J532" i="10"/>
  <c r="N532" i="10"/>
  <c r="P532" i="10"/>
  <c r="G534" i="10"/>
  <c r="H533" i="10"/>
  <c r="I533" i="10" s="1"/>
  <c r="Q533" i="10" s="1"/>
  <c r="K531" i="10"/>
  <c r="M531" i="10"/>
  <c r="O531" i="10"/>
  <c r="O530" i="9"/>
  <c r="Q530" i="9"/>
  <c r="K530" i="9"/>
  <c r="M530" i="9"/>
  <c r="G532" i="9"/>
  <c r="H531" i="9"/>
  <c r="I531" i="9" s="1"/>
  <c r="P530" i="9"/>
  <c r="L530" i="9"/>
  <c r="J530" i="9"/>
  <c r="N530" i="9"/>
  <c r="J530" i="7"/>
  <c r="L530" i="7"/>
  <c r="K530" i="7"/>
  <c r="I530" i="7"/>
  <c r="G532" i="7"/>
  <c r="H531" i="7"/>
  <c r="L533" i="10" l="1"/>
  <c r="J533" i="10"/>
  <c r="N533" i="10"/>
  <c r="P533" i="10"/>
  <c r="G535" i="10"/>
  <c r="H534" i="10"/>
  <c r="I534" i="10" s="1"/>
  <c r="Q534" i="10" s="1"/>
  <c r="K532" i="10"/>
  <c r="O532" i="10"/>
  <c r="M532" i="10"/>
  <c r="Q531" i="9"/>
  <c r="O531" i="9"/>
  <c r="K531" i="9"/>
  <c r="M531" i="9"/>
  <c r="N531" i="9"/>
  <c r="L531" i="9"/>
  <c r="J531" i="9"/>
  <c r="P531" i="9"/>
  <c r="G533" i="9"/>
  <c r="H532" i="9"/>
  <c r="I532" i="9" s="1"/>
  <c r="J531" i="7"/>
  <c r="L531" i="7"/>
  <c r="K531" i="7"/>
  <c r="I531" i="7"/>
  <c r="G533" i="7"/>
  <c r="H532" i="7"/>
  <c r="N534" i="10" l="1"/>
  <c r="L534" i="10"/>
  <c r="J534" i="10"/>
  <c r="P534" i="10"/>
  <c r="G536" i="10"/>
  <c r="H535" i="10"/>
  <c r="I535" i="10" s="1"/>
  <c r="Q535" i="10" s="1"/>
  <c r="M533" i="10"/>
  <c r="K533" i="10"/>
  <c r="O533" i="10"/>
  <c r="O532" i="9"/>
  <c r="Q532" i="9"/>
  <c r="K532" i="9"/>
  <c r="M532" i="9"/>
  <c r="P532" i="9"/>
  <c r="N532" i="9"/>
  <c r="L532" i="9"/>
  <c r="J532" i="9"/>
  <c r="G534" i="9"/>
  <c r="H533" i="9"/>
  <c r="I533" i="9" s="1"/>
  <c r="J532" i="7"/>
  <c r="L532" i="7"/>
  <c r="K532" i="7"/>
  <c r="I532" i="7"/>
  <c r="G534" i="7"/>
  <c r="H533" i="7"/>
  <c r="N535" i="10" l="1"/>
  <c r="L535" i="10"/>
  <c r="J535" i="10"/>
  <c r="P535" i="10"/>
  <c r="G537" i="10"/>
  <c r="H536" i="10"/>
  <c r="I536" i="10" s="1"/>
  <c r="Q536" i="10" s="1"/>
  <c r="M534" i="10"/>
  <c r="K534" i="10"/>
  <c r="O534" i="10"/>
  <c r="Q533" i="9"/>
  <c r="O533" i="9"/>
  <c r="K533" i="9"/>
  <c r="M533" i="9"/>
  <c r="N533" i="9"/>
  <c r="P533" i="9"/>
  <c r="L533" i="9"/>
  <c r="J533" i="9"/>
  <c r="G535" i="9"/>
  <c r="H534" i="9"/>
  <c r="I534" i="9" s="1"/>
  <c r="J533" i="7"/>
  <c r="L533" i="7"/>
  <c r="K533" i="7"/>
  <c r="I533" i="7"/>
  <c r="G535" i="7"/>
  <c r="H534" i="7"/>
  <c r="P536" i="10" l="1"/>
  <c r="N536" i="10"/>
  <c r="L536" i="10"/>
  <c r="J536" i="10"/>
  <c r="G538" i="10"/>
  <c r="H537" i="10"/>
  <c r="I537" i="10" s="1"/>
  <c r="Q537" i="10" s="1"/>
  <c r="O535" i="10"/>
  <c r="M535" i="10"/>
  <c r="K535" i="10"/>
  <c r="Q534" i="9"/>
  <c r="O534" i="9"/>
  <c r="K534" i="9"/>
  <c r="M534" i="9"/>
  <c r="G536" i="9"/>
  <c r="H535" i="9"/>
  <c r="I535" i="9" s="1"/>
  <c r="P534" i="9"/>
  <c r="N534" i="9"/>
  <c r="L534" i="9"/>
  <c r="J534" i="9"/>
  <c r="J534" i="7"/>
  <c r="L534" i="7"/>
  <c r="K534" i="7"/>
  <c r="I534" i="7"/>
  <c r="G536" i="7"/>
  <c r="H535" i="7"/>
  <c r="G539" i="10" l="1"/>
  <c r="H538" i="10"/>
  <c r="I538" i="10" s="1"/>
  <c r="Q538" i="10" s="1"/>
  <c r="P537" i="10"/>
  <c r="N537" i="10"/>
  <c r="L537" i="10"/>
  <c r="J537" i="10"/>
  <c r="O536" i="10"/>
  <c r="M536" i="10"/>
  <c r="K536" i="10"/>
  <c r="Q535" i="9"/>
  <c r="O535" i="9"/>
  <c r="K535" i="9"/>
  <c r="M535" i="9"/>
  <c r="N535" i="9"/>
  <c r="J535" i="9"/>
  <c r="P535" i="9"/>
  <c r="L535" i="9"/>
  <c r="G537" i="9"/>
  <c r="H536" i="9"/>
  <c r="I536" i="9" s="1"/>
  <c r="J535" i="7"/>
  <c r="L535" i="7"/>
  <c r="K535" i="7"/>
  <c r="I535" i="7"/>
  <c r="G537" i="7"/>
  <c r="H536" i="7"/>
  <c r="P538" i="10" l="1"/>
  <c r="N538" i="10"/>
  <c r="L538" i="10"/>
  <c r="J538" i="10"/>
  <c r="O537" i="10"/>
  <c r="M537" i="10"/>
  <c r="K537" i="10"/>
  <c r="G540" i="10"/>
  <c r="H539" i="10"/>
  <c r="I539" i="10" s="1"/>
  <c r="Q539" i="10" s="1"/>
  <c r="Q536" i="9"/>
  <c r="O536" i="9"/>
  <c r="K536" i="9"/>
  <c r="M536" i="9"/>
  <c r="P536" i="9"/>
  <c r="J536" i="9"/>
  <c r="L536" i="9"/>
  <c r="N536" i="9"/>
  <c r="G538" i="9"/>
  <c r="H537" i="9"/>
  <c r="I537" i="9" s="1"/>
  <c r="J536" i="7"/>
  <c r="L536" i="7"/>
  <c r="K536" i="7"/>
  <c r="I536" i="7"/>
  <c r="G538" i="7"/>
  <c r="H537" i="7"/>
  <c r="G541" i="10" l="1"/>
  <c r="H540" i="10"/>
  <c r="I540" i="10" s="1"/>
  <c r="Q540" i="10" s="1"/>
  <c r="O538" i="10"/>
  <c r="M538" i="10"/>
  <c r="K538" i="10"/>
  <c r="P539" i="10"/>
  <c r="N539" i="10"/>
  <c r="L539" i="10"/>
  <c r="J539" i="10"/>
  <c r="Q537" i="9"/>
  <c r="O537" i="9"/>
  <c r="K537" i="9"/>
  <c r="M537" i="9"/>
  <c r="N537" i="9"/>
  <c r="P537" i="9"/>
  <c r="L537" i="9"/>
  <c r="J537" i="9"/>
  <c r="G539" i="9"/>
  <c r="H538" i="9"/>
  <c r="I538" i="9" s="1"/>
  <c r="J537" i="7"/>
  <c r="L537" i="7"/>
  <c r="K537" i="7"/>
  <c r="I537" i="7"/>
  <c r="G539" i="7"/>
  <c r="H538" i="7"/>
  <c r="O539" i="10" l="1"/>
  <c r="M539" i="10"/>
  <c r="K539" i="10"/>
  <c r="P540" i="10"/>
  <c r="N540" i="10"/>
  <c r="J540" i="10"/>
  <c r="L540" i="10"/>
  <c r="G542" i="10"/>
  <c r="H541" i="10"/>
  <c r="I541" i="10" s="1"/>
  <c r="Q541" i="10" s="1"/>
  <c r="Q538" i="9"/>
  <c r="O538" i="9"/>
  <c r="K538" i="9"/>
  <c r="M538" i="9"/>
  <c r="P538" i="9"/>
  <c r="N538" i="9"/>
  <c r="L538" i="9"/>
  <c r="J538" i="9"/>
  <c r="G540" i="9"/>
  <c r="H539" i="9"/>
  <c r="I539" i="9" s="1"/>
  <c r="J538" i="7"/>
  <c r="L538" i="7"/>
  <c r="K538" i="7"/>
  <c r="I538" i="7"/>
  <c r="G540" i="7"/>
  <c r="H539" i="7"/>
  <c r="P541" i="10" l="1"/>
  <c r="N541" i="10"/>
  <c r="L541" i="10"/>
  <c r="J541" i="10"/>
  <c r="O540" i="10"/>
  <c r="M540" i="10"/>
  <c r="K540" i="10"/>
  <c r="G543" i="10"/>
  <c r="H542" i="10"/>
  <c r="I542" i="10" s="1"/>
  <c r="Q542" i="10" s="1"/>
  <c r="Q539" i="9"/>
  <c r="O539" i="9"/>
  <c r="K539" i="9"/>
  <c r="M539" i="9"/>
  <c r="N539" i="9"/>
  <c r="P539" i="9"/>
  <c r="J539" i="9"/>
  <c r="L539" i="9"/>
  <c r="G541" i="9"/>
  <c r="H540" i="9"/>
  <c r="I540" i="9" s="1"/>
  <c r="J539" i="7"/>
  <c r="L539" i="7"/>
  <c r="K539" i="7"/>
  <c r="I539" i="7"/>
  <c r="G541" i="7"/>
  <c r="H540" i="7"/>
  <c r="J542" i="10" l="1"/>
  <c r="P542" i="10"/>
  <c r="L542" i="10"/>
  <c r="N542" i="10"/>
  <c r="G544" i="10"/>
  <c r="H543" i="10"/>
  <c r="I543" i="10" s="1"/>
  <c r="Q543" i="10" s="1"/>
  <c r="O541" i="10"/>
  <c r="K541" i="10"/>
  <c r="M541" i="10"/>
  <c r="Q540" i="9"/>
  <c r="O540" i="9"/>
  <c r="K540" i="9"/>
  <c r="M540" i="9"/>
  <c r="G542" i="9"/>
  <c r="H541" i="9"/>
  <c r="I541" i="9" s="1"/>
  <c r="P540" i="9"/>
  <c r="N540" i="9"/>
  <c r="L540" i="9"/>
  <c r="J540" i="9"/>
  <c r="J540" i="7"/>
  <c r="L540" i="7"/>
  <c r="K540" i="7"/>
  <c r="I540" i="7"/>
  <c r="G542" i="7"/>
  <c r="H541" i="7"/>
  <c r="J543" i="10" l="1"/>
  <c r="P543" i="10"/>
  <c r="N543" i="10"/>
  <c r="L543" i="10"/>
  <c r="O542" i="10"/>
  <c r="K542" i="10"/>
  <c r="M542" i="10"/>
  <c r="G545" i="10"/>
  <c r="H544" i="10"/>
  <c r="I544" i="10" s="1"/>
  <c r="Q544" i="10" s="1"/>
  <c r="Q541" i="9"/>
  <c r="O541" i="9"/>
  <c r="K541" i="9"/>
  <c r="M541" i="9"/>
  <c r="N541" i="9"/>
  <c r="L541" i="9"/>
  <c r="J541" i="9"/>
  <c r="P541" i="9"/>
  <c r="G543" i="9"/>
  <c r="H542" i="9"/>
  <c r="I542" i="9" s="1"/>
  <c r="J541" i="7"/>
  <c r="L541" i="7"/>
  <c r="K541" i="7"/>
  <c r="I541" i="7"/>
  <c r="G543" i="7"/>
  <c r="H542" i="7"/>
  <c r="L544" i="10" l="1"/>
  <c r="J544" i="10"/>
  <c r="N544" i="10"/>
  <c r="P544" i="10"/>
  <c r="G546" i="10"/>
  <c r="H545" i="10"/>
  <c r="I545" i="10" s="1"/>
  <c r="Q545" i="10" s="1"/>
  <c r="K543" i="10"/>
  <c r="M543" i="10"/>
  <c r="O543" i="10"/>
  <c r="O542" i="9"/>
  <c r="Q542" i="9"/>
  <c r="K542" i="9"/>
  <c r="M542" i="9"/>
  <c r="P542" i="9"/>
  <c r="L542" i="9"/>
  <c r="J542" i="9"/>
  <c r="N542" i="9"/>
  <c r="G544" i="9"/>
  <c r="H543" i="9"/>
  <c r="I543" i="9" s="1"/>
  <c r="J542" i="7"/>
  <c r="L542" i="7"/>
  <c r="K542" i="7"/>
  <c r="I542" i="7"/>
  <c r="G544" i="7"/>
  <c r="H543" i="7"/>
  <c r="G547" i="10" l="1"/>
  <c r="H546" i="10"/>
  <c r="I546" i="10" s="1"/>
  <c r="Q546" i="10" s="1"/>
  <c r="L545" i="10"/>
  <c r="J545" i="10"/>
  <c r="P545" i="10"/>
  <c r="N545" i="10"/>
  <c r="K544" i="10"/>
  <c r="O544" i="10"/>
  <c r="M544" i="10"/>
  <c r="Q543" i="9"/>
  <c r="O543" i="9"/>
  <c r="K543" i="9"/>
  <c r="M543" i="9"/>
  <c r="G545" i="9"/>
  <c r="H544" i="9"/>
  <c r="I544" i="9" s="1"/>
  <c r="N543" i="9"/>
  <c r="L543" i="9"/>
  <c r="J543" i="9"/>
  <c r="P543" i="9"/>
  <c r="J543" i="7"/>
  <c r="L543" i="7"/>
  <c r="K543" i="7"/>
  <c r="I543" i="7"/>
  <c r="G545" i="7"/>
  <c r="H544" i="7"/>
  <c r="M545" i="10" l="1"/>
  <c r="K545" i="10"/>
  <c r="O545" i="10"/>
  <c r="N546" i="10"/>
  <c r="L546" i="10"/>
  <c r="J546" i="10"/>
  <c r="P546" i="10"/>
  <c r="G548" i="10"/>
  <c r="H547" i="10"/>
  <c r="I547" i="10" s="1"/>
  <c r="Q547" i="10" s="1"/>
  <c r="Q544" i="9"/>
  <c r="O544" i="9"/>
  <c r="K544" i="9"/>
  <c r="M544" i="9"/>
  <c r="L544" i="9"/>
  <c r="P544" i="9"/>
  <c r="J544" i="9"/>
  <c r="N544" i="9"/>
  <c r="G546" i="9"/>
  <c r="H545" i="9"/>
  <c r="I545" i="9" s="1"/>
  <c r="J544" i="7"/>
  <c r="L544" i="7"/>
  <c r="K544" i="7"/>
  <c r="I544" i="7"/>
  <c r="G546" i="7"/>
  <c r="H545" i="7"/>
  <c r="G549" i="10" l="1"/>
  <c r="H548" i="10"/>
  <c r="I548" i="10" s="1"/>
  <c r="Q548" i="10" s="1"/>
  <c r="M546" i="10"/>
  <c r="K546" i="10"/>
  <c r="O546" i="10"/>
  <c r="N547" i="10"/>
  <c r="L547" i="10"/>
  <c r="J547" i="10"/>
  <c r="P547" i="10"/>
  <c r="Q545" i="9"/>
  <c r="O545" i="9"/>
  <c r="K545" i="9"/>
  <c r="M545" i="9"/>
  <c r="J545" i="9"/>
  <c r="P545" i="9"/>
  <c r="N545" i="9"/>
  <c r="L545" i="9"/>
  <c r="G547" i="9"/>
  <c r="H546" i="9"/>
  <c r="I546" i="9" s="1"/>
  <c r="J545" i="7"/>
  <c r="L545" i="7"/>
  <c r="K545" i="7"/>
  <c r="I545" i="7"/>
  <c r="G547" i="7"/>
  <c r="H546" i="7"/>
  <c r="P548" i="10" l="1"/>
  <c r="N548" i="10"/>
  <c r="L548" i="10"/>
  <c r="J548" i="10"/>
  <c r="O547" i="10"/>
  <c r="M547" i="10"/>
  <c r="K547" i="10"/>
  <c r="G550" i="10"/>
  <c r="H549" i="10"/>
  <c r="I549" i="10" s="1"/>
  <c r="Q549" i="10" s="1"/>
  <c r="Q546" i="9"/>
  <c r="O546" i="9"/>
  <c r="K546" i="9"/>
  <c r="M546" i="9"/>
  <c r="L546" i="9"/>
  <c r="J546" i="9"/>
  <c r="P546" i="9"/>
  <c r="N546" i="9"/>
  <c r="G548" i="9"/>
  <c r="H547" i="9"/>
  <c r="I547" i="9" s="1"/>
  <c r="J546" i="7"/>
  <c r="L546" i="7"/>
  <c r="K546" i="7"/>
  <c r="I546" i="7"/>
  <c r="G548" i="7"/>
  <c r="H547" i="7"/>
  <c r="P549" i="10" l="1"/>
  <c r="N549" i="10"/>
  <c r="L549" i="10"/>
  <c r="J549" i="10"/>
  <c r="G551" i="10"/>
  <c r="H550" i="10"/>
  <c r="I550" i="10" s="1"/>
  <c r="Q550" i="10" s="1"/>
  <c r="O548" i="10"/>
  <c r="M548" i="10"/>
  <c r="K548" i="10"/>
  <c r="Q547" i="9"/>
  <c r="O547" i="9"/>
  <c r="K547" i="9"/>
  <c r="M547" i="9"/>
  <c r="G549" i="9"/>
  <c r="H548" i="9"/>
  <c r="I548" i="9" s="1"/>
  <c r="J547" i="9"/>
  <c r="L547" i="9"/>
  <c r="P547" i="9"/>
  <c r="N547" i="9"/>
  <c r="J547" i="7"/>
  <c r="L547" i="7"/>
  <c r="K547" i="7"/>
  <c r="I547" i="7"/>
  <c r="G549" i="7"/>
  <c r="H548" i="7"/>
  <c r="G552" i="10" l="1"/>
  <c r="H551" i="10"/>
  <c r="I551" i="10" s="1"/>
  <c r="Q551" i="10" s="1"/>
  <c r="P550" i="10"/>
  <c r="N550" i="10"/>
  <c r="L550" i="10"/>
  <c r="J550" i="10"/>
  <c r="O549" i="10"/>
  <c r="M549" i="10"/>
  <c r="K549" i="10"/>
  <c r="Q548" i="9"/>
  <c r="O548" i="9"/>
  <c r="K548" i="9"/>
  <c r="M548" i="9"/>
  <c r="L548" i="9"/>
  <c r="J548" i="9"/>
  <c r="P548" i="9"/>
  <c r="N548" i="9"/>
  <c r="G550" i="9"/>
  <c r="H549" i="9"/>
  <c r="I549" i="9" s="1"/>
  <c r="J548" i="7"/>
  <c r="L548" i="7"/>
  <c r="K548" i="7"/>
  <c r="I548" i="7"/>
  <c r="G550" i="7"/>
  <c r="H549" i="7"/>
  <c r="O550" i="10" l="1"/>
  <c r="M550" i="10"/>
  <c r="K550" i="10"/>
  <c r="P551" i="10"/>
  <c r="N551" i="10"/>
  <c r="L551" i="10"/>
  <c r="J551" i="10"/>
  <c r="G553" i="10"/>
  <c r="H552" i="10"/>
  <c r="I552" i="10" s="1"/>
  <c r="Q552" i="10" s="1"/>
  <c r="Q549" i="9"/>
  <c r="O549" i="9"/>
  <c r="K549" i="9"/>
  <c r="M549" i="9"/>
  <c r="G551" i="9"/>
  <c r="H550" i="9"/>
  <c r="I550" i="9" s="1"/>
  <c r="J549" i="9"/>
  <c r="P549" i="9"/>
  <c r="N549" i="9"/>
  <c r="L549" i="9"/>
  <c r="J549" i="7"/>
  <c r="L549" i="7"/>
  <c r="K549" i="7"/>
  <c r="I549" i="7"/>
  <c r="G551" i="7"/>
  <c r="H550" i="7"/>
  <c r="G554" i="10" l="1"/>
  <c r="H553" i="10"/>
  <c r="I553" i="10" s="1"/>
  <c r="Q553" i="10" s="1"/>
  <c r="O551" i="10"/>
  <c r="M551" i="10"/>
  <c r="K551" i="10"/>
  <c r="P552" i="10"/>
  <c r="N552" i="10"/>
  <c r="J552" i="10"/>
  <c r="L552" i="10"/>
  <c r="Q550" i="9"/>
  <c r="O550" i="9"/>
  <c r="K550" i="9"/>
  <c r="M550" i="9"/>
  <c r="L550" i="9"/>
  <c r="P550" i="9"/>
  <c r="N550" i="9"/>
  <c r="J550" i="9"/>
  <c r="G552" i="9"/>
  <c r="H551" i="9"/>
  <c r="I551" i="9" s="1"/>
  <c r="J550" i="7"/>
  <c r="L550" i="7"/>
  <c r="K550" i="7"/>
  <c r="I550" i="7"/>
  <c r="G552" i="7"/>
  <c r="H551" i="7"/>
  <c r="O552" i="10" l="1"/>
  <c r="M552" i="10"/>
  <c r="K552" i="10"/>
  <c r="P553" i="10"/>
  <c r="N553" i="10"/>
  <c r="L553" i="10"/>
  <c r="J553" i="10"/>
  <c r="G555" i="10"/>
  <c r="H554" i="10"/>
  <c r="I554" i="10" s="1"/>
  <c r="Q554" i="10" s="1"/>
  <c r="Q551" i="9"/>
  <c r="O551" i="9"/>
  <c r="K551" i="9"/>
  <c r="M551" i="9"/>
  <c r="J551" i="9"/>
  <c r="P551" i="9"/>
  <c r="L551" i="9"/>
  <c r="N551" i="9"/>
  <c r="G553" i="9"/>
  <c r="H552" i="9"/>
  <c r="I552" i="9" s="1"/>
  <c r="J551" i="7"/>
  <c r="L551" i="7"/>
  <c r="K551" i="7"/>
  <c r="I551" i="7"/>
  <c r="G553" i="7"/>
  <c r="H552" i="7"/>
  <c r="G556" i="10" l="1"/>
  <c r="H555" i="10"/>
  <c r="I555" i="10" s="1"/>
  <c r="Q555" i="10" s="1"/>
  <c r="J554" i="10"/>
  <c r="P554" i="10"/>
  <c r="L554" i="10"/>
  <c r="N554" i="10"/>
  <c r="O553" i="10"/>
  <c r="K553" i="10"/>
  <c r="M553" i="10"/>
  <c r="Q552" i="9"/>
  <c r="O552" i="9"/>
  <c r="K552" i="9"/>
  <c r="M552" i="9"/>
  <c r="L552" i="9"/>
  <c r="P552" i="9"/>
  <c r="J552" i="9"/>
  <c r="N552" i="9"/>
  <c r="G554" i="9"/>
  <c r="H553" i="9"/>
  <c r="I553" i="9" s="1"/>
  <c r="J552" i="7"/>
  <c r="L552" i="7"/>
  <c r="K552" i="7"/>
  <c r="I552" i="7"/>
  <c r="G554" i="7"/>
  <c r="H553" i="7"/>
  <c r="O554" i="10" l="1"/>
  <c r="M554" i="10"/>
  <c r="K554" i="10"/>
  <c r="J555" i="10"/>
  <c r="P555" i="10"/>
  <c r="L555" i="10"/>
  <c r="N555" i="10"/>
  <c r="G557" i="10"/>
  <c r="H556" i="10"/>
  <c r="I556" i="10" s="1"/>
  <c r="Q556" i="10" s="1"/>
  <c r="Q553" i="9"/>
  <c r="O553" i="9"/>
  <c r="K553" i="9"/>
  <c r="M553" i="9"/>
  <c r="G555" i="9"/>
  <c r="H554" i="9"/>
  <c r="I554" i="9" s="1"/>
  <c r="J553" i="9"/>
  <c r="P553" i="9"/>
  <c r="N553" i="9"/>
  <c r="L553" i="9"/>
  <c r="J553" i="7"/>
  <c r="L553" i="7"/>
  <c r="K553" i="7"/>
  <c r="I553" i="7"/>
  <c r="G555" i="7"/>
  <c r="H554" i="7"/>
  <c r="G558" i="10" l="1"/>
  <c r="H557" i="10"/>
  <c r="I557" i="10" s="1"/>
  <c r="Q557" i="10" s="1"/>
  <c r="K555" i="10"/>
  <c r="M555" i="10"/>
  <c r="O555" i="10"/>
  <c r="L556" i="10"/>
  <c r="J556" i="10"/>
  <c r="N556" i="10"/>
  <c r="P556" i="10"/>
  <c r="Q554" i="9"/>
  <c r="O554" i="9"/>
  <c r="K554" i="9"/>
  <c r="M554" i="9"/>
  <c r="L554" i="9"/>
  <c r="N554" i="9"/>
  <c r="P554" i="9"/>
  <c r="J554" i="9"/>
  <c r="G556" i="9"/>
  <c r="H555" i="9"/>
  <c r="I555" i="9" s="1"/>
  <c r="J554" i="7"/>
  <c r="L554" i="7"/>
  <c r="K554" i="7"/>
  <c r="I554" i="7"/>
  <c r="G556" i="7"/>
  <c r="H555" i="7"/>
  <c r="K556" i="10" l="1"/>
  <c r="O556" i="10"/>
  <c r="M556" i="10"/>
  <c r="L557" i="10"/>
  <c r="J557" i="10"/>
  <c r="P557" i="10"/>
  <c r="N557" i="10"/>
  <c r="G559" i="10"/>
  <c r="H558" i="10"/>
  <c r="I558" i="10" s="1"/>
  <c r="Q558" i="10" s="1"/>
  <c r="Q555" i="9"/>
  <c r="O555" i="9"/>
  <c r="K555" i="9"/>
  <c r="M555" i="9"/>
  <c r="J555" i="9"/>
  <c r="N555" i="9"/>
  <c r="P555" i="9"/>
  <c r="L555" i="9"/>
  <c r="G557" i="9"/>
  <c r="H556" i="9"/>
  <c r="I556" i="9" s="1"/>
  <c r="J555" i="7"/>
  <c r="L555" i="7"/>
  <c r="K555" i="7"/>
  <c r="I555" i="7"/>
  <c r="G557" i="7"/>
  <c r="H556" i="7"/>
  <c r="N558" i="10" l="1"/>
  <c r="L558" i="10"/>
  <c r="J558" i="10"/>
  <c r="P558" i="10"/>
  <c r="G560" i="10"/>
  <c r="H559" i="10"/>
  <c r="I559" i="10" s="1"/>
  <c r="Q559" i="10" s="1"/>
  <c r="M557" i="10"/>
  <c r="K557" i="10"/>
  <c r="O557" i="10"/>
  <c r="Q556" i="9"/>
  <c r="O556" i="9"/>
  <c r="K556" i="9"/>
  <c r="M556" i="9"/>
  <c r="G558" i="9"/>
  <c r="H557" i="9"/>
  <c r="I557" i="9" s="1"/>
  <c r="L556" i="9"/>
  <c r="N556" i="9"/>
  <c r="J556" i="9"/>
  <c r="P556" i="9"/>
  <c r="J556" i="7"/>
  <c r="L556" i="7"/>
  <c r="K556" i="7"/>
  <c r="I556" i="7"/>
  <c r="G558" i="7"/>
  <c r="H557" i="7"/>
  <c r="L559" i="10" l="1"/>
  <c r="P559" i="10"/>
  <c r="N559" i="10"/>
  <c r="J559" i="10"/>
  <c r="G561" i="10"/>
  <c r="H560" i="10"/>
  <c r="I560" i="10" s="1"/>
  <c r="Q560" i="10" s="1"/>
  <c r="M558" i="10"/>
  <c r="K558" i="10"/>
  <c r="O558" i="10"/>
  <c r="Q557" i="9"/>
  <c r="O557" i="9"/>
  <c r="K557" i="9"/>
  <c r="M557" i="9"/>
  <c r="J557" i="9"/>
  <c r="P557" i="9"/>
  <c r="N557" i="9"/>
  <c r="L557" i="9"/>
  <c r="G559" i="9"/>
  <c r="H558" i="9"/>
  <c r="I558" i="9" s="1"/>
  <c r="J557" i="7"/>
  <c r="L557" i="7"/>
  <c r="K557" i="7"/>
  <c r="I557" i="7"/>
  <c r="G559" i="7"/>
  <c r="H558" i="7"/>
  <c r="N560" i="10" l="1"/>
  <c r="L560" i="10"/>
  <c r="P560" i="10"/>
  <c r="J560" i="10"/>
  <c r="K559" i="10"/>
  <c r="O559" i="10"/>
  <c r="M559" i="10"/>
  <c r="G562" i="10"/>
  <c r="H561" i="10"/>
  <c r="I561" i="10" s="1"/>
  <c r="Q561" i="10" s="1"/>
  <c r="Q558" i="9"/>
  <c r="O558" i="9"/>
  <c r="K558" i="9"/>
  <c r="M558" i="9"/>
  <c r="L558" i="9"/>
  <c r="P558" i="9"/>
  <c r="N558" i="9"/>
  <c r="J558" i="9"/>
  <c r="G560" i="9"/>
  <c r="H559" i="9"/>
  <c r="I559" i="9" s="1"/>
  <c r="J558" i="7"/>
  <c r="L558" i="7"/>
  <c r="K558" i="7"/>
  <c r="I558" i="7"/>
  <c r="G560" i="7"/>
  <c r="H559" i="7"/>
  <c r="N561" i="10" l="1"/>
  <c r="J561" i="10"/>
  <c r="P561" i="10"/>
  <c r="L561" i="10"/>
  <c r="G563" i="10"/>
  <c r="H562" i="10"/>
  <c r="I562" i="10" s="1"/>
  <c r="Q562" i="10" s="1"/>
  <c r="M560" i="10"/>
  <c r="O560" i="10"/>
  <c r="K560" i="10"/>
  <c r="Q559" i="9"/>
  <c r="O559" i="9"/>
  <c r="K559" i="9"/>
  <c r="M559" i="9"/>
  <c r="G561" i="9"/>
  <c r="H560" i="9"/>
  <c r="I560" i="9" s="1"/>
  <c r="J559" i="9"/>
  <c r="L559" i="9"/>
  <c r="N559" i="9"/>
  <c r="P559" i="9"/>
  <c r="J559" i="7"/>
  <c r="L559" i="7"/>
  <c r="K559" i="7"/>
  <c r="I559" i="7"/>
  <c r="G561" i="7"/>
  <c r="H560" i="7"/>
  <c r="G564" i="10" l="1"/>
  <c r="H563" i="10"/>
  <c r="I563" i="10" s="1"/>
  <c r="Q563" i="10" s="1"/>
  <c r="P562" i="10"/>
  <c r="N562" i="10"/>
  <c r="L562" i="10"/>
  <c r="J562" i="10"/>
  <c r="O561" i="10"/>
  <c r="M561" i="10"/>
  <c r="K561" i="10"/>
  <c r="Q560" i="9"/>
  <c r="O560" i="9"/>
  <c r="K560" i="9"/>
  <c r="M560" i="9"/>
  <c r="L560" i="9"/>
  <c r="J560" i="9"/>
  <c r="P560" i="9"/>
  <c r="N560" i="9"/>
  <c r="G562" i="9"/>
  <c r="H561" i="9"/>
  <c r="I561" i="9" s="1"/>
  <c r="J560" i="7"/>
  <c r="L560" i="7"/>
  <c r="K560" i="7"/>
  <c r="I560" i="7"/>
  <c r="G562" i="7"/>
  <c r="H561" i="7"/>
  <c r="P563" i="10" l="1"/>
  <c r="N563" i="10"/>
  <c r="L563" i="10"/>
  <c r="J563" i="10"/>
  <c r="O562" i="10"/>
  <c r="M562" i="10"/>
  <c r="K562" i="10"/>
  <c r="G565" i="10"/>
  <c r="H564" i="10"/>
  <c r="I564" i="10" s="1"/>
  <c r="Q564" i="10" s="1"/>
  <c r="Q561" i="9"/>
  <c r="O561" i="9"/>
  <c r="K561" i="9"/>
  <c r="M561" i="9"/>
  <c r="J561" i="9"/>
  <c r="P561" i="9"/>
  <c r="N561" i="9"/>
  <c r="L561" i="9"/>
  <c r="G563" i="9"/>
  <c r="H562" i="9"/>
  <c r="I562" i="9" s="1"/>
  <c r="J561" i="7"/>
  <c r="L561" i="7"/>
  <c r="K561" i="7"/>
  <c r="I561" i="7"/>
  <c r="G563" i="7"/>
  <c r="H562" i="7"/>
  <c r="P564" i="10" l="1"/>
  <c r="N564" i="10"/>
  <c r="L564" i="10"/>
  <c r="J564" i="10"/>
  <c r="O563" i="10"/>
  <c r="K563" i="10"/>
  <c r="M563" i="10"/>
  <c r="G566" i="10"/>
  <c r="H565" i="10"/>
  <c r="I565" i="10" s="1"/>
  <c r="Q565" i="10" s="1"/>
  <c r="Q562" i="9"/>
  <c r="O562" i="9"/>
  <c r="K562" i="9"/>
  <c r="M562" i="9"/>
  <c r="L562" i="9"/>
  <c r="P562" i="9"/>
  <c r="J562" i="9"/>
  <c r="N562" i="9"/>
  <c r="G564" i="9"/>
  <c r="H563" i="9"/>
  <c r="I563" i="9" s="1"/>
  <c r="J562" i="7"/>
  <c r="L562" i="7"/>
  <c r="K562" i="7"/>
  <c r="I562" i="7"/>
  <c r="G564" i="7"/>
  <c r="H563" i="7"/>
  <c r="J565" i="10" l="1"/>
  <c r="P565" i="10"/>
  <c r="N565" i="10"/>
  <c r="L565" i="10"/>
  <c r="G567" i="10"/>
  <c r="H566" i="10"/>
  <c r="I566" i="10" s="1"/>
  <c r="Q566" i="10" s="1"/>
  <c r="O564" i="10"/>
  <c r="M564" i="10"/>
  <c r="K564" i="10"/>
  <c r="Q563" i="9"/>
  <c r="O563" i="9"/>
  <c r="K563" i="9"/>
  <c r="M563" i="9"/>
  <c r="G565" i="9"/>
  <c r="H564" i="9"/>
  <c r="I564" i="9" s="1"/>
  <c r="J563" i="9"/>
  <c r="N563" i="9"/>
  <c r="L563" i="9"/>
  <c r="P563" i="9"/>
  <c r="J563" i="7"/>
  <c r="L563" i="7"/>
  <c r="K563" i="7"/>
  <c r="I563" i="7"/>
  <c r="G565" i="7"/>
  <c r="H564" i="7"/>
  <c r="N566" i="10" l="1"/>
  <c r="L566" i="10"/>
  <c r="J566" i="10"/>
  <c r="P566" i="10"/>
  <c r="G568" i="10"/>
  <c r="H567" i="10"/>
  <c r="I567" i="10" s="1"/>
  <c r="Q567" i="10" s="1"/>
  <c r="O565" i="10"/>
  <c r="M565" i="10"/>
  <c r="K565" i="10"/>
  <c r="Q564" i="9"/>
  <c r="O564" i="9"/>
  <c r="K564" i="9"/>
  <c r="M564" i="9"/>
  <c r="L564" i="9"/>
  <c r="P564" i="9"/>
  <c r="J564" i="9"/>
  <c r="N564" i="9"/>
  <c r="G566" i="9"/>
  <c r="H565" i="9"/>
  <c r="I565" i="9" s="1"/>
  <c r="J564" i="7"/>
  <c r="L564" i="7"/>
  <c r="K564" i="7"/>
  <c r="I564" i="7"/>
  <c r="G566" i="7"/>
  <c r="H565" i="7"/>
  <c r="L567" i="10" l="1"/>
  <c r="P567" i="10"/>
  <c r="N567" i="10"/>
  <c r="J567" i="10"/>
  <c r="G569" i="10"/>
  <c r="H568" i="10"/>
  <c r="I568" i="10" s="1"/>
  <c r="Q568" i="10" s="1"/>
  <c r="K566" i="10"/>
  <c r="M566" i="10"/>
  <c r="O566" i="10"/>
  <c r="Q565" i="9"/>
  <c r="O565" i="9"/>
  <c r="K565" i="9"/>
  <c r="M565" i="9"/>
  <c r="G567" i="9"/>
  <c r="H566" i="9"/>
  <c r="I566" i="9" s="1"/>
  <c r="J565" i="9"/>
  <c r="L565" i="9"/>
  <c r="P565" i="9"/>
  <c r="N565" i="9"/>
  <c r="J565" i="7"/>
  <c r="L565" i="7"/>
  <c r="K565" i="7"/>
  <c r="I565" i="7"/>
  <c r="G567" i="7"/>
  <c r="H566" i="7"/>
  <c r="O567" i="10" l="1"/>
  <c r="M567" i="10"/>
  <c r="K567" i="10"/>
  <c r="J568" i="10"/>
  <c r="N568" i="10"/>
  <c r="L568" i="10"/>
  <c r="P568" i="10"/>
  <c r="G570" i="10"/>
  <c r="H569" i="10"/>
  <c r="I569" i="10" s="1"/>
  <c r="Q569" i="10" s="1"/>
  <c r="Q566" i="9"/>
  <c r="O566" i="9"/>
  <c r="K566" i="9"/>
  <c r="M566" i="9"/>
  <c r="L566" i="9"/>
  <c r="N566" i="9"/>
  <c r="J566" i="9"/>
  <c r="P566" i="9"/>
  <c r="G568" i="9"/>
  <c r="H567" i="9"/>
  <c r="I567" i="9" s="1"/>
  <c r="J566" i="7"/>
  <c r="L566" i="7"/>
  <c r="K566" i="7"/>
  <c r="I566" i="7"/>
  <c r="G568" i="7"/>
  <c r="H567" i="7"/>
  <c r="M568" i="10" l="1"/>
  <c r="K568" i="10"/>
  <c r="O568" i="10"/>
  <c r="G571" i="10"/>
  <c r="H570" i="10"/>
  <c r="I570" i="10" s="1"/>
  <c r="Q570" i="10" s="1"/>
  <c r="N569" i="10"/>
  <c r="J569" i="10"/>
  <c r="P569" i="10"/>
  <c r="L569" i="10"/>
  <c r="Q567" i="9"/>
  <c r="O567" i="9"/>
  <c r="K567" i="9"/>
  <c r="M567" i="9"/>
  <c r="J567" i="9"/>
  <c r="N567" i="9"/>
  <c r="L567" i="9"/>
  <c r="P567" i="9"/>
  <c r="G569" i="9"/>
  <c r="H568" i="9"/>
  <c r="I568" i="9" s="1"/>
  <c r="J567" i="7"/>
  <c r="L567" i="7"/>
  <c r="K567" i="7"/>
  <c r="I567" i="7"/>
  <c r="G569" i="7"/>
  <c r="H568" i="7"/>
  <c r="K569" i="10" l="1"/>
  <c r="O569" i="10"/>
  <c r="M569" i="10"/>
  <c r="L570" i="10"/>
  <c r="J570" i="10"/>
  <c r="P570" i="10"/>
  <c r="N570" i="10"/>
  <c r="G572" i="10"/>
  <c r="H571" i="10"/>
  <c r="I571" i="10" s="1"/>
  <c r="Q571" i="10" s="1"/>
  <c r="Q568" i="9"/>
  <c r="O568" i="9"/>
  <c r="K568" i="9"/>
  <c r="M568" i="9"/>
  <c r="L568" i="9"/>
  <c r="N568" i="9"/>
  <c r="P568" i="9"/>
  <c r="J568" i="9"/>
  <c r="G570" i="9"/>
  <c r="H569" i="9"/>
  <c r="I569" i="9" s="1"/>
  <c r="J568" i="7"/>
  <c r="L568" i="7"/>
  <c r="K568" i="7"/>
  <c r="I568" i="7"/>
  <c r="G570" i="7"/>
  <c r="H569" i="7"/>
  <c r="P571" i="10" l="1"/>
  <c r="L571" i="10"/>
  <c r="J571" i="10"/>
  <c r="N571" i="10"/>
  <c r="G573" i="10"/>
  <c r="H572" i="10"/>
  <c r="I572" i="10" s="1"/>
  <c r="Q572" i="10" s="1"/>
  <c r="O570" i="10"/>
  <c r="K570" i="10"/>
  <c r="M570" i="10"/>
  <c r="Q569" i="9"/>
  <c r="O569" i="9"/>
  <c r="K569" i="9"/>
  <c r="M569" i="9"/>
  <c r="J569" i="9"/>
  <c r="L569" i="9"/>
  <c r="N569" i="9"/>
  <c r="P569" i="9"/>
  <c r="G571" i="9"/>
  <c r="H570" i="9"/>
  <c r="I570" i="9" s="1"/>
  <c r="J569" i="7"/>
  <c r="L569" i="7"/>
  <c r="K569" i="7"/>
  <c r="I569" i="7"/>
  <c r="G571" i="7"/>
  <c r="H570" i="7"/>
  <c r="N572" i="10" l="1"/>
  <c r="L572" i="10"/>
  <c r="P572" i="10"/>
  <c r="J572" i="10"/>
  <c r="G574" i="10"/>
  <c r="H573" i="10"/>
  <c r="I573" i="10" s="1"/>
  <c r="Q573" i="10" s="1"/>
  <c r="M571" i="10"/>
  <c r="K571" i="10"/>
  <c r="O571" i="10"/>
  <c r="Q570" i="9"/>
  <c r="O570" i="9"/>
  <c r="K570" i="9"/>
  <c r="M570" i="9"/>
  <c r="L570" i="9"/>
  <c r="P570" i="9"/>
  <c r="J570" i="9"/>
  <c r="N570" i="9"/>
  <c r="G572" i="9"/>
  <c r="H571" i="9"/>
  <c r="I571" i="9" s="1"/>
  <c r="J570" i="7"/>
  <c r="L570" i="7"/>
  <c r="K570" i="7"/>
  <c r="I570" i="7"/>
  <c r="G572" i="7"/>
  <c r="H571" i="7"/>
  <c r="G575" i="10" l="1"/>
  <c r="H574" i="10"/>
  <c r="I574" i="10" s="1"/>
  <c r="Q574" i="10" s="1"/>
  <c r="N573" i="10"/>
  <c r="L573" i="10"/>
  <c r="P573" i="10"/>
  <c r="J573" i="10"/>
  <c r="M572" i="10"/>
  <c r="K572" i="10"/>
  <c r="O572" i="10"/>
  <c r="Q571" i="9"/>
  <c r="O571" i="9"/>
  <c r="K571" i="9"/>
  <c r="M571" i="9"/>
  <c r="G573" i="9"/>
  <c r="H572" i="9"/>
  <c r="I572" i="9" s="1"/>
  <c r="J571" i="9"/>
  <c r="L571" i="9"/>
  <c r="P571" i="9"/>
  <c r="N571" i="9"/>
  <c r="J571" i="7"/>
  <c r="L571" i="7"/>
  <c r="K571" i="7"/>
  <c r="I571" i="7"/>
  <c r="G573" i="7"/>
  <c r="H572" i="7"/>
  <c r="P574" i="10" l="1"/>
  <c r="N574" i="10"/>
  <c r="J574" i="10"/>
  <c r="L574" i="10"/>
  <c r="O573" i="10"/>
  <c r="M573" i="10"/>
  <c r="K573" i="10"/>
  <c r="G576" i="10"/>
  <c r="H575" i="10"/>
  <c r="I575" i="10" s="1"/>
  <c r="Q575" i="10" s="1"/>
  <c r="Q572" i="9"/>
  <c r="O572" i="9"/>
  <c r="K572" i="9"/>
  <c r="M572" i="9"/>
  <c r="L572" i="9"/>
  <c r="J572" i="9"/>
  <c r="P572" i="9"/>
  <c r="N572" i="9"/>
  <c r="G574" i="9"/>
  <c r="H573" i="9"/>
  <c r="I573" i="9" s="1"/>
  <c r="J572" i="7"/>
  <c r="L572" i="7"/>
  <c r="K572" i="7"/>
  <c r="I572" i="7"/>
  <c r="G574" i="7"/>
  <c r="H573" i="7"/>
  <c r="O574" i="10" l="1"/>
  <c r="M574" i="10"/>
  <c r="K574" i="10"/>
  <c r="P575" i="10"/>
  <c r="N575" i="10"/>
  <c r="L575" i="10"/>
  <c r="J575" i="10"/>
  <c r="G577" i="10"/>
  <c r="H576" i="10"/>
  <c r="I576" i="10" s="1"/>
  <c r="Q576" i="10" s="1"/>
  <c r="Q573" i="9"/>
  <c r="O573" i="9"/>
  <c r="K573" i="9"/>
  <c r="M573" i="9"/>
  <c r="J573" i="9"/>
  <c r="P573" i="9"/>
  <c r="N573" i="9"/>
  <c r="L573" i="9"/>
  <c r="G575" i="9"/>
  <c r="H574" i="9"/>
  <c r="I574" i="9" s="1"/>
  <c r="J573" i="7"/>
  <c r="L573" i="7"/>
  <c r="K573" i="7"/>
  <c r="I573" i="7"/>
  <c r="G575" i="7"/>
  <c r="H574" i="7"/>
  <c r="G578" i="10" l="1"/>
  <c r="H577" i="10"/>
  <c r="I577" i="10" s="1"/>
  <c r="Q577" i="10" s="1"/>
  <c r="O575" i="10"/>
  <c r="M575" i="10"/>
  <c r="K575" i="10"/>
  <c r="P576" i="10"/>
  <c r="N576" i="10"/>
  <c r="L576" i="10"/>
  <c r="J576" i="10"/>
  <c r="Q574" i="9"/>
  <c r="O574" i="9"/>
  <c r="K574" i="9"/>
  <c r="M574" i="9"/>
  <c r="L574" i="9"/>
  <c r="P574" i="9"/>
  <c r="N574" i="9"/>
  <c r="J574" i="9"/>
  <c r="G576" i="9"/>
  <c r="H575" i="9"/>
  <c r="I575" i="9" s="1"/>
  <c r="J574" i="7"/>
  <c r="L574" i="7"/>
  <c r="K574" i="7"/>
  <c r="I574" i="7"/>
  <c r="G576" i="7"/>
  <c r="H575" i="7"/>
  <c r="J577" i="10" l="1"/>
  <c r="P577" i="10"/>
  <c r="N577" i="10"/>
  <c r="L577" i="10"/>
  <c r="O576" i="10"/>
  <c r="K576" i="10"/>
  <c r="M576" i="10"/>
  <c r="G579" i="10"/>
  <c r="H578" i="10"/>
  <c r="I578" i="10" s="1"/>
  <c r="Q578" i="10" s="1"/>
  <c r="Q575" i="9"/>
  <c r="O575" i="9"/>
  <c r="K575" i="9"/>
  <c r="M575" i="9"/>
  <c r="J575" i="9"/>
  <c r="P575" i="9"/>
  <c r="N575" i="9"/>
  <c r="L575" i="9"/>
  <c r="G577" i="9"/>
  <c r="H576" i="9"/>
  <c r="I576" i="9" s="1"/>
  <c r="J575" i="7"/>
  <c r="L575" i="7"/>
  <c r="K575" i="7"/>
  <c r="I575" i="7"/>
  <c r="G577" i="7"/>
  <c r="H576" i="7"/>
  <c r="G580" i="10" l="1"/>
  <c r="H579" i="10"/>
  <c r="I579" i="10" s="1"/>
  <c r="Q579" i="10" s="1"/>
  <c r="L578" i="10"/>
  <c r="P578" i="10"/>
  <c r="N578" i="10"/>
  <c r="J578" i="10"/>
  <c r="O577" i="10"/>
  <c r="M577" i="10"/>
  <c r="K577" i="10"/>
  <c r="Q576" i="9"/>
  <c r="O576" i="9"/>
  <c r="K576" i="9"/>
  <c r="M576" i="9"/>
  <c r="L576" i="9"/>
  <c r="P576" i="9"/>
  <c r="N576" i="9"/>
  <c r="J576" i="9"/>
  <c r="G578" i="9"/>
  <c r="H577" i="9"/>
  <c r="I577" i="9" s="1"/>
  <c r="J576" i="7"/>
  <c r="L576" i="7"/>
  <c r="K576" i="7"/>
  <c r="I576" i="7"/>
  <c r="G578" i="7"/>
  <c r="H577" i="7"/>
  <c r="O578" i="10" l="1"/>
  <c r="K578" i="10"/>
  <c r="M578" i="10"/>
  <c r="N579" i="10"/>
  <c r="J579" i="10"/>
  <c r="P579" i="10"/>
  <c r="L579" i="10"/>
  <c r="G581" i="10"/>
  <c r="H580" i="10"/>
  <c r="I580" i="10" s="1"/>
  <c r="Q580" i="10" s="1"/>
  <c r="Q577" i="9"/>
  <c r="O577" i="9"/>
  <c r="K577" i="9"/>
  <c r="M577" i="9"/>
  <c r="J577" i="9"/>
  <c r="P577" i="9"/>
  <c r="L577" i="9"/>
  <c r="N577" i="9"/>
  <c r="G579" i="9"/>
  <c r="H578" i="9"/>
  <c r="I578" i="9" s="1"/>
  <c r="J577" i="7"/>
  <c r="L577" i="7"/>
  <c r="K577" i="7"/>
  <c r="I577" i="7"/>
  <c r="G579" i="7"/>
  <c r="H578" i="7"/>
  <c r="J580" i="10" l="1"/>
  <c r="P580" i="10"/>
  <c r="L580" i="10"/>
  <c r="N580" i="10"/>
  <c r="K579" i="10"/>
  <c r="O579" i="10"/>
  <c r="M579" i="10"/>
  <c r="G582" i="10"/>
  <c r="H581" i="10"/>
  <c r="I581" i="10" s="1"/>
  <c r="Q581" i="10" s="1"/>
  <c r="Q578" i="9"/>
  <c r="O578" i="9"/>
  <c r="K578" i="9"/>
  <c r="M578" i="9"/>
  <c r="L578" i="9"/>
  <c r="N578" i="9"/>
  <c r="P578" i="9"/>
  <c r="J578" i="9"/>
  <c r="G580" i="9"/>
  <c r="H579" i="9"/>
  <c r="I579" i="9" s="1"/>
  <c r="J578" i="7"/>
  <c r="L578" i="7"/>
  <c r="K578" i="7"/>
  <c r="I578" i="7"/>
  <c r="G580" i="7"/>
  <c r="H579" i="7"/>
  <c r="P581" i="10" l="1"/>
  <c r="N581" i="10"/>
  <c r="L581" i="10"/>
  <c r="J581" i="10"/>
  <c r="M580" i="10"/>
  <c r="K580" i="10"/>
  <c r="O580" i="10"/>
  <c r="G583" i="10"/>
  <c r="H582" i="10"/>
  <c r="I582" i="10" s="1"/>
  <c r="Q582" i="10" s="1"/>
  <c r="Q579" i="9"/>
  <c r="O579" i="9"/>
  <c r="K579" i="9"/>
  <c r="M579" i="9"/>
  <c r="J579" i="9"/>
  <c r="N579" i="9"/>
  <c r="P579" i="9"/>
  <c r="L579" i="9"/>
  <c r="G581" i="9"/>
  <c r="H580" i="9"/>
  <c r="I580" i="9" s="1"/>
  <c r="J579" i="7"/>
  <c r="L579" i="7"/>
  <c r="K579" i="7"/>
  <c r="I579" i="7"/>
  <c r="G581" i="7"/>
  <c r="H580" i="7"/>
  <c r="L582" i="10" l="1"/>
  <c r="P582" i="10"/>
  <c r="J582" i="10"/>
  <c r="N582" i="10"/>
  <c r="G584" i="10"/>
  <c r="H583" i="10"/>
  <c r="I583" i="10" s="1"/>
  <c r="Q583" i="10" s="1"/>
  <c r="K581" i="10"/>
  <c r="O581" i="10"/>
  <c r="M581" i="10"/>
  <c r="Q580" i="9"/>
  <c r="O580" i="9"/>
  <c r="K580" i="9"/>
  <c r="M580" i="9"/>
  <c r="L580" i="9"/>
  <c r="P580" i="9"/>
  <c r="N580" i="9"/>
  <c r="J580" i="9"/>
  <c r="G582" i="9"/>
  <c r="H581" i="9"/>
  <c r="I581" i="9" s="1"/>
  <c r="J580" i="7"/>
  <c r="L580" i="7"/>
  <c r="K580" i="7"/>
  <c r="I580" i="7"/>
  <c r="G582" i="7"/>
  <c r="H581" i="7"/>
  <c r="P583" i="10" l="1"/>
  <c r="N583" i="10"/>
  <c r="L583" i="10"/>
  <c r="J583" i="10"/>
  <c r="G585" i="10"/>
  <c r="H584" i="10"/>
  <c r="I584" i="10" s="1"/>
  <c r="Q584" i="10" s="1"/>
  <c r="O582" i="10"/>
  <c r="M582" i="10"/>
  <c r="K582" i="10"/>
  <c r="Q581" i="9"/>
  <c r="O581" i="9"/>
  <c r="K581" i="9"/>
  <c r="M581" i="9"/>
  <c r="J581" i="9"/>
  <c r="N581" i="9"/>
  <c r="P581" i="9"/>
  <c r="L581" i="9"/>
  <c r="G583" i="9"/>
  <c r="H582" i="9"/>
  <c r="I582" i="9" s="1"/>
  <c r="J581" i="7"/>
  <c r="L581" i="7"/>
  <c r="K581" i="7"/>
  <c r="I581" i="7"/>
  <c r="G583" i="7"/>
  <c r="H582" i="7"/>
  <c r="G586" i="10" l="1"/>
  <c r="H585" i="10"/>
  <c r="I585" i="10" s="1"/>
  <c r="Q585" i="10" s="1"/>
  <c r="N584" i="10"/>
  <c r="L584" i="10"/>
  <c r="J584" i="10"/>
  <c r="P584" i="10"/>
  <c r="M583" i="10"/>
  <c r="K583" i="10"/>
  <c r="O583" i="10"/>
  <c r="Q582" i="9"/>
  <c r="O582" i="9"/>
  <c r="K582" i="9"/>
  <c r="M582" i="9"/>
  <c r="L582" i="9"/>
  <c r="N582" i="9"/>
  <c r="J582" i="9"/>
  <c r="P582" i="9"/>
  <c r="G584" i="9"/>
  <c r="H583" i="9"/>
  <c r="I583" i="9" s="1"/>
  <c r="J582" i="7"/>
  <c r="L582" i="7"/>
  <c r="K582" i="7"/>
  <c r="I582" i="7"/>
  <c r="G584" i="7"/>
  <c r="H583" i="7"/>
  <c r="O584" i="10" l="1"/>
  <c r="K584" i="10"/>
  <c r="M584" i="10"/>
  <c r="J585" i="10"/>
  <c r="P585" i="10"/>
  <c r="N585" i="10"/>
  <c r="L585" i="10"/>
  <c r="G587" i="10"/>
  <c r="H586" i="10"/>
  <c r="I586" i="10" s="1"/>
  <c r="Q586" i="10" s="1"/>
  <c r="Q583" i="9"/>
  <c r="O583" i="9"/>
  <c r="K583" i="9"/>
  <c r="M583" i="9"/>
  <c r="J583" i="9"/>
  <c r="L583" i="9"/>
  <c r="P583" i="9"/>
  <c r="N583" i="9"/>
  <c r="G585" i="9"/>
  <c r="H584" i="9"/>
  <c r="I584" i="9" s="1"/>
  <c r="J583" i="7"/>
  <c r="L583" i="7"/>
  <c r="K583" i="7"/>
  <c r="I583" i="7"/>
  <c r="G585" i="7"/>
  <c r="H584" i="7"/>
  <c r="P586" i="10" l="1"/>
  <c r="N586" i="10"/>
  <c r="L586" i="10"/>
  <c r="J586" i="10"/>
  <c r="G588" i="10"/>
  <c r="H587" i="10"/>
  <c r="I587" i="10" s="1"/>
  <c r="Q587" i="10" s="1"/>
  <c r="O585" i="10"/>
  <c r="M585" i="10"/>
  <c r="K585" i="10"/>
  <c r="Q584" i="9"/>
  <c r="O584" i="9"/>
  <c r="K584" i="9"/>
  <c r="M584" i="9"/>
  <c r="G586" i="9"/>
  <c r="H585" i="9"/>
  <c r="I585" i="9" s="1"/>
  <c r="L584" i="9"/>
  <c r="J584" i="9"/>
  <c r="P584" i="9"/>
  <c r="N584" i="9"/>
  <c r="J584" i="7"/>
  <c r="L584" i="7"/>
  <c r="K584" i="7"/>
  <c r="I584" i="7"/>
  <c r="G586" i="7"/>
  <c r="H585" i="7"/>
  <c r="K586" i="10" l="1"/>
  <c r="O586" i="10"/>
  <c r="M586" i="10"/>
  <c r="G589" i="10"/>
  <c r="H588" i="10"/>
  <c r="I588" i="10" s="1"/>
  <c r="Q588" i="10" s="1"/>
  <c r="L587" i="10"/>
  <c r="J587" i="10"/>
  <c r="P587" i="10"/>
  <c r="N587" i="10"/>
  <c r="Q585" i="9"/>
  <c r="O585" i="9"/>
  <c r="K585" i="9"/>
  <c r="M585" i="9"/>
  <c r="J585" i="9"/>
  <c r="P585" i="9"/>
  <c r="L585" i="9"/>
  <c r="N585" i="9"/>
  <c r="G587" i="9"/>
  <c r="H586" i="9"/>
  <c r="I586" i="9" s="1"/>
  <c r="J585" i="7"/>
  <c r="L585" i="7"/>
  <c r="K585" i="7"/>
  <c r="I585" i="7"/>
  <c r="G587" i="7"/>
  <c r="H586" i="7"/>
  <c r="N588" i="10" l="1"/>
  <c r="J588" i="10"/>
  <c r="P588" i="10"/>
  <c r="L588" i="10"/>
  <c r="M587" i="10"/>
  <c r="K587" i="10"/>
  <c r="O587" i="10"/>
  <c r="G590" i="10"/>
  <c r="H589" i="10"/>
  <c r="I589" i="10" s="1"/>
  <c r="Q589" i="10" s="1"/>
  <c r="Q586" i="9"/>
  <c r="O586" i="9"/>
  <c r="K586" i="9"/>
  <c r="M586" i="9"/>
  <c r="L586" i="9"/>
  <c r="P586" i="9"/>
  <c r="N586" i="9"/>
  <c r="J586" i="9"/>
  <c r="G588" i="9"/>
  <c r="H587" i="9"/>
  <c r="I587" i="9" s="1"/>
  <c r="J586" i="7"/>
  <c r="L586" i="7"/>
  <c r="K586" i="7"/>
  <c r="I586" i="7"/>
  <c r="G588" i="7"/>
  <c r="H587" i="7"/>
  <c r="N589" i="10" l="1"/>
  <c r="L589" i="10"/>
  <c r="J589" i="10"/>
  <c r="P589" i="10"/>
  <c r="G591" i="10"/>
  <c r="H590" i="10"/>
  <c r="I590" i="10" s="1"/>
  <c r="Q590" i="10" s="1"/>
  <c r="M588" i="10"/>
  <c r="K588" i="10"/>
  <c r="O588" i="10"/>
  <c r="Q587" i="9"/>
  <c r="O587" i="9"/>
  <c r="K587" i="9"/>
  <c r="M587" i="9"/>
  <c r="J587" i="9"/>
  <c r="N587" i="9"/>
  <c r="L587" i="9"/>
  <c r="P587" i="9"/>
  <c r="G589" i="9"/>
  <c r="H588" i="9"/>
  <c r="I588" i="9" s="1"/>
  <c r="J587" i="7"/>
  <c r="L587" i="7"/>
  <c r="K587" i="7"/>
  <c r="I587" i="7"/>
  <c r="G589" i="7"/>
  <c r="H588" i="7"/>
  <c r="G592" i="10" l="1"/>
  <c r="H591" i="10"/>
  <c r="I591" i="10" s="1"/>
  <c r="Q591" i="10" s="1"/>
  <c r="P590" i="10"/>
  <c r="N590" i="10"/>
  <c r="L590" i="10"/>
  <c r="J590" i="10"/>
  <c r="O589" i="10"/>
  <c r="M589" i="10"/>
  <c r="K589" i="10"/>
  <c r="Q588" i="9"/>
  <c r="O588" i="9"/>
  <c r="K588" i="9"/>
  <c r="M588" i="9"/>
  <c r="G590" i="9"/>
  <c r="H589" i="9"/>
  <c r="I589" i="9" s="1"/>
  <c r="L588" i="9"/>
  <c r="J588" i="9"/>
  <c r="N588" i="9"/>
  <c r="P588" i="9"/>
  <c r="J588" i="7"/>
  <c r="L588" i="7"/>
  <c r="K588" i="7"/>
  <c r="I588" i="7"/>
  <c r="G590" i="7"/>
  <c r="H589" i="7"/>
  <c r="O590" i="10" l="1"/>
  <c r="M590" i="10"/>
  <c r="K590" i="10"/>
  <c r="P591" i="10"/>
  <c r="J591" i="10"/>
  <c r="N591" i="10"/>
  <c r="L591" i="10"/>
  <c r="G593" i="10"/>
  <c r="H592" i="10"/>
  <c r="I592" i="10" s="1"/>
  <c r="Q592" i="10" s="1"/>
  <c r="Q589" i="9"/>
  <c r="O589" i="9"/>
  <c r="K589" i="9"/>
  <c r="M589" i="9"/>
  <c r="J589" i="9"/>
  <c r="N589" i="9"/>
  <c r="L589" i="9"/>
  <c r="P589" i="9"/>
  <c r="G591" i="9"/>
  <c r="H590" i="9"/>
  <c r="I590" i="9" s="1"/>
  <c r="J589" i="7"/>
  <c r="L589" i="7"/>
  <c r="K589" i="7"/>
  <c r="I589" i="7"/>
  <c r="G591" i="7"/>
  <c r="H590" i="7"/>
  <c r="G594" i="10" l="1"/>
  <c r="H593" i="10"/>
  <c r="I593" i="10" s="1"/>
  <c r="Q593" i="10" s="1"/>
  <c r="O591" i="10"/>
  <c r="M591" i="10"/>
  <c r="K591" i="10"/>
  <c r="J592" i="10"/>
  <c r="N592" i="10"/>
  <c r="L592" i="10"/>
  <c r="P592" i="10"/>
  <c r="Q590" i="9"/>
  <c r="O590" i="9"/>
  <c r="K590" i="9"/>
  <c r="M590" i="9"/>
  <c r="L590" i="9"/>
  <c r="N590" i="9"/>
  <c r="P590" i="9"/>
  <c r="J590" i="9"/>
  <c r="G592" i="9"/>
  <c r="H591" i="9"/>
  <c r="I591" i="9" s="1"/>
  <c r="J590" i="7"/>
  <c r="L590" i="7"/>
  <c r="K590" i="7"/>
  <c r="I590" i="7"/>
  <c r="G592" i="7"/>
  <c r="H591" i="7"/>
  <c r="P593" i="10" l="1"/>
  <c r="N593" i="10"/>
  <c r="L593" i="10"/>
  <c r="J593" i="10"/>
  <c r="M592" i="10"/>
  <c r="K592" i="10"/>
  <c r="O592" i="10"/>
  <c r="G595" i="10"/>
  <c r="H594" i="10"/>
  <c r="I594" i="10" s="1"/>
  <c r="Q594" i="10" s="1"/>
  <c r="Q591" i="9"/>
  <c r="O591" i="9"/>
  <c r="K591" i="9"/>
  <c r="M591" i="9"/>
  <c r="J591" i="9"/>
  <c r="N591" i="9"/>
  <c r="P591" i="9"/>
  <c r="L591" i="9"/>
  <c r="G593" i="9"/>
  <c r="H592" i="9"/>
  <c r="I592" i="9" s="1"/>
  <c r="J591" i="7"/>
  <c r="L591" i="7"/>
  <c r="K591" i="7"/>
  <c r="I591" i="7"/>
  <c r="G593" i="7"/>
  <c r="H592" i="7"/>
  <c r="G596" i="10" l="1"/>
  <c r="H595" i="10"/>
  <c r="I595" i="10" s="1"/>
  <c r="Q595" i="10" s="1"/>
  <c r="L594" i="10"/>
  <c r="P594" i="10"/>
  <c r="N594" i="10"/>
  <c r="J594" i="10"/>
  <c r="K593" i="10"/>
  <c r="O593" i="10"/>
  <c r="M593" i="10"/>
  <c r="Q592" i="9"/>
  <c r="O592" i="9"/>
  <c r="K592" i="9"/>
  <c r="M592" i="9"/>
  <c r="G594" i="9"/>
  <c r="H593" i="9"/>
  <c r="I593" i="9" s="1"/>
  <c r="L592" i="9"/>
  <c r="J592" i="9"/>
  <c r="P592" i="9"/>
  <c r="N592" i="9"/>
  <c r="J592" i="7"/>
  <c r="L592" i="7"/>
  <c r="K592" i="7"/>
  <c r="I592" i="7"/>
  <c r="G594" i="7"/>
  <c r="H593" i="7"/>
  <c r="O594" i="10" l="1"/>
  <c r="M594" i="10"/>
  <c r="K594" i="10"/>
  <c r="P595" i="10"/>
  <c r="N595" i="10"/>
  <c r="L595" i="10"/>
  <c r="J595" i="10"/>
  <c r="G597" i="10"/>
  <c r="H596" i="10"/>
  <c r="I596" i="10" s="1"/>
  <c r="Q596" i="10" s="1"/>
  <c r="Q593" i="9"/>
  <c r="O593" i="9"/>
  <c r="K593" i="9"/>
  <c r="M593" i="9"/>
  <c r="J593" i="9"/>
  <c r="P593" i="9"/>
  <c r="N593" i="9"/>
  <c r="L593" i="9"/>
  <c r="G595" i="9"/>
  <c r="H594" i="9"/>
  <c r="I594" i="9" s="1"/>
  <c r="J593" i="7"/>
  <c r="L593" i="7"/>
  <c r="K593" i="7"/>
  <c r="I593" i="7"/>
  <c r="G595" i="7"/>
  <c r="H594" i="7"/>
  <c r="M595" i="10" l="1"/>
  <c r="K595" i="10"/>
  <c r="O595" i="10"/>
  <c r="G598" i="10"/>
  <c r="H597" i="10"/>
  <c r="I597" i="10" s="1"/>
  <c r="Q597" i="10" s="1"/>
  <c r="N596" i="10"/>
  <c r="L596" i="10"/>
  <c r="J596" i="10"/>
  <c r="P596" i="10"/>
  <c r="Q594" i="9"/>
  <c r="O594" i="9"/>
  <c r="K594" i="9"/>
  <c r="M594" i="9"/>
  <c r="L594" i="9"/>
  <c r="N594" i="9"/>
  <c r="P594" i="9"/>
  <c r="J594" i="9"/>
  <c r="G596" i="9"/>
  <c r="H595" i="9"/>
  <c r="I595" i="9" s="1"/>
  <c r="J594" i="7"/>
  <c r="L594" i="7"/>
  <c r="K594" i="7"/>
  <c r="I594" i="7"/>
  <c r="G596" i="7"/>
  <c r="H595" i="7"/>
  <c r="J597" i="10" l="1"/>
  <c r="P597" i="10"/>
  <c r="N597" i="10"/>
  <c r="L597" i="10"/>
  <c r="K596" i="10"/>
  <c r="M596" i="10"/>
  <c r="O596" i="10"/>
  <c r="G599" i="10"/>
  <c r="H598" i="10"/>
  <c r="I598" i="10" s="1"/>
  <c r="Q598" i="10" s="1"/>
  <c r="Q595" i="9"/>
  <c r="O595" i="9"/>
  <c r="K595" i="9"/>
  <c r="M595" i="9"/>
  <c r="J595" i="9"/>
  <c r="L595" i="9"/>
  <c r="N595" i="9"/>
  <c r="P595" i="9"/>
  <c r="G597" i="9"/>
  <c r="H596" i="9"/>
  <c r="I596" i="9" s="1"/>
  <c r="J595" i="7"/>
  <c r="L595" i="7"/>
  <c r="K595" i="7"/>
  <c r="I595" i="7"/>
  <c r="G597" i="7"/>
  <c r="H596" i="7"/>
  <c r="P598" i="10" l="1"/>
  <c r="N598" i="10"/>
  <c r="L598" i="10"/>
  <c r="J598" i="10"/>
  <c r="O597" i="10"/>
  <c r="M597" i="10"/>
  <c r="K597" i="10"/>
  <c r="G600" i="10"/>
  <c r="H599" i="10"/>
  <c r="I599" i="10" s="1"/>
  <c r="Q599" i="10" s="1"/>
  <c r="Q596" i="9"/>
  <c r="O596" i="9"/>
  <c r="K596" i="9"/>
  <c r="M596" i="9"/>
  <c r="L596" i="9"/>
  <c r="J596" i="9"/>
  <c r="N596" i="9"/>
  <c r="P596" i="9"/>
  <c r="G598" i="9"/>
  <c r="H597" i="9"/>
  <c r="I597" i="9" s="1"/>
  <c r="J596" i="7"/>
  <c r="L596" i="7"/>
  <c r="K596" i="7"/>
  <c r="I596" i="7"/>
  <c r="G598" i="7"/>
  <c r="H597" i="7"/>
  <c r="G601" i="10" l="1"/>
  <c r="H600" i="10"/>
  <c r="I600" i="10" s="1"/>
  <c r="Q600" i="10" s="1"/>
  <c r="L599" i="10"/>
  <c r="P599" i="10"/>
  <c r="J599" i="10"/>
  <c r="N599" i="10"/>
  <c r="K598" i="10"/>
  <c r="O598" i="10"/>
  <c r="M598" i="10"/>
  <c r="Q597" i="9"/>
  <c r="O597" i="9"/>
  <c r="K597" i="9"/>
  <c r="M597" i="9"/>
  <c r="G599" i="9"/>
  <c r="H598" i="9"/>
  <c r="I598" i="9" s="1"/>
  <c r="J597" i="9"/>
  <c r="P597" i="9"/>
  <c r="L597" i="9"/>
  <c r="N597" i="9"/>
  <c r="J597" i="7"/>
  <c r="L597" i="7"/>
  <c r="K597" i="7"/>
  <c r="I597" i="7"/>
  <c r="G599" i="7"/>
  <c r="H598" i="7"/>
  <c r="O599" i="10" l="1"/>
  <c r="M599" i="10"/>
  <c r="K599" i="10"/>
  <c r="J600" i="10"/>
  <c r="P600" i="10"/>
  <c r="N600" i="10"/>
  <c r="L600" i="10"/>
  <c r="G602" i="10"/>
  <c r="H601" i="10"/>
  <c r="I601" i="10" s="1"/>
  <c r="Q601" i="10" s="1"/>
  <c r="Q598" i="9"/>
  <c r="O598" i="9"/>
  <c r="K598" i="9"/>
  <c r="M598" i="9"/>
  <c r="L598" i="9"/>
  <c r="P598" i="9"/>
  <c r="N598" i="9"/>
  <c r="J598" i="9"/>
  <c r="G600" i="9"/>
  <c r="H599" i="9"/>
  <c r="I599" i="9" s="1"/>
  <c r="J598" i="7"/>
  <c r="L598" i="7"/>
  <c r="K598" i="7"/>
  <c r="I598" i="7"/>
  <c r="G600" i="7"/>
  <c r="H599" i="7"/>
  <c r="N601" i="10" l="1"/>
  <c r="P601" i="10"/>
  <c r="L601" i="10"/>
  <c r="J601" i="10"/>
  <c r="G603" i="10"/>
  <c r="H602" i="10"/>
  <c r="I602" i="10" s="1"/>
  <c r="Q602" i="10" s="1"/>
  <c r="M600" i="10"/>
  <c r="K600" i="10"/>
  <c r="O600" i="10"/>
  <c r="Q599" i="9"/>
  <c r="O599" i="9"/>
  <c r="K599" i="9"/>
  <c r="M599" i="9"/>
  <c r="G601" i="9"/>
  <c r="H600" i="9"/>
  <c r="I600" i="9" s="1"/>
  <c r="J599" i="9"/>
  <c r="P599" i="9"/>
  <c r="L599" i="9"/>
  <c r="N599" i="9"/>
  <c r="J599" i="7"/>
  <c r="L599" i="7"/>
  <c r="K599" i="7"/>
  <c r="I599" i="7"/>
  <c r="G601" i="7"/>
  <c r="H600" i="7"/>
  <c r="P602" i="10" l="1"/>
  <c r="N602" i="10"/>
  <c r="L602" i="10"/>
  <c r="J602" i="10"/>
  <c r="O601" i="10"/>
  <c r="M601" i="10"/>
  <c r="K601" i="10"/>
  <c r="G604" i="10"/>
  <c r="H603" i="10"/>
  <c r="I603" i="10" s="1"/>
  <c r="Q603" i="10" s="1"/>
  <c r="Q600" i="9"/>
  <c r="O600" i="9"/>
  <c r="K600" i="9"/>
  <c r="M600" i="9"/>
  <c r="L600" i="9"/>
  <c r="J600" i="9"/>
  <c r="P600" i="9"/>
  <c r="N600" i="9"/>
  <c r="G602" i="9"/>
  <c r="H601" i="9"/>
  <c r="I601" i="9" s="1"/>
  <c r="J600" i="7"/>
  <c r="L600" i="7"/>
  <c r="K600" i="7"/>
  <c r="I600" i="7"/>
  <c r="G602" i="7"/>
  <c r="H601" i="7"/>
  <c r="G605" i="10" l="1"/>
  <c r="H604" i="10"/>
  <c r="I604" i="10" s="1"/>
  <c r="Q604" i="10" s="1"/>
  <c r="P603" i="10"/>
  <c r="J603" i="10"/>
  <c r="N603" i="10"/>
  <c r="L603" i="10"/>
  <c r="O602" i="10"/>
  <c r="M602" i="10"/>
  <c r="K602" i="10"/>
  <c r="Q601" i="9"/>
  <c r="O601" i="9"/>
  <c r="K601" i="9"/>
  <c r="M601" i="9"/>
  <c r="N601" i="9"/>
  <c r="L601" i="9"/>
  <c r="P601" i="9"/>
  <c r="J601" i="9"/>
  <c r="G603" i="9"/>
  <c r="H602" i="9"/>
  <c r="I602" i="9" s="1"/>
  <c r="J601" i="7"/>
  <c r="L601" i="7"/>
  <c r="K601" i="7"/>
  <c r="I601" i="7"/>
  <c r="G603" i="7"/>
  <c r="H602" i="7"/>
  <c r="K603" i="10" l="1"/>
  <c r="O603" i="10"/>
  <c r="M603" i="10"/>
  <c r="J604" i="10"/>
  <c r="N604" i="10"/>
  <c r="L604" i="10"/>
  <c r="P604" i="10"/>
  <c r="G606" i="10"/>
  <c r="H605" i="10"/>
  <c r="I605" i="10" s="1"/>
  <c r="Q605" i="10" s="1"/>
  <c r="Q602" i="9"/>
  <c r="O602" i="9"/>
  <c r="K602" i="9"/>
  <c r="M602" i="9"/>
  <c r="J602" i="9"/>
  <c r="P602" i="9"/>
  <c r="L602" i="9"/>
  <c r="N602" i="9"/>
  <c r="G604" i="9"/>
  <c r="H603" i="9"/>
  <c r="I603" i="9" s="1"/>
  <c r="J602" i="7"/>
  <c r="L602" i="7"/>
  <c r="K602" i="7"/>
  <c r="I602" i="7"/>
  <c r="G604" i="7"/>
  <c r="H603" i="7"/>
  <c r="G607" i="10" l="1"/>
  <c r="H606" i="10"/>
  <c r="I606" i="10" s="1"/>
  <c r="Q606" i="10" s="1"/>
  <c r="J605" i="10"/>
  <c r="P605" i="10"/>
  <c r="N605" i="10"/>
  <c r="L605" i="10"/>
  <c r="O604" i="10"/>
  <c r="M604" i="10"/>
  <c r="K604" i="10"/>
  <c r="Q603" i="9"/>
  <c r="O603" i="9"/>
  <c r="K603" i="9"/>
  <c r="M603" i="9"/>
  <c r="N603" i="9"/>
  <c r="L603" i="9"/>
  <c r="J603" i="9"/>
  <c r="P603" i="9"/>
  <c r="G605" i="9"/>
  <c r="H604" i="9"/>
  <c r="I604" i="9" s="1"/>
  <c r="J603" i="7"/>
  <c r="L603" i="7"/>
  <c r="K603" i="7"/>
  <c r="I603" i="7"/>
  <c r="G605" i="7"/>
  <c r="H604" i="7"/>
  <c r="K605" i="10" l="1"/>
  <c r="O605" i="10"/>
  <c r="M605" i="10"/>
  <c r="L606" i="10"/>
  <c r="P606" i="10"/>
  <c r="N606" i="10"/>
  <c r="J606" i="10"/>
  <c r="G608" i="10"/>
  <c r="H607" i="10"/>
  <c r="I607" i="10" s="1"/>
  <c r="Q607" i="10" s="1"/>
  <c r="Q604" i="9"/>
  <c r="O604" i="9"/>
  <c r="K604" i="9"/>
  <c r="M604" i="9"/>
  <c r="J604" i="9"/>
  <c r="N604" i="9"/>
  <c r="L604" i="9"/>
  <c r="P604" i="9"/>
  <c r="G606" i="9"/>
  <c r="H605" i="9"/>
  <c r="I605" i="9" s="1"/>
  <c r="J604" i="7"/>
  <c r="L604" i="7"/>
  <c r="K604" i="7"/>
  <c r="I604" i="7"/>
  <c r="G606" i="7"/>
  <c r="H605" i="7"/>
  <c r="G609" i="10" l="1"/>
  <c r="H608" i="10"/>
  <c r="I608" i="10" s="1"/>
  <c r="Q608" i="10" s="1"/>
  <c r="K606" i="10"/>
  <c r="O606" i="10"/>
  <c r="M606" i="10"/>
  <c r="L607" i="10"/>
  <c r="N607" i="10"/>
  <c r="J607" i="10"/>
  <c r="P607" i="10"/>
  <c r="Q605" i="9"/>
  <c r="O605" i="9"/>
  <c r="K605" i="9"/>
  <c r="M605" i="9"/>
  <c r="N605" i="9"/>
  <c r="L605" i="9"/>
  <c r="J605" i="9"/>
  <c r="P605" i="9"/>
  <c r="G607" i="9"/>
  <c r="H606" i="9"/>
  <c r="I606" i="9" s="1"/>
  <c r="J605" i="7"/>
  <c r="L605" i="7"/>
  <c r="K605" i="7"/>
  <c r="I605" i="7"/>
  <c r="G607" i="7"/>
  <c r="H606" i="7"/>
  <c r="N608" i="10" l="1"/>
  <c r="P608" i="10"/>
  <c r="L608" i="10"/>
  <c r="J608" i="10"/>
  <c r="M607" i="10"/>
  <c r="O607" i="10"/>
  <c r="K607" i="10"/>
  <c r="G610" i="10"/>
  <c r="H609" i="10"/>
  <c r="I609" i="10" s="1"/>
  <c r="Q609" i="10" s="1"/>
  <c r="Q606" i="9"/>
  <c r="O606" i="9"/>
  <c r="K606" i="9"/>
  <c r="M606" i="9"/>
  <c r="P606" i="9"/>
  <c r="L606" i="9"/>
  <c r="J606" i="9"/>
  <c r="N606" i="9"/>
  <c r="G608" i="9"/>
  <c r="H607" i="9"/>
  <c r="I607" i="9" s="1"/>
  <c r="J606" i="7"/>
  <c r="L606" i="7"/>
  <c r="K606" i="7"/>
  <c r="I606" i="7"/>
  <c r="G608" i="7"/>
  <c r="H607" i="7"/>
  <c r="N609" i="10" l="1"/>
  <c r="J609" i="10"/>
  <c r="P609" i="10"/>
  <c r="L609" i="10"/>
  <c r="M608" i="10"/>
  <c r="O608" i="10"/>
  <c r="K608" i="10"/>
  <c r="G611" i="10"/>
  <c r="H610" i="10"/>
  <c r="I610" i="10" s="1"/>
  <c r="Q610" i="10" s="1"/>
  <c r="Q607" i="9"/>
  <c r="O607" i="9"/>
  <c r="K607" i="9"/>
  <c r="M607" i="9"/>
  <c r="G609" i="9"/>
  <c r="H608" i="9"/>
  <c r="I608" i="9" s="1"/>
  <c r="N607" i="9"/>
  <c r="L607" i="9"/>
  <c r="P607" i="9"/>
  <c r="J607" i="9"/>
  <c r="J607" i="7"/>
  <c r="L607" i="7"/>
  <c r="K607" i="7"/>
  <c r="I607" i="7"/>
  <c r="G609" i="7"/>
  <c r="H608" i="7"/>
  <c r="G612" i="10" l="1"/>
  <c r="H611" i="10"/>
  <c r="I611" i="10" s="1"/>
  <c r="Q611" i="10" s="1"/>
  <c r="O609" i="10"/>
  <c r="M609" i="10"/>
  <c r="K609" i="10"/>
  <c r="P610" i="10"/>
  <c r="L610" i="10"/>
  <c r="J610" i="10"/>
  <c r="N610" i="10"/>
  <c r="Q608" i="9"/>
  <c r="O608" i="9"/>
  <c r="K608" i="9"/>
  <c r="M608" i="9"/>
  <c r="L608" i="9"/>
  <c r="P608" i="9"/>
  <c r="N608" i="9"/>
  <c r="J608" i="9"/>
  <c r="G610" i="9"/>
  <c r="H609" i="9"/>
  <c r="I609" i="9" s="1"/>
  <c r="J608" i="7"/>
  <c r="L608" i="7"/>
  <c r="K608" i="7"/>
  <c r="I608" i="7"/>
  <c r="G610" i="7"/>
  <c r="H609" i="7"/>
  <c r="P611" i="10" l="1"/>
  <c r="L611" i="10"/>
  <c r="N611" i="10"/>
  <c r="J611" i="10"/>
  <c r="O610" i="10"/>
  <c r="K610" i="10"/>
  <c r="M610" i="10"/>
  <c r="G613" i="10"/>
  <c r="H612" i="10"/>
  <c r="I612" i="10" s="1"/>
  <c r="Q612" i="10" s="1"/>
  <c r="Q609" i="9"/>
  <c r="O609" i="9"/>
  <c r="K609" i="9"/>
  <c r="M609" i="9"/>
  <c r="N609" i="9"/>
  <c r="L609" i="9"/>
  <c r="P609" i="9"/>
  <c r="J609" i="9"/>
  <c r="G611" i="9"/>
  <c r="H610" i="9"/>
  <c r="I610" i="9" s="1"/>
  <c r="J609" i="7"/>
  <c r="L609" i="7"/>
  <c r="K609" i="7"/>
  <c r="I609" i="7"/>
  <c r="G611" i="7"/>
  <c r="H610" i="7"/>
  <c r="O611" i="10" l="1"/>
  <c r="M611" i="10"/>
  <c r="K611" i="10"/>
  <c r="P612" i="10"/>
  <c r="N612" i="10"/>
  <c r="J612" i="10"/>
  <c r="L612" i="10"/>
  <c r="G614" i="10"/>
  <c r="H613" i="10"/>
  <c r="I613" i="10" s="1"/>
  <c r="Q613" i="10" s="1"/>
  <c r="Q610" i="9"/>
  <c r="O610" i="9"/>
  <c r="K610" i="9"/>
  <c r="M610" i="9"/>
  <c r="P610" i="9"/>
  <c r="N610" i="9"/>
  <c r="L610" i="9"/>
  <c r="J610" i="9"/>
  <c r="G612" i="9"/>
  <c r="H611" i="9"/>
  <c r="I611" i="9" s="1"/>
  <c r="J610" i="7"/>
  <c r="L610" i="7"/>
  <c r="K610" i="7"/>
  <c r="I610" i="7"/>
  <c r="G612" i="7"/>
  <c r="H611" i="7"/>
  <c r="G615" i="10" l="1"/>
  <c r="H614" i="10"/>
  <c r="I614" i="10" s="1"/>
  <c r="Q614" i="10" s="1"/>
  <c r="K612" i="10"/>
  <c r="M612" i="10"/>
  <c r="O612" i="10"/>
  <c r="L613" i="10"/>
  <c r="J613" i="10"/>
  <c r="P613" i="10"/>
  <c r="N613" i="10"/>
  <c r="Q611" i="9"/>
  <c r="O611" i="9"/>
  <c r="K611" i="9"/>
  <c r="M611" i="9"/>
  <c r="N611" i="9"/>
  <c r="L611" i="9"/>
  <c r="J611" i="9"/>
  <c r="P611" i="9"/>
  <c r="G613" i="9"/>
  <c r="H612" i="9"/>
  <c r="I612" i="9" s="1"/>
  <c r="J611" i="7"/>
  <c r="L611" i="7"/>
  <c r="K611" i="7"/>
  <c r="I611" i="7"/>
  <c r="G613" i="7"/>
  <c r="H612" i="7"/>
  <c r="O613" i="10" l="1"/>
  <c r="M613" i="10"/>
  <c r="K613" i="10"/>
  <c r="N614" i="10"/>
  <c r="L614" i="10"/>
  <c r="J614" i="10"/>
  <c r="P614" i="10"/>
  <c r="G616" i="10"/>
  <c r="H615" i="10"/>
  <c r="I615" i="10" s="1"/>
  <c r="Q615" i="10" s="1"/>
  <c r="Q612" i="9"/>
  <c r="O612" i="9"/>
  <c r="K612" i="9"/>
  <c r="M612" i="9"/>
  <c r="J612" i="9"/>
  <c r="P612" i="9"/>
  <c r="N612" i="9"/>
  <c r="L612" i="9"/>
  <c r="G614" i="9"/>
  <c r="H613" i="9"/>
  <c r="I613" i="9" s="1"/>
  <c r="J612" i="7"/>
  <c r="L612" i="7"/>
  <c r="K612" i="7"/>
  <c r="I612" i="7"/>
  <c r="G614" i="7"/>
  <c r="H613" i="7"/>
  <c r="G617" i="10" l="1"/>
  <c r="H616" i="10"/>
  <c r="I616" i="10" s="1"/>
  <c r="Q616" i="10" s="1"/>
  <c r="N615" i="10"/>
  <c r="P615" i="10"/>
  <c r="L615" i="10"/>
  <c r="J615" i="10"/>
  <c r="M614" i="10"/>
  <c r="O614" i="10"/>
  <c r="K614" i="10"/>
  <c r="Q613" i="9"/>
  <c r="O613" i="9"/>
  <c r="K613" i="9"/>
  <c r="M613" i="9"/>
  <c r="N613" i="9"/>
  <c r="L613" i="9"/>
  <c r="J613" i="9"/>
  <c r="P613" i="9"/>
  <c r="G615" i="9"/>
  <c r="H614" i="9"/>
  <c r="I614" i="9" s="1"/>
  <c r="J613" i="7"/>
  <c r="L613" i="7"/>
  <c r="K613" i="7"/>
  <c r="I613" i="7"/>
  <c r="G615" i="7"/>
  <c r="H614" i="7"/>
  <c r="M615" i="10" l="1"/>
  <c r="O615" i="10"/>
  <c r="K615" i="10"/>
  <c r="J616" i="10"/>
  <c r="P616" i="10"/>
  <c r="N616" i="10"/>
  <c r="L616" i="10"/>
  <c r="G618" i="10"/>
  <c r="H617" i="10"/>
  <c r="I617" i="10" s="1"/>
  <c r="Q617" i="10" s="1"/>
  <c r="Q614" i="9"/>
  <c r="O614" i="9"/>
  <c r="K614" i="9"/>
  <c r="M614" i="9"/>
  <c r="P614" i="9"/>
  <c r="J614" i="9"/>
  <c r="N614" i="9"/>
  <c r="L614" i="9"/>
  <c r="G616" i="9"/>
  <c r="H615" i="9"/>
  <c r="I615" i="9" s="1"/>
  <c r="J614" i="7"/>
  <c r="L614" i="7"/>
  <c r="K614" i="7"/>
  <c r="I614" i="7"/>
  <c r="G616" i="7"/>
  <c r="H615" i="7"/>
  <c r="G619" i="10" l="1"/>
  <c r="H618" i="10"/>
  <c r="I618" i="10" s="1"/>
  <c r="Q618" i="10" s="1"/>
  <c r="J617" i="10"/>
  <c r="P617" i="10"/>
  <c r="N617" i="10"/>
  <c r="L617" i="10"/>
  <c r="O616" i="10"/>
  <c r="M616" i="10"/>
  <c r="K616" i="10"/>
  <c r="Q615" i="9"/>
  <c r="O615" i="9"/>
  <c r="K615" i="9"/>
  <c r="M615" i="9"/>
  <c r="N615" i="9"/>
  <c r="L615" i="9"/>
  <c r="J615" i="9"/>
  <c r="P615" i="9"/>
  <c r="G617" i="9"/>
  <c r="H616" i="9"/>
  <c r="I616" i="9" s="1"/>
  <c r="J615" i="7"/>
  <c r="L615" i="7"/>
  <c r="K615" i="7"/>
  <c r="I615" i="7"/>
  <c r="G617" i="7"/>
  <c r="H616" i="7"/>
  <c r="M617" i="10" l="1"/>
  <c r="O617" i="10"/>
  <c r="K617" i="10"/>
  <c r="J618" i="10"/>
  <c r="P618" i="10"/>
  <c r="L618" i="10"/>
  <c r="N618" i="10"/>
  <c r="G620" i="10"/>
  <c r="H619" i="10"/>
  <c r="I619" i="10" s="1"/>
  <c r="Q619" i="10" s="1"/>
  <c r="Q616" i="9"/>
  <c r="O616" i="9"/>
  <c r="K616" i="9"/>
  <c r="M616" i="9"/>
  <c r="L616" i="9"/>
  <c r="P616" i="9"/>
  <c r="N616" i="9"/>
  <c r="J616" i="9"/>
  <c r="G618" i="9"/>
  <c r="H617" i="9"/>
  <c r="I617" i="9" s="1"/>
  <c r="J616" i="7"/>
  <c r="L616" i="7"/>
  <c r="K616" i="7"/>
  <c r="I616" i="7"/>
  <c r="G618" i="7"/>
  <c r="H617" i="7"/>
  <c r="G621" i="10" l="1"/>
  <c r="H620" i="10"/>
  <c r="I620" i="10" s="1"/>
  <c r="Q620" i="10" s="1"/>
  <c r="L619" i="10"/>
  <c r="J619" i="10"/>
  <c r="P619" i="10"/>
  <c r="N619" i="10"/>
  <c r="K618" i="10"/>
  <c r="M618" i="10"/>
  <c r="O618" i="10"/>
  <c r="Q617" i="9"/>
  <c r="O617" i="9"/>
  <c r="K617" i="9"/>
  <c r="M617" i="9"/>
  <c r="N617" i="9"/>
  <c r="L617" i="9"/>
  <c r="P617" i="9"/>
  <c r="J617" i="9"/>
  <c r="G619" i="9"/>
  <c r="H618" i="9"/>
  <c r="I618" i="9" s="1"/>
  <c r="J617" i="7"/>
  <c r="L617" i="7"/>
  <c r="K617" i="7"/>
  <c r="I617" i="7"/>
  <c r="G619" i="7"/>
  <c r="H618" i="7"/>
  <c r="K619" i="10" l="1"/>
  <c r="O619" i="10"/>
  <c r="M619" i="10"/>
  <c r="L620" i="10"/>
  <c r="P620" i="10"/>
  <c r="N620" i="10"/>
  <c r="J620" i="10"/>
  <c r="G622" i="10"/>
  <c r="H621" i="10"/>
  <c r="I621" i="10" s="1"/>
  <c r="Q621" i="10" s="1"/>
  <c r="Q618" i="9"/>
  <c r="O618" i="9"/>
  <c r="K618" i="9"/>
  <c r="M618" i="9"/>
  <c r="P618" i="9"/>
  <c r="J618" i="9"/>
  <c r="N618" i="9"/>
  <c r="L618" i="9"/>
  <c r="G620" i="9"/>
  <c r="H619" i="9"/>
  <c r="I619" i="9" s="1"/>
  <c r="J618" i="7"/>
  <c r="L618" i="7"/>
  <c r="K618" i="7"/>
  <c r="I618" i="7"/>
  <c r="G620" i="7"/>
  <c r="H619" i="7"/>
  <c r="N621" i="10" l="1"/>
  <c r="L621" i="10"/>
  <c r="P621" i="10"/>
  <c r="J621" i="10"/>
  <c r="M620" i="10"/>
  <c r="K620" i="10"/>
  <c r="O620" i="10"/>
  <c r="G623" i="10"/>
  <c r="H622" i="10"/>
  <c r="I622" i="10" s="1"/>
  <c r="Q622" i="10" s="1"/>
  <c r="Q619" i="9"/>
  <c r="O619" i="9"/>
  <c r="K619" i="9"/>
  <c r="M619" i="9"/>
  <c r="N619" i="9"/>
  <c r="L619" i="9"/>
  <c r="J619" i="9"/>
  <c r="P619" i="9"/>
  <c r="G621" i="9"/>
  <c r="H620" i="9"/>
  <c r="I620" i="9" s="1"/>
  <c r="J619" i="7"/>
  <c r="L619" i="7"/>
  <c r="K619" i="7"/>
  <c r="I619" i="7"/>
  <c r="G621" i="7"/>
  <c r="H620" i="7"/>
  <c r="G624" i="10" l="1"/>
  <c r="H623" i="10"/>
  <c r="I623" i="10" s="1"/>
  <c r="Q623" i="10" s="1"/>
  <c r="M621" i="10"/>
  <c r="O621" i="10"/>
  <c r="K621" i="10"/>
  <c r="N622" i="10"/>
  <c r="J622" i="10"/>
  <c r="L622" i="10"/>
  <c r="P622" i="10"/>
  <c r="Q620" i="9"/>
  <c r="O620" i="9"/>
  <c r="K620" i="9"/>
  <c r="M620" i="9"/>
  <c r="J620" i="9"/>
  <c r="N620" i="9"/>
  <c r="L620" i="9"/>
  <c r="P620" i="9"/>
  <c r="G622" i="9"/>
  <c r="H621" i="9"/>
  <c r="I621" i="9" s="1"/>
  <c r="J620" i="7"/>
  <c r="L620" i="7"/>
  <c r="K620" i="7"/>
  <c r="I620" i="7"/>
  <c r="G622" i="7"/>
  <c r="H621" i="7"/>
  <c r="P623" i="10" l="1"/>
  <c r="N623" i="10"/>
  <c r="J623" i="10"/>
  <c r="L623" i="10"/>
  <c r="O622" i="10"/>
  <c r="M622" i="10"/>
  <c r="K622" i="10"/>
  <c r="G625" i="10"/>
  <c r="H624" i="10"/>
  <c r="I624" i="10" s="1"/>
  <c r="Q624" i="10" s="1"/>
  <c r="Q621" i="9"/>
  <c r="O621" i="9"/>
  <c r="K621" i="9"/>
  <c r="M621" i="9"/>
  <c r="N621" i="9"/>
  <c r="L621" i="9"/>
  <c r="P621" i="9"/>
  <c r="J621" i="9"/>
  <c r="G623" i="9"/>
  <c r="H622" i="9"/>
  <c r="I622" i="9" s="1"/>
  <c r="J621" i="7"/>
  <c r="L621" i="7"/>
  <c r="K621" i="7"/>
  <c r="I621" i="7"/>
  <c r="G623" i="7"/>
  <c r="H622" i="7"/>
  <c r="G626" i="10" l="1"/>
  <c r="H625" i="10"/>
  <c r="I625" i="10" s="1"/>
  <c r="Q625" i="10" s="1"/>
  <c r="P624" i="10"/>
  <c r="J624" i="10"/>
  <c r="N624" i="10"/>
  <c r="L624" i="10"/>
  <c r="O623" i="10"/>
  <c r="K623" i="10"/>
  <c r="M623" i="10"/>
  <c r="Q622" i="9"/>
  <c r="O622" i="9"/>
  <c r="K622" i="9"/>
  <c r="M622" i="9"/>
  <c r="P622" i="9"/>
  <c r="L622" i="9"/>
  <c r="J622" i="9"/>
  <c r="N622" i="9"/>
  <c r="G624" i="9"/>
  <c r="H623" i="9"/>
  <c r="I623" i="9" s="1"/>
  <c r="J622" i="7"/>
  <c r="L622" i="7"/>
  <c r="K622" i="7"/>
  <c r="I622" i="7"/>
  <c r="G624" i="7"/>
  <c r="H623" i="7"/>
  <c r="P625" i="10" l="1"/>
  <c r="L625" i="10"/>
  <c r="N625" i="10"/>
  <c r="J625" i="10"/>
  <c r="O624" i="10"/>
  <c r="K624" i="10"/>
  <c r="M624" i="10"/>
  <c r="G627" i="10"/>
  <c r="H626" i="10"/>
  <c r="I626" i="10" s="1"/>
  <c r="Q626" i="10" s="1"/>
  <c r="Q623" i="9"/>
  <c r="O623" i="9"/>
  <c r="K623" i="9"/>
  <c r="M623" i="9"/>
  <c r="G625" i="9"/>
  <c r="H624" i="9"/>
  <c r="I624" i="9" s="1"/>
  <c r="N623" i="9"/>
  <c r="L623" i="9"/>
  <c r="P623" i="9"/>
  <c r="J623" i="9"/>
  <c r="J623" i="7"/>
  <c r="L623" i="7"/>
  <c r="K623" i="7"/>
  <c r="I623" i="7"/>
  <c r="G625" i="7"/>
  <c r="H624" i="7"/>
  <c r="N626" i="10" l="1"/>
  <c r="J626" i="10"/>
  <c r="P626" i="10"/>
  <c r="L626" i="10"/>
  <c r="G628" i="10"/>
  <c r="H627" i="10"/>
  <c r="I627" i="10" s="1"/>
  <c r="Q627" i="10" s="1"/>
  <c r="M625" i="10"/>
  <c r="O625" i="10"/>
  <c r="K625" i="10"/>
  <c r="Q624" i="9"/>
  <c r="O624" i="9"/>
  <c r="K624" i="9"/>
  <c r="M624" i="9"/>
  <c r="L624" i="9"/>
  <c r="P624" i="9"/>
  <c r="N624" i="9"/>
  <c r="J624" i="9"/>
  <c r="G626" i="9"/>
  <c r="H625" i="9"/>
  <c r="I625" i="9" s="1"/>
  <c r="J624" i="7"/>
  <c r="L624" i="7"/>
  <c r="K624" i="7"/>
  <c r="I624" i="7"/>
  <c r="G626" i="7"/>
  <c r="H625" i="7"/>
  <c r="N627" i="10" l="1"/>
  <c r="J627" i="10"/>
  <c r="P627" i="10"/>
  <c r="L627" i="10"/>
  <c r="G629" i="10"/>
  <c r="H628" i="10"/>
  <c r="I628" i="10" s="1"/>
  <c r="Q628" i="10" s="1"/>
  <c r="M626" i="10"/>
  <c r="K626" i="10"/>
  <c r="O626" i="10"/>
  <c r="Q625" i="9"/>
  <c r="O625" i="9"/>
  <c r="K625" i="9"/>
  <c r="M625" i="9"/>
  <c r="N625" i="9"/>
  <c r="L625" i="9"/>
  <c r="P625" i="9"/>
  <c r="J625" i="9"/>
  <c r="G627" i="9"/>
  <c r="H626" i="9"/>
  <c r="I626" i="9" s="1"/>
  <c r="J625" i="7"/>
  <c r="L625" i="7"/>
  <c r="K625" i="7"/>
  <c r="I625" i="7"/>
  <c r="G627" i="7"/>
  <c r="H626" i="7"/>
  <c r="G630" i="10" l="1"/>
  <c r="H629" i="10"/>
  <c r="I629" i="10" s="1"/>
  <c r="Q629" i="10" s="1"/>
  <c r="K627" i="10"/>
  <c r="O627" i="10"/>
  <c r="M627" i="10"/>
  <c r="P628" i="10"/>
  <c r="L628" i="10"/>
  <c r="J628" i="10"/>
  <c r="N628" i="10"/>
  <c r="O626" i="9"/>
  <c r="Q626" i="9"/>
  <c r="K626" i="9"/>
  <c r="M626" i="9"/>
  <c r="G628" i="9"/>
  <c r="H627" i="9"/>
  <c r="I627" i="9" s="1"/>
  <c r="P626" i="9"/>
  <c r="N626" i="9"/>
  <c r="J626" i="9"/>
  <c r="L626" i="9"/>
  <c r="J626" i="7"/>
  <c r="L626" i="7"/>
  <c r="K626" i="7"/>
  <c r="I626" i="7"/>
  <c r="G628" i="7"/>
  <c r="H627" i="7"/>
  <c r="O628" i="10" l="1"/>
  <c r="K628" i="10"/>
  <c r="M628" i="10"/>
  <c r="J629" i="10"/>
  <c r="P629" i="10"/>
  <c r="N629" i="10"/>
  <c r="L629" i="10"/>
  <c r="G631" i="10"/>
  <c r="H630" i="10"/>
  <c r="I630" i="10" s="1"/>
  <c r="Q630" i="10" s="1"/>
  <c r="Q627" i="9"/>
  <c r="O627" i="9"/>
  <c r="K627" i="9"/>
  <c r="M627" i="9"/>
  <c r="N627" i="9"/>
  <c r="L627" i="9"/>
  <c r="P627" i="9"/>
  <c r="J627" i="9"/>
  <c r="G629" i="9"/>
  <c r="H628" i="9"/>
  <c r="I628" i="9" s="1"/>
  <c r="J627" i="7"/>
  <c r="L627" i="7"/>
  <c r="K627" i="7"/>
  <c r="I627" i="7"/>
  <c r="G629" i="7"/>
  <c r="H628" i="7"/>
  <c r="J630" i="10" l="1"/>
  <c r="N630" i="10"/>
  <c r="P630" i="10"/>
  <c r="L630" i="10"/>
  <c r="G632" i="10"/>
  <c r="H631" i="10"/>
  <c r="I631" i="10" s="1"/>
  <c r="Q631" i="10" s="1"/>
  <c r="O629" i="10"/>
  <c r="M629" i="10"/>
  <c r="K629" i="10"/>
  <c r="Q628" i="9"/>
  <c r="O628" i="9"/>
  <c r="K628" i="9"/>
  <c r="M628" i="9"/>
  <c r="J628" i="9"/>
  <c r="P628" i="9"/>
  <c r="N628" i="9"/>
  <c r="L628" i="9"/>
  <c r="G630" i="9"/>
  <c r="H629" i="9"/>
  <c r="I629" i="9" s="1"/>
  <c r="J628" i="7"/>
  <c r="L628" i="7"/>
  <c r="K628" i="7"/>
  <c r="I628" i="7"/>
  <c r="G630" i="7"/>
  <c r="H629" i="7"/>
  <c r="L631" i="10" l="1"/>
  <c r="J631" i="10"/>
  <c r="N631" i="10"/>
  <c r="P631" i="10"/>
  <c r="G633" i="10"/>
  <c r="H632" i="10"/>
  <c r="I632" i="10" s="1"/>
  <c r="Q632" i="10" s="1"/>
  <c r="K630" i="10"/>
  <c r="M630" i="10"/>
  <c r="O630" i="10"/>
  <c r="Q629" i="9"/>
  <c r="O629" i="9"/>
  <c r="K629" i="9"/>
  <c r="M629" i="9"/>
  <c r="N629" i="9"/>
  <c r="L629" i="9"/>
  <c r="P629" i="9"/>
  <c r="J629" i="9"/>
  <c r="G631" i="9"/>
  <c r="H630" i="9"/>
  <c r="I630" i="9" s="1"/>
  <c r="J629" i="7"/>
  <c r="L629" i="7"/>
  <c r="K629" i="7"/>
  <c r="I629" i="7"/>
  <c r="G631" i="7"/>
  <c r="H630" i="7"/>
  <c r="K631" i="10" l="1"/>
  <c r="M631" i="10"/>
  <c r="O631" i="10"/>
  <c r="G634" i="10"/>
  <c r="H633" i="10"/>
  <c r="I633" i="10" s="1"/>
  <c r="Q633" i="10" s="1"/>
  <c r="L632" i="10"/>
  <c r="P632" i="10"/>
  <c r="N632" i="10"/>
  <c r="J632" i="10"/>
  <c r="Q630" i="9"/>
  <c r="O630" i="9"/>
  <c r="K630" i="9"/>
  <c r="M630" i="9"/>
  <c r="P630" i="9"/>
  <c r="J630" i="9"/>
  <c r="L630" i="9"/>
  <c r="N630" i="9"/>
  <c r="G632" i="9"/>
  <c r="H631" i="9"/>
  <c r="I631" i="9" s="1"/>
  <c r="J630" i="7"/>
  <c r="L630" i="7"/>
  <c r="K630" i="7"/>
  <c r="I630" i="7"/>
  <c r="G632" i="7"/>
  <c r="H631" i="7"/>
  <c r="M632" i="10" l="1"/>
  <c r="K632" i="10"/>
  <c r="O632" i="10"/>
  <c r="N633" i="10"/>
  <c r="L633" i="10"/>
  <c r="P633" i="10"/>
  <c r="J633" i="10"/>
  <c r="G635" i="10"/>
  <c r="H634" i="10"/>
  <c r="I634" i="10" s="1"/>
  <c r="Q634" i="10" s="1"/>
  <c r="Q631" i="9"/>
  <c r="O631" i="9"/>
  <c r="K631" i="9"/>
  <c r="M631" i="9"/>
  <c r="N631" i="9"/>
  <c r="L631" i="9"/>
  <c r="P631" i="9"/>
  <c r="J631" i="9"/>
  <c r="G633" i="9"/>
  <c r="H632" i="9"/>
  <c r="I632" i="9" s="1"/>
  <c r="J631" i="7"/>
  <c r="L631" i="7"/>
  <c r="K631" i="7"/>
  <c r="I631" i="7"/>
  <c r="G633" i="7"/>
  <c r="H632" i="7"/>
  <c r="G636" i="10" l="1"/>
  <c r="H635" i="10"/>
  <c r="I635" i="10" s="1"/>
  <c r="Q635" i="10" s="1"/>
  <c r="M633" i="10"/>
  <c r="O633" i="10"/>
  <c r="K633" i="10"/>
  <c r="N634" i="10"/>
  <c r="P634" i="10"/>
  <c r="L634" i="10"/>
  <c r="J634" i="10"/>
  <c r="Q632" i="9"/>
  <c r="O632" i="9"/>
  <c r="K632" i="9"/>
  <c r="M632" i="9"/>
  <c r="L632" i="9"/>
  <c r="N632" i="9"/>
  <c r="J632" i="9"/>
  <c r="P632" i="9"/>
  <c r="G634" i="9"/>
  <c r="H633" i="9"/>
  <c r="I633" i="9" s="1"/>
  <c r="J632" i="7"/>
  <c r="L632" i="7"/>
  <c r="K632" i="7"/>
  <c r="I632" i="7"/>
  <c r="G634" i="7"/>
  <c r="H633" i="7"/>
  <c r="O634" i="10" l="1"/>
  <c r="M634" i="10"/>
  <c r="K634" i="10"/>
  <c r="P635" i="10"/>
  <c r="N635" i="10"/>
  <c r="J635" i="10"/>
  <c r="L635" i="10"/>
  <c r="G637" i="10"/>
  <c r="H636" i="10"/>
  <c r="I636" i="10" s="1"/>
  <c r="Q636" i="10" s="1"/>
  <c r="Q633" i="9"/>
  <c r="O633" i="9"/>
  <c r="K633" i="9"/>
  <c r="M633" i="9"/>
  <c r="N633" i="9"/>
  <c r="L633" i="9"/>
  <c r="P633" i="9"/>
  <c r="J633" i="9"/>
  <c r="G635" i="9"/>
  <c r="H634" i="9"/>
  <c r="I634" i="9" s="1"/>
  <c r="J633" i="7"/>
  <c r="L633" i="7"/>
  <c r="K633" i="7"/>
  <c r="I633" i="7"/>
  <c r="G635" i="7"/>
  <c r="H634" i="7"/>
  <c r="P636" i="10" l="1"/>
  <c r="L636" i="10"/>
  <c r="N636" i="10"/>
  <c r="J636" i="10"/>
  <c r="O635" i="10"/>
  <c r="K635" i="10"/>
  <c r="M635" i="10"/>
  <c r="G638" i="10"/>
  <c r="H637" i="10"/>
  <c r="I637" i="10" s="1"/>
  <c r="Q637" i="10" s="1"/>
  <c r="Q634" i="9"/>
  <c r="O634" i="9"/>
  <c r="K634" i="9"/>
  <c r="M634" i="9"/>
  <c r="P634" i="9"/>
  <c r="L634" i="9"/>
  <c r="J634" i="9"/>
  <c r="N634" i="9"/>
  <c r="G636" i="9"/>
  <c r="H635" i="9"/>
  <c r="I635" i="9" s="1"/>
  <c r="J634" i="7"/>
  <c r="L634" i="7"/>
  <c r="K634" i="7"/>
  <c r="I634" i="7"/>
  <c r="G636" i="7"/>
  <c r="H635" i="7"/>
  <c r="G639" i="10" l="1"/>
  <c r="H638" i="10"/>
  <c r="I638" i="10" s="1"/>
  <c r="Q638" i="10" s="1"/>
  <c r="P637" i="10"/>
  <c r="L637" i="10"/>
  <c r="J637" i="10"/>
  <c r="N637" i="10"/>
  <c r="O636" i="10"/>
  <c r="K636" i="10"/>
  <c r="M636" i="10"/>
  <c r="Q635" i="9"/>
  <c r="O635" i="9"/>
  <c r="K635" i="9"/>
  <c r="M635" i="9"/>
  <c r="G637" i="9"/>
  <c r="H636" i="9"/>
  <c r="I636" i="9" s="1"/>
  <c r="N635" i="9"/>
  <c r="L635" i="9"/>
  <c r="J635" i="9"/>
  <c r="P635" i="9"/>
  <c r="J635" i="7"/>
  <c r="L635" i="7"/>
  <c r="K635" i="7"/>
  <c r="I635" i="7"/>
  <c r="G637" i="7"/>
  <c r="H636" i="7"/>
  <c r="K637" i="10" l="1"/>
  <c r="O637" i="10"/>
  <c r="M637" i="10"/>
  <c r="N638" i="10"/>
  <c r="P638" i="10"/>
  <c r="L638" i="10"/>
  <c r="J638" i="10"/>
  <c r="G640" i="10"/>
  <c r="H639" i="10"/>
  <c r="I639" i="10" s="1"/>
  <c r="Q639" i="10" s="1"/>
  <c r="Q636" i="9"/>
  <c r="O636" i="9"/>
  <c r="K636" i="9"/>
  <c r="M636" i="9"/>
  <c r="J636" i="9"/>
  <c r="N636" i="9"/>
  <c r="L636" i="9"/>
  <c r="P636" i="9"/>
  <c r="G638" i="9"/>
  <c r="H637" i="9"/>
  <c r="I637" i="9" s="1"/>
  <c r="J636" i="7"/>
  <c r="L636" i="7"/>
  <c r="K636" i="7"/>
  <c r="I636" i="7"/>
  <c r="G638" i="7"/>
  <c r="H637" i="7"/>
  <c r="P639" i="10" l="1"/>
  <c r="L639" i="10"/>
  <c r="J639" i="10"/>
  <c r="N639" i="10"/>
  <c r="G641" i="10"/>
  <c r="H640" i="10"/>
  <c r="I640" i="10" s="1"/>
  <c r="Q640" i="10" s="1"/>
  <c r="M638" i="10"/>
  <c r="O638" i="10"/>
  <c r="K638" i="10"/>
  <c r="Q637" i="9"/>
  <c r="O637" i="9"/>
  <c r="K637" i="9"/>
  <c r="M637" i="9"/>
  <c r="N637" i="9"/>
  <c r="L637" i="9"/>
  <c r="J637" i="9"/>
  <c r="P637" i="9"/>
  <c r="G639" i="9"/>
  <c r="H638" i="9"/>
  <c r="I638" i="9" s="1"/>
  <c r="J637" i="7"/>
  <c r="L637" i="7"/>
  <c r="K637" i="7"/>
  <c r="I637" i="7"/>
  <c r="G639" i="7"/>
  <c r="H638" i="7"/>
  <c r="G642" i="10" l="1"/>
  <c r="H641" i="10"/>
  <c r="I641" i="10" s="1"/>
  <c r="Q641" i="10" s="1"/>
  <c r="L640" i="10"/>
  <c r="J640" i="10"/>
  <c r="P640" i="10"/>
  <c r="N640" i="10"/>
  <c r="O639" i="10"/>
  <c r="M639" i="10"/>
  <c r="K639" i="10"/>
  <c r="O638" i="9"/>
  <c r="Q638" i="9"/>
  <c r="K638" i="9"/>
  <c r="M638" i="9"/>
  <c r="P638" i="9"/>
  <c r="L638" i="9"/>
  <c r="J638" i="9"/>
  <c r="N638" i="9"/>
  <c r="G640" i="9"/>
  <c r="H639" i="9"/>
  <c r="I639" i="9" s="1"/>
  <c r="J638" i="7"/>
  <c r="L638" i="7"/>
  <c r="K638" i="7"/>
  <c r="I638" i="7"/>
  <c r="G640" i="7"/>
  <c r="H639" i="7"/>
  <c r="M640" i="10" l="1"/>
  <c r="K640" i="10"/>
  <c r="O640" i="10"/>
  <c r="N641" i="10"/>
  <c r="P641" i="10"/>
  <c r="J641" i="10"/>
  <c r="L641" i="10"/>
  <c r="G643" i="10"/>
  <c r="H642" i="10"/>
  <c r="I642" i="10" s="1"/>
  <c r="Q642" i="10" s="1"/>
  <c r="Q639" i="9"/>
  <c r="O639" i="9"/>
  <c r="K639" i="9"/>
  <c r="M639" i="9"/>
  <c r="G641" i="9"/>
  <c r="H640" i="9"/>
  <c r="I640" i="9" s="1"/>
  <c r="N639" i="9"/>
  <c r="L639" i="9"/>
  <c r="P639" i="9"/>
  <c r="J639" i="9"/>
  <c r="J639" i="7"/>
  <c r="L639" i="7"/>
  <c r="K639" i="7"/>
  <c r="I639" i="7"/>
  <c r="G641" i="7"/>
  <c r="H640" i="7"/>
  <c r="G644" i="10" l="1"/>
  <c r="H643" i="10"/>
  <c r="I643" i="10" s="1"/>
  <c r="Q643" i="10" s="1"/>
  <c r="O641" i="10"/>
  <c r="M641" i="10"/>
  <c r="K641" i="10"/>
  <c r="N642" i="10"/>
  <c r="P642" i="10"/>
  <c r="J642" i="10"/>
  <c r="L642" i="10"/>
  <c r="Q640" i="9"/>
  <c r="O640" i="9"/>
  <c r="K640" i="9"/>
  <c r="M640" i="9"/>
  <c r="L640" i="9"/>
  <c r="N640" i="9"/>
  <c r="P640" i="9"/>
  <c r="J640" i="9"/>
  <c r="G642" i="9"/>
  <c r="H641" i="9"/>
  <c r="I641" i="9" s="1"/>
  <c r="J640" i="7"/>
  <c r="L640" i="7"/>
  <c r="K640" i="7"/>
  <c r="I640" i="7"/>
  <c r="G642" i="7"/>
  <c r="H641" i="7"/>
  <c r="J643" i="10" l="1"/>
  <c r="P643" i="10"/>
  <c r="L643" i="10"/>
  <c r="N643" i="10"/>
  <c r="O642" i="10"/>
  <c r="K642" i="10"/>
  <c r="M642" i="10"/>
  <c r="G645" i="10"/>
  <c r="H644" i="10"/>
  <c r="I644" i="10" s="1"/>
  <c r="Q644" i="10" s="1"/>
  <c r="Q641" i="9"/>
  <c r="O641" i="9"/>
  <c r="K641" i="9"/>
  <c r="M641" i="9"/>
  <c r="N641" i="9"/>
  <c r="L641" i="9"/>
  <c r="P641" i="9"/>
  <c r="J641" i="9"/>
  <c r="G643" i="9"/>
  <c r="H642" i="9"/>
  <c r="I642" i="9" s="1"/>
  <c r="J641" i="7"/>
  <c r="L641" i="7"/>
  <c r="K641" i="7"/>
  <c r="I641" i="7"/>
  <c r="G643" i="7"/>
  <c r="H642" i="7"/>
  <c r="G646" i="10" l="1"/>
  <c r="H645" i="10"/>
  <c r="I645" i="10" s="1"/>
  <c r="Q645" i="10" s="1"/>
  <c r="K643" i="10"/>
  <c r="O643" i="10"/>
  <c r="M643" i="10"/>
  <c r="J644" i="10"/>
  <c r="P644" i="10"/>
  <c r="N644" i="10"/>
  <c r="L644" i="10"/>
  <c r="Q642" i="9"/>
  <c r="O642" i="9"/>
  <c r="K642" i="9"/>
  <c r="M642" i="9"/>
  <c r="P642" i="9"/>
  <c r="N642" i="9"/>
  <c r="J642" i="9"/>
  <c r="L642" i="9"/>
  <c r="G644" i="9"/>
  <c r="H643" i="9"/>
  <c r="I643" i="9" s="1"/>
  <c r="J642" i="7"/>
  <c r="L642" i="7"/>
  <c r="K642" i="7"/>
  <c r="I642" i="7"/>
  <c r="G644" i="7"/>
  <c r="H643" i="7"/>
  <c r="K644" i="10" l="1"/>
  <c r="O644" i="10"/>
  <c r="M644" i="10"/>
  <c r="L645" i="10"/>
  <c r="N645" i="10"/>
  <c r="J645" i="10"/>
  <c r="P645" i="10"/>
  <c r="G647" i="10"/>
  <c r="H646" i="10"/>
  <c r="I646" i="10" s="1"/>
  <c r="Q646" i="10" s="1"/>
  <c r="Q643" i="9"/>
  <c r="O643" i="9"/>
  <c r="K643" i="9"/>
  <c r="M643" i="9"/>
  <c r="G645" i="9"/>
  <c r="H644" i="9"/>
  <c r="I644" i="9" s="1"/>
  <c r="N643" i="9"/>
  <c r="L643" i="9"/>
  <c r="P643" i="9"/>
  <c r="J643" i="9"/>
  <c r="J643" i="7"/>
  <c r="L643" i="7"/>
  <c r="K643" i="7"/>
  <c r="I643" i="7"/>
  <c r="G645" i="7"/>
  <c r="H644" i="7"/>
  <c r="L646" i="10" l="1"/>
  <c r="J646" i="10"/>
  <c r="N646" i="10"/>
  <c r="P646" i="10"/>
  <c r="G648" i="10"/>
  <c r="H647" i="10"/>
  <c r="I647" i="10" s="1"/>
  <c r="Q647" i="10" s="1"/>
  <c r="K645" i="10"/>
  <c r="M645" i="10"/>
  <c r="O645" i="10"/>
  <c r="Q644" i="9"/>
  <c r="O644" i="9"/>
  <c r="K644" i="9"/>
  <c r="M644" i="9"/>
  <c r="J644" i="9"/>
  <c r="P644" i="9"/>
  <c r="N644" i="9"/>
  <c r="L644" i="9"/>
  <c r="G646" i="9"/>
  <c r="H645" i="9"/>
  <c r="I645" i="9" s="1"/>
  <c r="J644" i="7"/>
  <c r="L644" i="7"/>
  <c r="K644" i="7"/>
  <c r="I644" i="7"/>
  <c r="G646" i="7"/>
  <c r="H645" i="7"/>
  <c r="G649" i="10" l="1"/>
  <c r="H648" i="10"/>
  <c r="I648" i="10" s="1"/>
  <c r="Q648" i="10" s="1"/>
  <c r="N647" i="10"/>
  <c r="P647" i="10"/>
  <c r="L647" i="10"/>
  <c r="J647" i="10"/>
  <c r="M646" i="10"/>
  <c r="K646" i="10"/>
  <c r="O646" i="10"/>
  <c r="Q645" i="9"/>
  <c r="O645" i="9"/>
  <c r="K645" i="9"/>
  <c r="M645" i="9"/>
  <c r="N645" i="9"/>
  <c r="L645" i="9"/>
  <c r="P645" i="9"/>
  <c r="J645" i="9"/>
  <c r="G647" i="9"/>
  <c r="H646" i="9"/>
  <c r="I646" i="9" s="1"/>
  <c r="J645" i="7"/>
  <c r="L645" i="7"/>
  <c r="K645" i="7"/>
  <c r="I645" i="7"/>
  <c r="G647" i="7"/>
  <c r="H646" i="7"/>
  <c r="N648" i="10" l="1"/>
  <c r="L648" i="10"/>
  <c r="J648" i="10"/>
  <c r="P648" i="10"/>
  <c r="M647" i="10"/>
  <c r="O647" i="10"/>
  <c r="K647" i="10"/>
  <c r="G650" i="10"/>
  <c r="H649" i="10"/>
  <c r="I649" i="10" s="1"/>
  <c r="Q649" i="10" s="1"/>
  <c r="Q646" i="9"/>
  <c r="O646" i="9"/>
  <c r="K646" i="9"/>
  <c r="M646" i="9"/>
  <c r="P646" i="9"/>
  <c r="J646" i="9"/>
  <c r="N646" i="9"/>
  <c r="L646" i="9"/>
  <c r="G648" i="9"/>
  <c r="H647" i="9"/>
  <c r="I647" i="9" s="1"/>
  <c r="J646" i="7"/>
  <c r="L646" i="7"/>
  <c r="K646" i="7"/>
  <c r="I646" i="7"/>
  <c r="G648" i="7"/>
  <c r="H647" i="7"/>
  <c r="G651" i="10" l="1"/>
  <c r="H650" i="10"/>
  <c r="I650" i="10" s="1"/>
  <c r="Q650" i="10" s="1"/>
  <c r="O648" i="10"/>
  <c r="M648" i="10"/>
  <c r="K648" i="10"/>
  <c r="P649" i="10"/>
  <c r="J649" i="10"/>
  <c r="L649" i="10"/>
  <c r="N649" i="10"/>
  <c r="Q647" i="9"/>
  <c r="O647" i="9"/>
  <c r="K647" i="9"/>
  <c r="M647" i="9"/>
  <c r="N647" i="9"/>
  <c r="L647" i="9"/>
  <c r="P647" i="9"/>
  <c r="J647" i="9"/>
  <c r="G649" i="9"/>
  <c r="H648" i="9"/>
  <c r="I648" i="9" s="1"/>
  <c r="J647" i="7"/>
  <c r="L647" i="7"/>
  <c r="K647" i="7"/>
  <c r="I647" i="7"/>
  <c r="G649" i="7"/>
  <c r="H648" i="7"/>
  <c r="P650" i="10" l="1"/>
  <c r="N650" i="10"/>
  <c r="L650" i="10"/>
  <c r="J650" i="10"/>
  <c r="O649" i="10"/>
  <c r="M649" i="10"/>
  <c r="K649" i="10"/>
  <c r="G652" i="10"/>
  <c r="H651" i="10"/>
  <c r="I651" i="10" s="1"/>
  <c r="Q651" i="10" s="1"/>
  <c r="Q648" i="9"/>
  <c r="O648" i="9"/>
  <c r="K648" i="9"/>
  <c r="M648" i="9"/>
  <c r="L648" i="9"/>
  <c r="P648" i="9"/>
  <c r="N648" i="9"/>
  <c r="J648" i="9"/>
  <c r="G650" i="9"/>
  <c r="H649" i="9"/>
  <c r="I649" i="9" s="1"/>
  <c r="J648" i="7"/>
  <c r="L648" i="7"/>
  <c r="K648" i="7"/>
  <c r="I648" i="7"/>
  <c r="G650" i="7"/>
  <c r="H649" i="7"/>
  <c r="L651" i="10" l="1"/>
  <c r="P651" i="10"/>
  <c r="N651" i="10"/>
  <c r="J651" i="10"/>
  <c r="G653" i="10"/>
  <c r="H652" i="10"/>
  <c r="I652" i="10" s="1"/>
  <c r="Q652" i="10" s="1"/>
  <c r="K650" i="10"/>
  <c r="M650" i="10"/>
  <c r="O650" i="10"/>
  <c r="Q649" i="9"/>
  <c r="O649" i="9"/>
  <c r="K649" i="9"/>
  <c r="M649" i="9"/>
  <c r="N649" i="9"/>
  <c r="L649" i="9"/>
  <c r="P649" i="9"/>
  <c r="J649" i="9"/>
  <c r="G651" i="9"/>
  <c r="H650" i="9"/>
  <c r="I650" i="9" s="1"/>
  <c r="J649" i="7"/>
  <c r="L649" i="7"/>
  <c r="K649" i="7"/>
  <c r="I649" i="7"/>
  <c r="G651" i="7"/>
  <c r="H650" i="7"/>
  <c r="P652" i="10" l="1"/>
  <c r="N652" i="10"/>
  <c r="L652" i="10"/>
  <c r="J652" i="10"/>
  <c r="K651" i="10"/>
  <c r="M651" i="10"/>
  <c r="O651" i="10"/>
  <c r="G654" i="10"/>
  <c r="H653" i="10"/>
  <c r="I653" i="10" s="1"/>
  <c r="Q653" i="10" s="1"/>
  <c r="O650" i="9"/>
  <c r="Q650" i="9"/>
  <c r="K650" i="9"/>
  <c r="M650" i="9"/>
  <c r="P650" i="9"/>
  <c r="L650" i="9"/>
  <c r="J650" i="9"/>
  <c r="N650" i="9"/>
  <c r="G652" i="9"/>
  <c r="H651" i="9"/>
  <c r="I651" i="9" s="1"/>
  <c r="J650" i="7"/>
  <c r="L650" i="7"/>
  <c r="K650" i="7"/>
  <c r="I650" i="7"/>
  <c r="G652" i="7"/>
  <c r="H651" i="7"/>
  <c r="N653" i="10" l="1"/>
  <c r="L653" i="10"/>
  <c r="P653" i="10"/>
  <c r="J653" i="10"/>
  <c r="G655" i="10"/>
  <c r="H654" i="10"/>
  <c r="I654" i="10" s="1"/>
  <c r="Q654" i="10" s="1"/>
  <c r="M652" i="10"/>
  <c r="O652" i="10"/>
  <c r="K652" i="10"/>
  <c r="Q651" i="9"/>
  <c r="O651" i="9"/>
  <c r="K651" i="9"/>
  <c r="M651" i="9"/>
  <c r="G653" i="9"/>
  <c r="H652" i="9"/>
  <c r="I652" i="9" s="1"/>
  <c r="N651" i="9"/>
  <c r="L651" i="9"/>
  <c r="J651" i="9"/>
  <c r="P651" i="9"/>
  <c r="J651" i="7"/>
  <c r="L651" i="7"/>
  <c r="K651" i="7"/>
  <c r="I651" i="7"/>
  <c r="G653" i="7"/>
  <c r="H652" i="7"/>
  <c r="P654" i="10" l="1"/>
  <c r="J654" i="10"/>
  <c r="N654" i="10"/>
  <c r="L654" i="10"/>
  <c r="M653" i="10"/>
  <c r="K653" i="10"/>
  <c r="O653" i="10"/>
  <c r="G656" i="10"/>
  <c r="H655" i="10"/>
  <c r="I655" i="10" s="1"/>
  <c r="Q655" i="10" s="1"/>
  <c r="Q652" i="9"/>
  <c r="O652" i="9"/>
  <c r="K652" i="9"/>
  <c r="M652" i="9"/>
  <c r="J652" i="9"/>
  <c r="N652" i="9"/>
  <c r="L652" i="9"/>
  <c r="P652" i="9"/>
  <c r="G654" i="9"/>
  <c r="H653" i="9"/>
  <c r="I653" i="9" s="1"/>
  <c r="J652" i="7"/>
  <c r="L652" i="7"/>
  <c r="K652" i="7"/>
  <c r="I652" i="7"/>
  <c r="G654" i="7"/>
  <c r="H653" i="7"/>
  <c r="J655" i="10" l="1"/>
  <c r="P655" i="10"/>
  <c r="N655" i="10"/>
  <c r="L655" i="10"/>
  <c r="G657" i="10"/>
  <c r="H656" i="10"/>
  <c r="I656" i="10" s="1"/>
  <c r="Q656" i="10" s="1"/>
  <c r="O654" i="10"/>
  <c r="K654" i="10"/>
  <c r="M654" i="10"/>
  <c r="Q653" i="9"/>
  <c r="O653" i="9"/>
  <c r="K653" i="9"/>
  <c r="M653" i="9"/>
  <c r="N653" i="9"/>
  <c r="L653" i="9"/>
  <c r="P653" i="9"/>
  <c r="J653" i="9"/>
  <c r="G655" i="9"/>
  <c r="H654" i="9"/>
  <c r="I654" i="9" s="1"/>
  <c r="J653" i="7"/>
  <c r="L653" i="7"/>
  <c r="K653" i="7"/>
  <c r="I653" i="7"/>
  <c r="G655" i="7"/>
  <c r="H654" i="7"/>
  <c r="J656" i="10" l="1"/>
  <c r="L656" i="10"/>
  <c r="P656" i="10"/>
  <c r="N656" i="10"/>
  <c r="O655" i="10"/>
  <c r="K655" i="10"/>
  <c r="M655" i="10"/>
  <c r="G658" i="10"/>
  <c r="H657" i="10"/>
  <c r="I657" i="10" s="1"/>
  <c r="Q657" i="10" s="1"/>
  <c r="Q654" i="9"/>
  <c r="O654" i="9"/>
  <c r="K654" i="9"/>
  <c r="M654" i="9"/>
  <c r="P654" i="9"/>
  <c r="L654" i="9"/>
  <c r="J654" i="9"/>
  <c r="N654" i="9"/>
  <c r="G656" i="9"/>
  <c r="H655" i="9"/>
  <c r="I655" i="9" s="1"/>
  <c r="J654" i="7"/>
  <c r="L654" i="7"/>
  <c r="K654" i="7"/>
  <c r="I654" i="7"/>
  <c r="G656" i="7"/>
  <c r="H655" i="7"/>
  <c r="L657" i="10" l="1"/>
  <c r="P657" i="10"/>
  <c r="J657" i="10"/>
  <c r="N657" i="10"/>
  <c r="G659" i="10"/>
  <c r="H658" i="10"/>
  <c r="I658" i="10" s="1"/>
  <c r="Q658" i="10" s="1"/>
  <c r="K656" i="10"/>
  <c r="M656" i="10"/>
  <c r="O656" i="10"/>
  <c r="Q655" i="9"/>
  <c r="O655" i="9"/>
  <c r="K655" i="9"/>
  <c r="M655" i="9"/>
  <c r="G657" i="9"/>
  <c r="H656" i="9"/>
  <c r="I656" i="9" s="1"/>
  <c r="N655" i="9"/>
  <c r="L655" i="9"/>
  <c r="P655" i="9"/>
  <c r="J655" i="9"/>
  <c r="J655" i="7"/>
  <c r="L655" i="7"/>
  <c r="K655" i="7"/>
  <c r="I655" i="7"/>
  <c r="G657" i="7"/>
  <c r="H656" i="7"/>
  <c r="L658" i="10" l="1"/>
  <c r="J658" i="10"/>
  <c r="P658" i="10"/>
  <c r="N658" i="10"/>
  <c r="G660" i="10"/>
  <c r="H659" i="10"/>
  <c r="I659" i="10" s="1"/>
  <c r="Q659" i="10" s="1"/>
  <c r="K657" i="10"/>
  <c r="O657" i="10"/>
  <c r="M657" i="10"/>
  <c r="Q656" i="9"/>
  <c r="O656" i="9"/>
  <c r="K656" i="9"/>
  <c r="M656" i="9"/>
  <c r="L656" i="9"/>
  <c r="N656" i="9"/>
  <c r="J656" i="9"/>
  <c r="P656" i="9"/>
  <c r="G658" i="9"/>
  <c r="H657" i="9"/>
  <c r="I657" i="9" s="1"/>
  <c r="J656" i="7"/>
  <c r="L656" i="7"/>
  <c r="K656" i="7"/>
  <c r="I656" i="7"/>
  <c r="G658" i="7"/>
  <c r="H657" i="7"/>
  <c r="G661" i="10" l="1"/>
  <c r="H660" i="10"/>
  <c r="I660" i="10" s="1"/>
  <c r="Q660" i="10" s="1"/>
  <c r="N659" i="10"/>
  <c r="J659" i="10"/>
  <c r="P659" i="10"/>
  <c r="L659" i="10"/>
  <c r="M658" i="10"/>
  <c r="O658" i="10"/>
  <c r="K658" i="10"/>
  <c r="Q657" i="9"/>
  <c r="O657" i="9"/>
  <c r="K657" i="9"/>
  <c r="M657" i="9"/>
  <c r="N657" i="9"/>
  <c r="L657" i="9"/>
  <c r="P657" i="9"/>
  <c r="J657" i="9"/>
  <c r="G659" i="9"/>
  <c r="H658" i="9"/>
  <c r="I658" i="9" s="1"/>
  <c r="J657" i="7"/>
  <c r="L657" i="7"/>
  <c r="K657" i="7"/>
  <c r="I657" i="7"/>
  <c r="G659" i="7"/>
  <c r="H658" i="7"/>
  <c r="M659" i="10" l="1"/>
  <c r="K659" i="10"/>
  <c r="O659" i="10"/>
  <c r="N660" i="10"/>
  <c r="P660" i="10"/>
  <c r="J660" i="10"/>
  <c r="L660" i="10"/>
  <c r="G662" i="10"/>
  <c r="H661" i="10"/>
  <c r="I661" i="10" s="1"/>
  <c r="Q661" i="10" s="1"/>
  <c r="Q658" i="9"/>
  <c r="O658" i="9"/>
  <c r="K658" i="9"/>
  <c r="M658" i="9"/>
  <c r="P658" i="9"/>
  <c r="N658" i="9"/>
  <c r="L658" i="9"/>
  <c r="J658" i="9"/>
  <c r="G660" i="9"/>
  <c r="H659" i="9"/>
  <c r="I659" i="9" s="1"/>
  <c r="J658" i="7"/>
  <c r="L658" i="7"/>
  <c r="K658" i="7"/>
  <c r="I658" i="7"/>
  <c r="G660" i="7"/>
  <c r="H659" i="7"/>
  <c r="P661" i="10" l="1"/>
  <c r="J661" i="10"/>
  <c r="N661" i="10"/>
  <c r="L661" i="10"/>
  <c r="G663" i="10"/>
  <c r="H662" i="10"/>
  <c r="I662" i="10" s="1"/>
  <c r="Q662" i="10" s="1"/>
  <c r="O660" i="10"/>
  <c r="M660" i="10"/>
  <c r="K660" i="10"/>
  <c r="Q659" i="9"/>
  <c r="O659" i="9"/>
  <c r="K659" i="9"/>
  <c r="M659" i="9"/>
  <c r="N659" i="9"/>
  <c r="L659" i="9"/>
  <c r="J659" i="9"/>
  <c r="P659" i="9"/>
  <c r="G661" i="9"/>
  <c r="H660" i="9"/>
  <c r="I660" i="9" s="1"/>
  <c r="J659" i="7"/>
  <c r="L659" i="7"/>
  <c r="K659" i="7"/>
  <c r="I659" i="7"/>
  <c r="G661" i="7"/>
  <c r="H660" i="7"/>
  <c r="G664" i="10" l="1"/>
  <c r="H663" i="10"/>
  <c r="I663" i="10" s="1"/>
  <c r="Q663" i="10" s="1"/>
  <c r="P662" i="10"/>
  <c r="J662" i="10"/>
  <c r="N662" i="10"/>
  <c r="L662" i="10"/>
  <c r="O661" i="10"/>
  <c r="M661" i="10"/>
  <c r="K661" i="10"/>
  <c r="Q660" i="9"/>
  <c r="O660" i="9"/>
  <c r="K660" i="9"/>
  <c r="M660" i="9"/>
  <c r="J660" i="9"/>
  <c r="P660" i="9"/>
  <c r="N660" i="9"/>
  <c r="L660" i="9"/>
  <c r="G662" i="9"/>
  <c r="H661" i="9"/>
  <c r="I661" i="9" s="1"/>
  <c r="J660" i="7"/>
  <c r="L660" i="7"/>
  <c r="K660" i="7"/>
  <c r="I660" i="7"/>
  <c r="G662" i="7"/>
  <c r="H661" i="7"/>
  <c r="K662" i="10" l="1"/>
  <c r="M662" i="10"/>
  <c r="O662" i="10"/>
  <c r="L663" i="10"/>
  <c r="N663" i="10"/>
  <c r="P663" i="10"/>
  <c r="J663" i="10"/>
  <c r="G665" i="10"/>
  <c r="H664" i="10"/>
  <c r="I664" i="10" s="1"/>
  <c r="Q664" i="10" s="1"/>
  <c r="Q661" i="9"/>
  <c r="O661" i="9"/>
  <c r="K661" i="9"/>
  <c r="M661" i="9"/>
  <c r="N661" i="9"/>
  <c r="L661" i="9"/>
  <c r="J661" i="9"/>
  <c r="P661" i="9"/>
  <c r="G663" i="9"/>
  <c r="H662" i="9"/>
  <c r="I662" i="9" s="1"/>
  <c r="J661" i="7"/>
  <c r="L661" i="7"/>
  <c r="K661" i="7"/>
  <c r="I661" i="7"/>
  <c r="G663" i="7"/>
  <c r="H662" i="7"/>
  <c r="L664" i="10" l="1"/>
  <c r="N664" i="10"/>
  <c r="P664" i="10"/>
  <c r="J664" i="10"/>
  <c r="O663" i="10"/>
  <c r="M663" i="10"/>
  <c r="K663" i="10"/>
  <c r="G666" i="10"/>
  <c r="H665" i="10"/>
  <c r="I665" i="10" s="1"/>
  <c r="Q665" i="10" s="1"/>
  <c r="O662" i="9"/>
  <c r="Q662" i="9"/>
  <c r="K662" i="9"/>
  <c r="M662" i="9"/>
  <c r="P662" i="9"/>
  <c r="J662" i="9"/>
  <c r="L662" i="9"/>
  <c r="N662" i="9"/>
  <c r="G664" i="9"/>
  <c r="H663" i="9"/>
  <c r="I663" i="9" s="1"/>
  <c r="J662" i="7"/>
  <c r="L662" i="7"/>
  <c r="K662" i="7"/>
  <c r="I662" i="7"/>
  <c r="G664" i="7"/>
  <c r="H663" i="7"/>
  <c r="N665" i="10" l="1"/>
  <c r="J665" i="10"/>
  <c r="L665" i="10"/>
  <c r="P665" i="10"/>
  <c r="G667" i="10"/>
  <c r="H666" i="10"/>
  <c r="I666" i="10" s="1"/>
  <c r="Q666" i="10" s="1"/>
  <c r="M664" i="10"/>
  <c r="O664" i="10"/>
  <c r="K664" i="10"/>
  <c r="Q663" i="9"/>
  <c r="O663" i="9"/>
  <c r="K663" i="9"/>
  <c r="M663" i="9"/>
  <c r="N663" i="9"/>
  <c r="L663" i="9"/>
  <c r="J663" i="9"/>
  <c r="P663" i="9"/>
  <c r="G665" i="9"/>
  <c r="H664" i="9"/>
  <c r="I664" i="9" s="1"/>
  <c r="J663" i="7"/>
  <c r="L663" i="7"/>
  <c r="K663" i="7"/>
  <c r="I663" i="7"/>
  <c r="G665" i="7"/>
  <c r="H664" i="7"/>
  <c r="N666" i="10" l="1"/>
  <c r="L666" i="10"/>
  <c r="P666" i="10"/>
  <c r="J666" i="10"/>
  <c r="G668" i="10"/>
  <c r="H667" i="10"/>
  <c r="I667" i="10" s="1"/>
  <c r="Q667" i="10" s="1"/>
  <c r="O665" i="10"/>
  <c r="M665" i="10"/>
  <c r="K665" i="10"/>
  <c r="Q664" i="9"/>
  <c r="O664" i="9"/>
  <c r="K664" i="9"/>
  <c r="M664" i="9"/>
  <c r="L664" i="9"/>
  <c r="P664" i="9"/>
  <c r="N664" i="9"/>
  <c r="J664" i="9"/>
  <c r="G666" i="9"/>
  <c r="H665" i="9"/>
  <c r="I665" i="9" s="1"/>
  <c r="J664" i="7"/>
  <c r="L664" i="7"/>
  <c r="K664" i="7"/>
  <c r="I664" i="7"/>
  <c r="G666" i="7"/>
  <c r="H665" i="7"/>
  <c r="J667" i="10" l="1"/>
  <c r="P667" i="10"/>
  <c r="L667" i="10"/>
  <c r="N667" i="10"/>
  <c r="G669" i="10"/>
  <c r="H668" i="10"/>
  <c r="I668" i="10" s="1"/>
  <c r="Q668" i="10" s="1"/>
  <c r="O666" i="10"/>
  <c r="M666" i="10"/>
  <c r="K666" i="10"/>
  <c r="Q665" i="9"/>
  <c r="O665" i="9"/>
  <c r="K665" i="9"/>
  <c r="M665" i="9"/>
  <c r="N665" i="9"/>
  <c r="L665" i="9"/>
  <c r="P665" i="9"/>
  <c r="J665" i="9"/>
  <c r="G667" i="9"/>
  <c r="H666" i="9"/>
  <c r="I666" i="9" s="1"/>
  <c r="J665" i="7"/>
  <c r="L665" i="7"/>
  <c r="K665" i="7"/>
  <c r="I665" i="7"/>
  <c r="G667" i="7"/>
  <c r="H666" i="7"/>
  <c r="J668" i="10" l="1"/>
  <c r="P668" i="10"/>
  <c r="L668" i="10"/>
  <c r="N668" i="10"/>
  <c r="O667" i="10"/>
  <c r="M667" i="10"/>
  <c r="K667" i="10"/>
  <c r="G670" i="10"/>
  <c r="H669" i="10"/>
  <c r="I669" i="10" s="1"/>
  <c r="Q669" i="10" s="1"/>
  <c r="Q666" i="9"/>
  <c r="O666" i="9"/>
  <c r="K666" i="9"/>
  <c r="M666" i="9"/>
  <c r="P666" i="9"/>
  <c r="J666" i="9"/>
  <c r="N666" i="9"/>
  <c r="L666" i="9"/>
  <c r="G668" i="9"/>
  <c r="H667" i="9"/>
  <c r="I667" i="9" s="1"/>
  <c r="J666" i="7"/>
  <c r="L666" i="7"/>
  <c r="K666" i="7"/>
  <c r="I666" i="7"/>
  <c r="G668" i="7"/>
  <c r="H667" i="7"/>
  <c r="L669" i="10" l="1"/>
  <c r="N669" i="10"/>
  <c r="J669" i="10"/>
  <c r="P669" i="10"/>
  <c r="K668" i="10"/>
  <c r="M668" i="10"/>
  <c r="O668" i="10"/>
  <c r="G671" i="10"/>
  <c r="H670" i="10"/>
  <c r="I670" i="10" s="1"/>
  <c r="Q670" i="10" s="1"/>
  <c r="Q667" i="9"/>
  <c r="O667" i="9"/>
  <c r="K667" i="9"/>
  <c r="M667" i="9"/>
  <c r="N667" i="9"/>
  <c r="L667" i="9"/>
  <c r="J667" i="9"/>
  <c r="P667" i="9"/>
  <c r="G669" i="9"/>
  <c r="H668" i="9"/>
  <c r="I668" i="9" s="1"/>
  <c r="J667" i="7"/>
  <c r="L667" i="7"/>
  <c r="K667" i="7"/>
  <c r="I667" i="7"/>
  <c r="G669" i="7"/>
  <c r="H668" i="7"/>
  <c r="L670" i="10" l="1"/>
  <c r="P670" i="10"/>
  <c r="J670" i="10"/>
  <c r="N670" i="10"/>
  <c r="G672" i="10"/>
  <c r="H671" i="10"/>
  <c r="I671" i="10" s="1"/>
  <c r="Q671" i="10" s="1"/>
  <c r="K669" i="10"/>
  <c r="M669" i="10"/>
  <c r="O669" i="10"/>
  <c r="Q668" i="9"/>
  <c r="O668" i="9"/>
  <c r="K668" i="9"/>
  <c r="M668" i="9"/>
  <c r="J668" i="9"/>
  <c r="N668" i="9"/>
  <c r="L668" i="9"/>
  <c r="P668" i="9"/>
  <c r="G670" i="9"/>
  <c r="H669" i="9"/>
  <c r="I669" i="9" s="1"/>
  <c r="J668" i="7"/>
  <c r="L668" i="7"/>
  <c r="K668" i="7"/>
  <c r="I668" i="7"/>
  <c r="G670" i="7"/>
  <c r="H669" i="7"/>
  <c r="M670" i="10" l="1"/>
  <c r="K670" i="10"/>
  <c r="O670" i="10"/>
  <c r="N671" i="10"/>
  <c r="P671" i="10"/>
  <c r="J671" i="10"/>
  <c r="L671" i="10"/>
  <c r="G673" i="10"/>
  <c r="H672" i="10"/>
  <c r="I672" i="10" s="1"/>
  <c r="Q672" i="10" s="1"/>
  <c r="Q669" i="9"/>
  <c r="O669" i="9"/>
  <c r="K669" i="9"/>
  <c r="M669" i="9"/>
  <c r="N669" i="9"/>
  <c r="L669" i="9"/>
  <c r="J669" i="9"/>
  <c r="P669" i="9"/>
  <c r="G671" i="9"/>
  <c r="H670" i="9"/>
  <c r="I670" i="9" s="1"/>
  <c r="J669" i="7"/>
  <c r="L669" i="7"/>
  <c r="K669" i="7"/>
  <c r="I669" i="7"/>
  <c r="G671" i="7"/>
  <c r="H670" i="7"/>
  <c r="N672" i="10" l="1"/>
  <c r="L672" i="10"/>
  <c r="J672" i="10"/>
  <c r="P672" i="10"/>
  <c r="M671" i="10"/>
  <c r="K671" i="10"/>
  <c r="O671" i="10"/>
  <c r="G674" i="10"/>
  <c r="H673" i="10"/>
  <c r="I673" i="10" s="1"/>
  <c r="Q673" i="10" s="1"/>
  <c r="Q670" i="9"/>
  <c r="O670" i="9"/>
  <c r="K670" i="9"/>
  <c r="M670" i="9"/>
  <c r="N670" i="9"/>
  <c r="L670" i="9"/>
  <c r="P670" i="9"/>
  <c r="J670" i="9"/>
  <c r="G672" i="9"/>
  <c r="H671" i="9"/>
  <c r="I671" i="9" s="1"/>
  <c r="J670" i="7"/>
  <c r="L670" i="7"/>
  <c r="K670" i="7"/>
  <c r="I670" i="7"/>
  <c r="G672" i="7"/>
  <c r="H671" i="7"/>
  <c r="P673" i="10" l="1"/>
  <c r="J673" i="10"/>
  <c r="N673" i="10"/>
  <c r="L673" i="10"/>
  <c r="O672" i="10"/>
  <c r="K672" i="10"/>
  <c r="M672" i="10"/>
  <c r="G675" i="10"/>
  <c r="H674" i="10"/>
  <c r="I674" i="10" s="1"/>
  <c r="Q674" i="10" s="1"/>
  <c r="Q671" i="9"/>
  <c r="O671" i="9"/>
  <c r="K671" i="9"/>
  <c r="M671" i="9"/>
  <c r="N671" i="9"/>
  <c r="L671" i="9"/>
  <c r="J671" i="9"/>
  <c r="P671" i="9"/>
  <c r="G673" i="9"/>
  <c r="H672" i="9"/>
  <c r="I672" i="9" s="1"/>
  <c r="J671" i="7"/>
  <c r="L671" i="7"/>
  <c r="K671" i="7"/>
  <c r="I671" i="7"/>
  <c r="G673" i="7"/>
  <c r="H672" i="7"/>
  <c r="P674" i="10" l="1"/>
  <c r="N674" i="10"/>
  <c r="L674" i="10"/>
  <c r="J674" i="10"/>
  <c r="G676" i="10"/>
  <c r="H675" i="10"/>
  <c r="I675" i="10" s="1"/>
  <c r="Q675" i="10" s="1"/>
  <c r="O673" i="10"/>
  <c r="K673" i="10"/>
  <c r="M673" i="10"/>
  <c r="Q672" i="9"/>
  <c r="O672" i="9"/>
  <c r="K672" i="9"/>
  <c r="M672" i="9"/>
  <c r="P672" i="9"/>
  <c r="J672" i="9"/>
  <c r="N672" i="9"/>
  <c r="L672" i="9"/>
  <c r="G674" i="9"/>
  <c r="H673" i="9"/>
  <c r="I673" i="9" s="1"/>
  <c r="J672" i="7"/>
  <c r="L672" i="7"/>
  <c r="K672" i="7"/>
  <c r="I672" i="7"/>
  <c r="G674" i="7"/>
  <c r="H673" i="7"/>
  <c r="G677" i="10" l="1"/>
  <c r="H676" i="10"/>
  <c r="I676" i="10" s="1"/>
  <c r="Q676" i="10" s="1"/>
  <c r="L675" i="10"/>
  <c r="J675" i="10"/>
  <c r="N675" i="10"/>
  <c r="P675" i="10"/>
  <c r="K674" i="10"/>
  <c r="O674" i="10"/>
  <c r="M674" i="10"/>
  <c r="Q673" i="9"/>
  <c r="O673" i="9"/>
  <c r="K673" i="9"/>
  <c r="M673" i="9"/>
  <c r="N673" i="9"/>
  <c r="L673" i="9"/>
  <c r="J673" i="9"/>
  <c r="P673" i="9"/>
  <c r="G675" i="9"/>
  <c r="H674" i="9"/>
  <c r="I674" i="9" s="1"/>
  <c r="J673" i="7"/>
  <c r="L673" i="7"/>
  <c r="K673" i="7"/>
  <c r="I673" i="7"/>
  <c r="G675" i="7"/>
  <c r="H674" i="7"/>
  <c r="P676" i="10" l="1"/>
  <c r="N676" i="10"/>
  <c r="L676" i="10"/>
  <c r="J676" i="10"/>
  <c r="K675" i="10"/>
  <c r="O675" i="10"/>
  <c r="M675" i="10"/>
  <c r="G678" i="10"/>
  <c r="H677" i="10"/>
  <c r="I677" i="10" s="1"/>
  <c r="Q677" i="10" s="1"/>
  <c r="O674" i="9"/>
  <c r="Q674" i="9"/>
  <c r="K674" i="9"/>
  <c r="M674" i="9"/>
  <c r="J674" i="9"/>
  <c r="L674" i="9"/>
  <c r="P674" i="9"/>
  <c r="N674" i="9"/>
  <c r="G676" i="9"/>
  <c r="H675" i="9"/>
  <c r="I675" i="9" s="1"/>
  <c r="J674" i="7"/>
  <c r="L674" i="7"/>
  <c r="K674" i="7"/>
  <c r="I674" i="7"/>
  <c r="G676" i="7"/>
  <c r="H675" i="7"/>
  <c r="J677" i="10" l="1"/>
  <c r="N677" i="10"/>
  <c r="P677" i="10"/>
  <c r="L677" i="10"/>
  <c r="M676" i="10"/>
  <c r="O676" i="10"/>
  <c r="K676" i="10"/>
  <c r="G679" i="10"/>
  <c r="H678" i="10"/>
  <c r="I678" i="10" s="1"/>
  <c r="Q678" i="10" s="1"/>
  <c r="Q675" i="9"/>
  <c r="O675" i="9"/>
  <c r="K675" i="9"/>
  <c r="M675" i="9"/>
  <c r="G677" i="9"/>
  <c r="H676" i="9"/>
  <c r="I676" i="9" s="1"/>
  <c r="N675" i="9"/>
  <c r="L675" i="9"/>
  <c r="J675" i="9"/>
  <c r="P675" i="9"/>
  <c r="J675" i="7"/>
  <c r="L675" i="7"/>
  <c r="K675" i="7"/>
  <c r="I675" i="7"/>
  <c r="G677" i="7"/>
  <c r="H676" i="7"/>
  <c r="G680" i="10" l="1"/>
  <c r="H679" i="10"/>
  <c r="I679" i="10" s="1"/>
  <c r="Q679" i="10" s="1"/>
  <c r="J678" i="10"/>
  <c r="L678" i="10"/>
  <c r="P678" i="10"/>
  <c r="N678" i="10"/>
  <c r="O677" i="10"/>
  <c r="K677" i="10"/>
  <c r="M677" i="10"/>
  <c r="Q676" i="9"/>
  <c r="O676" i="9"/>
  <c r="K676" i="9"/>
  <c r="M676" i="9"/>
  <c r="N676" i="9"/>
  <c r="L676" i="9"/>
  <c r="J676" i="9"/>
  <c r="P676" i="9"/>
  <c r="G678" i="9"/>
  <c r="H677" i="9"/>
  <c r="I677" i="9" s="1"/>
  <c r="J676" i="7"/>
  <c r="L676" i="7"/>
  <c r="K676" i="7"/>
  <c r="I676" i="7"/>
  <c r="G678" i="7"/>
  <c r="H677" i="7"/>
  <c r="K678" i="10" l="1"/>
  <c r="M678" i="10"/>
  <c r="O678" i="10"/>
  <c r="L679" i="10"/>
  <c r="P679" i="10"/>
  <c r="J679" i="10"/>
  <c r="N679" i="10"/>
  <c r="G681" i="10"/>
  <c r="H680" i="10"/>
  <c r="I680" i="10" s="1"/>
  <c r="Q680" i="10" s="1"/>
  <c r="Q677" i="9"/>
  <c r="O677" i="9"/>
  <c r="K677" i="9"/>
  <c r="M677" i="9"/>
  <c r="N677" i="9"/>
  <c r="L677" i="9"/>
  <c r="J677" i="9"/>
  <c r="P677" i="9"/>
  <c r="G679" i="9"/>
  <c r="H678" i="9"/>
  <c r="I678" i="9" s="1"/>
  <c r="J677" i="7"/>
  <c r="L677" i="7"/>
  <c r="K677" i="7"/>
  <c r="I677" i="7"/>
  <c r="G679" i="7"/>
  <c r="H678" i="7"/>
  <c r="N680" i="10" l="1"/>
  <c r="J680" i="10"/>
  <c r="P680" i="10"/>
  <c r="L680" i="10"/>
  <c r="G682" i="10"/>
  <c r="H681" i="10"/>
  <c r="I681" i="10" s="1"/>
  <c r="Q681" i="10" s="1"/>
  <c r="M679" i="10"/>
  <c r="K679" i="10"/>
  <c r="O679" i="10"/>
  <c r="Q678" i="9"/>
  <c r="O678" i="9"/>
  <c r="K678" i="9"/>
  <c r="M678" i="9"/>
  <c r="P678" i="9"/>
  <c r="N678" i="9"/>
  <c r="L678" i="9"/>
  <c r="J678" i="9"/>
  <c r="G680" i="9"/>
  <c r="H679" i="9"/>
  <c r="I679" i="9" s="1"/>
  <c r="J678" i="7"/>
  <c r="L678" i="7"/>
  <c r="K678" i="7"/>
  <c r="I678" i="7"/>
  <c r="G680" i="7"/>
  <c r="H679" i="7"/>
  <c r="G683" i="10" l="1"/>
  <c r="H682" i="10"/>
  <c r="I682" i="10" s="1"/>
  <c r="Q682" i="10" s="1"/>
  <c r="M680" i="10"/>
  <c r="O680" i="10"/>
  <c r="K680" i="10"/>
  <c r="N681" i="10"/>
  <c r="P681" i="10"/>
  <c r="J681" i="10"/>
  <c r="L681" i="10"/>
  <c r="Q679" i="9"/>
  <c r="O679" i="9"/>
  <c r="K679" i="9"/>
  <c r="M679" i="9"/>
  <c r="N679" i="9"/>
  <c r="L679" i="9"/>
  <c r="J679" i="9"/>
  <c r="P679" i="9"/>
  <c r="G681" i="9"/>
  <c r="H680" i="9"/>
  <c r="I680" i="9" s="1"/>
  <c r="J679" i="7"/>
  <c r="L679" i="7"/>
  <c r="K679" i="7"/>
  <c r="I679" i="7"/>
  <c r="G681" i="7"/>
  <c r="H680" i="7"/>
  <c r="M681" i="10" l="1"/>
  <c r="K681" i="10"/>
  <c r="O681" i="10"/>
  <c r="L682" i="10"/>
  <c r="N682" i="10"/>
  <c r="P682" i="10"/>
  <c r="J682" i="10"/>
  <c r="G684" i="10"/>
  <c r="H683" i="10"/>
  <c r="I683" i="10" s="1"/>
  <c r="Q683" i="10" s="1"/>
  <c r="Q680" i="9"/>
  <c r="O680" i="9"/>
  <c r="K680" i="9"/>
  <c r="M680" i="9"/>
  <c r="J680" i="9"/>
  <c r="N680" i="9"/>
  <c r="L680" i="9"/>
  <c r="P680" i="9"/>
  <c r="G682" i="9"/>
  <c r="H681" i="9"/>
  <c r="I681" i="9" s="1"/>
  <c r="J680" i="7"/>
  <c r="L680" i="7"/>
  <c r="K680" i="7"/>
  <c r="I680" i="7"/>
  <c r="G682" i="7"/>
  <c r="H681" i="7"/>
  <c r="P683" i="10" l="1"/>
  <c r="N683" i="10"/>
  <c r="J683" i="10"/>
  <c r="L683" i="10"/>
  <c r="G685" i="10"/>
  <c r="H684" i="10"/>
  <c r="I684" i="10" s="1"/>
  <c r="Q684" i="10" s="1"/>
  <c r="O682" i="10"/>
  <c r="K682" i="10"/>
  <c r="M682" i="10"/>
  <c r="Q681" i="9"/>
  <c r="O681" i="9"/>
  <c r="K681" i="9"/>
  <c r="M681" i="9"/>
  <c r="N681" i="9"/>
  <c r="L681" i="9"/>
  <c r="J681" i="9"/>
  <c r="P681" i="9"/>
  <c r="G683" i="9"/>
  <c r="H682" i="9"/>
  <c r="I682" i="9" s="1"/>
  <c r="J681" i="7"/>
  <c r="L681" i="7"/>
  <c r="K681" i="7"/>
  <c r="I681" i="7"/>
  <c r="G683" i="7"/>
  <c r="H682" i="7"/>
  <c r="G686" i="10" l="1"/>
  <c r="H685" i="10"/>
  <c r="I685" i="10" s="1"/>
  <c r="Q685" i="10" s="1"/>
  <c r="J684" i="10"/>
  <c r="P684" i="10"/>
  <c r="N684" i="10"/>
  <c r="L684" i="10"/>
  <c r="O683" i="10"/>
  <c r="M683" i="10"/>
  <c r="K683" i="10"/>
  <c r="Q682" i="9"/>
  <c r="O682" i="9"/>
  <c r="K682" i="9"/>
  <c r="M682" i="9"/>
  <c r="P682" i="9"/>
  <c r="N682" i="9"/>
  <c r="J682" i="9"/>
  <c r="L682" i="9"/>
  <c r="G684" i="9"/>
  <c r="H683" i="9"/>
  <c r="I683" i="9" s="1"/>
  <c r="J682" i="7"/>
  <c r="L682" i="7"/>
  <c r="K682" i="7"/>
  <c r="I682" i="7"/>
  <c r="G684" i="7"/>
  <c r="H683" i="7"/>
  <c r="L685" i="10" l="1"/>
  <c r="N685" i="10"/>
  <c r="P685" i="10"/>
  <c r="J685" i="10"/>
  <c r="O684" i="10"/>
  <c r="M684" i="10"/>
  <c r="K684" i="10"/>
  <c r="G687" i="10"/>
  <c r="H686" i="10"/>
  <c r="I686" i="10" s="1"/>
  <c r="Q686" i="10" s="1"/>
  <c r="Q683" i="9"/>
  <c r="O683" i="9"/>
  <c r="K683" i="9"/>
  <c r="M683" i="9"/>
  <c r="G685" i="9"/>
  <c r="H684" i="9"/>
  <c r="I684" i="9" s="1"/>
  <c r="N683" i="9"/>
  <c r="L683" i="9"/>
  <c r="J683" i="9"/>
  <c r="P683" i="9"/>
  <c r="J683" i="7"/>
  <c r="L683" i="7"/>
  <c r="K683" i="7"/>
  <c r="I683" i="7"/>
  <c r="G685" i="7"/>
  <c r="H684" i="7"/>
  <c r="G688" i="10" l="1"/>
  <c r="H687" i="10"/>
  <c r="I687" i="10" s="1"/>
  <c r="Q687" i="10" s="1"/>
  <c r="N686" i="10"/>
  <c r="J686" i="10"/>
  <c r="P686" i="10"/>
  <c r="L686" i="10"/>
  <c r="K685" i="10"/>
  <c r="O685" i="10"/>
  <c r="M685" i="10"/>
  <c r="Q684" i="9"/>
  <c r="O684" i="9"/>
  <c r="K684" i="9"/>
  <c r="M684" i="9"/>
  <c r="P684" i="9"/>
  <c r="N684" i="9"/>
  <c r="J684" i="9"/>
  <c r="L684" i="9"/>
  <c r="G686" i="9"/>
  <c r="H685" i="9"/>
  <c r="I685" i="9" s="1"/>
  <c r="J684" i="7"/>
  <c r="L684" i="7"/>
  <c r="K684" i="7"/>
  <c r="I684" i="7"/>
  <c r="G686" i="7"/>
  <c r="H685" i="7"/>
  <c r="M686" i="10" l="1"/>
  <c r="K686" i="10"/>
  <c r="O686" i="10"/>
  <c r="P687" i="10"/>
  <c r="J687" i="10"/>
  <c r="N687" i="10"/>
  <c r="L687" i="10"/>
  <c r="G689" i="10"/>
  <c r="H688" i="10"/>
  <c r="I688" i="10" s="1"/>
  <c r="Q688" i="10" s="1"/>
  <c r="Q685" i="9"/>
  <c r="O685" i="9"/>
  <c r="K685" i="9"/>
  <c r="M685" i="9"/>
  <c r="N685" i="9"/>
  <c r="L685" i="9"/>
  <c r="J685" i="9"/>
  <c r="P685" i="9"/>
  <c r="G687" i="9"/>
  <c r="H686" i="9"/>
  <c r="I686" i="9" s="1"/>
  <c r="J685" i="7"/>
  <c r="L685" i="7"/>
  <c r="K685" i="7"/>
  <c r="I685" i="7"/>
  <c r="G687" i="7"/>
  <c r="H686" i="7"/>
  <c r="G690" i="10" l="1"/>
  <c r="H689" i="10"/>
  <c r="I689" i="10" s="1"/>
  <c r="Q689" i="10" s="1"/>
  <c r="L688" i="10"/>
  <c r="P688" i="10"/>
  <c r="N688" i="10"/>
  <c r="J688" i="10"/>
  <c r="O687" i="10"/>
  <c r="K687" i="10"/>
  <c r="M687" i="10"/>
  <c r="O686" i="9"/>
  <c r="Q686" i="9"/>
  <c r="K686" i="9"/>
  <c r="M686" i="9"/>
  <c r="J686" i="9"/>
  <c r="N686" i="9"/>
  <c r="L686" i="9"/>
  <c r="P686" i="9"/>
  <c r="G688" i="9"/>
  <c r="H687" i="9"/>
  <c r="I687" i="9" s="1"/>
  <c r="J686" i="7"/>
  <c r="L686" i="7"/>
  <c r="K686" i="7"/>
  <c r="I686" i="7"/>
  <c r="G688" i="7"/>
  <c r="H687" i="7"/>
  <c r="J689" i="10" l="1"/>
  <c r="N689" i="10"/>
  <c r="L689" i="10"/>
  <c r="P689" i="10"/>
  <c r="O688" i="10"/>
  <c r="M688" i="10"/>
  <c r="K688" i="10"/>
  <c r="G691" i="10"/>
  <c r="H690" i="10"/>
  <c r="I690" i="10" s="1"/>
  <c r="Q690" i="10" s="1"/>
  <c r="Q687" i="9"/>
  <c r="O687" i="9"/>
  <c r="K687" i="9"/>
  <c r="M687" i="9"/>
  <c r="G689" i="9"/>
  <c r="H688" i="9"/>
  <c r="I688" i="9" s="1"/>
  <c r="N687" i="9"/>
  <c r="L687" i="9"/>
  <c r="J687" i="9"/>
  <c r="P687" i="9"/>
  <c r="J687" i="7"/>
  <c r="L687" i="7"/>
  <c r="K687" i="7"/>
  <c r="I687" i="7"/>
  <c r="G689" i="7"/>
  <c r="H688" i="7"/>
  <c r="M689" i="10" l="1"/>
  <c r="K689" i="10"/>
  <c r="O689" i="10"/>
  <c r="G692" i="10"/>
  <c r="H691" i="10"/>
  <c r="I691" i="10" s="1"/>
  <c r="Q691" i="10" s="1"/>
  <c r="P690" i="10"/>
  <c r="L690" i="10"/>
  <c r="J690" i="10"/>
  <c r="N690" i="10"/>
  <c r="Q688" i="9"/>
  <c r="O688" i="9"/>
  <c r="K688" i="9"/>
  <c r="M688" i="9"/>
  <c r="N688" i="9"/>
  <c r="L688" i="9"/>
  <c r="P688" i="9"/>
  <c r="J688" i="9"/>
  <c r="G690" i="9"/>
  <c r="H689" i="9"/>
  <c r="I689" i="9" s="1"/>
  <c r="J688" i="7"/>
  <c r="L688" i="7"/>
  <c r="K688" i="7"/>
  <c r="I688" i="7"/>
  <c r="G690" i="7"/>
  <c r="H689" i="7"/>
  <c r="L691" i="10" l="1"/>
  <c r="J691" i="10"/>
  <c r="P691" i="10"/>
  <c r="N691" i="10"/>
  <c r="K690" i="10"/>
  <c r="O690" i="10"/>
  <c r="M690" i="10"/>
  <c r="G693" i="10"/>
  <c r="H692" i="10"/>
  <c r="I692" i="10" s="1"/>
  <c r="Q692" i="10" s="1"/>
  <c r="Q689" i="9"/>
  <c r="O689" i="9"/>
  <c r="K689" i="9"/>
  <c r="M689" i="9"/>
  <c r="N689" i="9"/>
  <c r="L689" i="9"/>
  <c r="J689" i="9"/>
  <c r="P689" i="9"/>
  <c r="G691" i="9"/>
  <c r="H690" i="9"/>
  <c r="I690" i="9" s="1"/>
  <c r="J689" i="7"/>
  <c r="L689" i="7"/>
  <c r="K689" i="7"/>
  <c r="I689" i="7"/>
  <c r="G691" i="7"/>
  <c r="H690" i="7"/>
  <c r="P692" i="10" l="1"/>
  <c r="N692" i="10"/>
  <c r="L692" i="10"/>
  <c r="J692" i="10"/>
  <c r="G694" i="10"/>
  <c r="H693" i="10"/>
  <c r="I693" i="10" s="1"/>
  <c r="Q693" i="10" s="1"/>
  <c r="K691" i="10"/>
  <c r="M691" i="10"/>
  <c r="O691" i="10"/>
  <c r="Q690" i="9"/>
  <c r="O690" i="9"/>
  <c r="K690" i="9"/>
  <c r="M690" i="9"/>
  <c r="P690" i="9"/>
  <c r="J690" i="9"/>
  <c r="N690" i="9"/>
  <c r="L690" i="9"/>
  <c r="G692" i="9"/>
  <c r="H691" i="9"/>
  <c r="I691" i="9" s="1"/>
  <c r="J690" i="7"/>
  <c r="L690" i="7"/>
  <c r="K690" i="7"/>
  <c r="I690" i="7"/>
  <c r="G692" i="7"/>
  <c r="H691" i="7"/>
  <c r="M692" i="10" l="1"/>
  <c r="O692" i="10"/>
  <c r="K692" i="10"/>
  <c r="P693" i="10"/>
  <c r="N693" i="10"/>
  <c r="L693" i="10"/>
  <c r="J693" i="10"/>
  <c r="G695" i="10"/>
  <c r="H694" i="10"/>
  <c r="I694" i="10" s="1"/>
  <c r="Q694" i="10" s="1"/>
  <c r="Q691" i="9"/>
  <c r="O691" i="9"/>
  <c r="K691" i="9"/>
  <c r="M691" i="9"/>
  <c r="N691" i="9"/>
  <c r="L691" i="9"/>
  <c r="J691" i="9"/>
  <c r="P691" i="9"/>
  <c r="G693" i="9"/>
  <c r="H692" i="9"/>
  <c r="I692" i="9" s="1"/>
  <c r="J691" i="7"/>
  <c r="L691" i="7"/>
  <c r="K691" i="7"/>
  <c r="I691" i="7"/>
  <c r="G693" i="7"/>
  <c r="H692" i="7"/>
  <c r="G696" i="10" l="1"/>
  <c r="H695" i="10"/>
  <c r="I695" i="10" s="1"/>
  <c r="Q695" i="10" s="1"/>
  <c r="P694" i="10"/>
  <c r="J694" i="10"/>
  <c r="N694" i="10"/>
  <c r="L694" i="10"/>
  <c r="O693" i="10"/>
  <c r="K693" i="10"/>
  <c r="M693" i="10"/>
  <c r="Q692" i="9"/>
  <c r="O692" i="9"/>
  <c r="K692" i="9"/>
  <c r="M692" i="9"/>
  <c r="G694" i="9"/>
  <c r="H693" i="9"/>
  <c r="I693" i="9" s="1"/>
  <c r="J692" i="9"/>
  <c r="L692" i="9"/>
  <c r="P692" i="9"/>
  <c r="N692" i="9"/>
  <c r="J692" i="7"/>
  <c r="L692" i="7"/>
  <c r="K692" i="7"/>
  <c r="I692" i="7"/>
  <c r="G694" i="7"/>
  <c r="H693" i="7"/>
  <c r="P695" i="10" l="1"/>
  <c r="N695" i="10"/>
  <c r="L695" i="10"/>
  <c r="J695" i="10"/>
  <c r="O694" i="10"/>
  <c r="M694" i="10"/>
  <c r="K694" i="10"/>
  <c r="G697" i="10"/>
  <c r="H696" i="10"/>
  <c r="I696" i="10" s="1"/>
  <c r="Q696" i="10" s="1"/>
  <c r="Q693" i="9"/>
  <c r="O693" i="9"/>
  <c r="K693" i="9"/>
  <c r="M693" i="9"/>
  <c r="N693" i="9"/>
  <c r="L693" i="9"/>
  <c r="J693" i="9"/>
  <c r="P693" i="9"/>
  <c r="G695" i="9"/>
  <c r="H694" i="9"/>
  <c r="I694" i="9" s="1"/>
  <c r="J693" i="7"/>
  <c r="L693" i="7"/>
  <c r="K693" i="7"/>
  <c r="I693" i="7"/>
  <c r="G695" i="7"/>
  <c r="H694" i="7"/>
  <c r="N696" i="10" l="1"/>
  <c r="P696" i="10"/>
  <c r="J696" i="10"/>
  <c r="L696" i="10"/>
  <c r="G698" i="10"/>
  <c r="H697" i="10"/>
  <c r="I697" i="10" s="1"/>
  <c r="Q697" i="10" s="1"/>
  <c r="O695" i="10"/>
  <c r="K695" i="10"/>
  <c r="M695" i="10"/>
  <c r="Q694" i="9"/>
  <c r="O694" i="9"/>
  <c r="K694" i="9"/>
  <c r="M694" i="9"/>
  <c r="P694" i="9"/>
  <c r="N694" i="9"/>
  <c r="J694" i="9"/>
  <c r="L694" i="9"/>
  <c r="G696" i="9"/>
  <c r="H695" i="9"/>
  <c r="I695" i="9" s="1"/>
  <c r="J694" i="7"/>
  <c r="L694" i="7"/>
  <c r="K694" i="7"/>
  <c r="I694" i="7"/>
  <c r="G696" i="7"/>
  <c r="H695" i="7"/>
  <c r="O696" i="10" l="1"/>
  <c r="M696" i="10"/>
  <c r="K696" i="10"/>
  <c r="L697" i="10"/>
  <c r="J697" i="10"/>
  <c r="P697" i="10"/>
  <c r="N697" i="10"/>
  <c r="G699" i="10"/>
  <c r="H698" i="10"/>
  <c r="I698" i="10" s="1"/>
  <c r="Q698" i="10" s="1"/>
  <c r="Q695" i="9"/>
  <c r="O695" i="9"/>
  <c r="K695" i="9"/>
  <c r="M695" i="9"/>
  <c r="N695" i="9"/>
  <c r="L695" i="9"/>
  <c r="J695" i="9"/>
  <c r="P695" i="9"/>
  <c r="G697" i="9"/>
  <c r="H696" i="9"/>
  <c r="I696" i="9" s="1"/>
  <c r="J695" i="7"/>
  <c r="L695" i="7"/>
  <c r="K695" i="7"/>
  <c r="I695" i="7"/>
  <c r="G697" i="7"/>
  <c r="H696" i="7"/>
  <c r="M697" i="10" l="1"/>
  <c r="K697" i="10"/>
  <c r="O697" i="10"/>
  <c r="G700" i="10"/>
  <c r="H699" i="10"/>
  <c r="I699" i="10" s="1"/>
  <c r="Q699" i="10" s="1"/>
  <c r="J698" i="10"/>
  <c r="P698" i="10"/>
  <c r="L698" i="10"/>
  <c r="N698" i="10"/>
  <c r="Q696" i="9"/>
  <c r="O696" i="9"/>
  <c r="K696" i="9"/>
  <c r="M696" i="9"/>
  <c r="P696" i="9"/>
  <c r="N696" i="9"/>
  <c r="L696" i="9"/>
  <c r="J696" i="9"/>
  <c r="G698" i="9"/>
  <c r="H697" i="9"/>
  <c r="I697" i="9" s="1"/>
  <c r="J696" i="7"/>
  <c r="L696" i="7"/>
  <c r="K696" i="7"/>
  <c r="I696" i="7"/>
  <c r="G698" i="7"/>
  <c r="H697" i="7"/>
  <c r="J699" i="10" l="1"/>
  <c r="N699" i="10"/>
  <c r="L699" i="10"/>
  <c r="P699" i="10"/>
  <c r="M698" i="10"/>
  <c r="O698" i="10"/>
  <c r="K698" i="10"/>
  <c r="G701" i="10"/>
  <c r="H700" i="10"/>
  <c r="I700" i="10" s="1"/>
  <c r="Q700" i="10" s="1"/>
  <c r="Q697" i="9"/>
  <c r="O697" i="9"/>
  <c r="K697" i="9"/>
  <c r="M697" i="9"/>
  <c r="N697" i="9"/>
  <c r="L697" i="9"/>
  <c r="J697" i="9"/>
  <c r="P697" i="9"/>
  <c r="G699" i="9"/>
  <c r="H698" i="9"/>
  <c r="I698" i="9" s="1"/>
  <c r="J697" i="7"/>
  <c r="L697" i="7"/>
  <c r="K697" i="7"/>
  <c r="I697" i="7"/>
  <c r="G699" i="7"/>
  <c r="H698" i="7"/>
  <c r="G702" i="10" l="1"/>
  <c r="H701" i="10"/>
  <c r="I701" i="10" s="1"/>
  <c r="Q701" i="10" s="1"/>
  <c r="K699" i="10"/>
  <c r="O699" i="10"/>
  <c r="M699" i="10"/>
  <c r="L700" i="10"/>
  <c r="J700" i="10"/>
  <c r="P700" i="10"/>
  <c r="N700" i="10"/>
  <c r="Q698" i="9"/>
  <c r="O698" i="9"/>
  <c r="K698" i="9"/>
  <c r="M698" i="9"/>
  <c r="J698" i="9"/>
  <c r="L698" i="9"/>
  <c r="N698" i="9"/>
  <c r="P698" i="9"/>
  <c r="G700" i="9"/>
  <c r="H699" i="9"/>
  <c r="I699" i="9" s="1"/>
  <c r="J698" i="7"/>
  <c r="L698" i="7"/>
  <c r="K698" i="7"/>
  <c r="I698" i="7"/>
  <c r="G700" i="7"/>
  <c r="H699" i="7"/>
  <c r="K700" i="10" l="1"/>
  <c r="O700" i="10"/>
  <c r="M700" i="10"/>
  <c r="N701" i="10"/>
  <c r="L701" i="10"/>
  <c r="J701" i="10"/>
  <c r="P701" i="10"/>
  <c r="G703" i="10"/>
  <c r="H702" i="10"/>
  <c r="I702" i="10" s="1"/>
  <c r="Q702" i="10" s="1"/>
  <c r="Q699" i="9"/>
  <c r="O699" i="9"/>
  <c r="K699" i="9"/>
  <c r="M699" i="9"/>
  <c r="G701" i="9"/>
  <c r="H700" i="9"/>
  <c r="I700" i="9" s="1"/>
  <c r="N699" i="9"/>
  <c r="L699" i="9"/>
  <c r="J699" i="9"/>
  <c r="P699" i="9"/>
  <c r="J699" i="7"/>
  <c r="L699" i="7"/>
  <c r="K699" i="7"/>
  <c r="I699" i="7"/>
  <c r="G701" i="7"/>
  <c r="H700" i="7"/>
  <c r="N702" i="10" l="1"/>
  <c r="L702" i="10"/>
  <c r="P702" i="10"/>
  <c r="J702" i="10"/>
  <c r="M701" i="10"/>
  <c r="K701" i="10"/>
  <c r="O701" i="10"/>
  <c r="G704" i="10"/>
  <c r="H703" i="10"/>
  <c r="I703" i="10" s="1"/>
  <c r="Q703" i="10" s="1"/>
  <c r="Q700" i="9"/>
  <c r="O700" i="9"/>
  <c r="K700" i="9"/>
  <c r="M700" i="9"/>
  <c r="P700" i="9"/>
  <c r="N700" i="9"/>
  <c r="L700" i="9"/>
  <c r="J700" i="9"/>
  <c r="G702" i="9"/>
  <c r="H701" i="9"/>
  <c r="I701" i="9" s="1"/>
  <c r="J700" i="7"/>
  <c r="L700" i="7"/>
  <c r="K700" i="7"/>
  <c r="I700" i="7"/>
  <c r="G702" i="7"/>
  <c r="H701" i="7"/>
  <c r="P703" i="10" l="1"/>
  <c r="N703" i="10"/>
  <c r="L703" i="10"/>
  <c r="J703" i="10"/>
  <c r="G705" i="10"/>
  <c r="H704" i="10"/>
  <c r="I704" i="10" s="1"/>
  <c r="Q704" i="10" s="1"/>
  <c r="O702" i="10"/>
  <c r="M702" i="10"/>
  <c r="K702" i="10"/>
  <c r="Q701" i="9"/>
  <c r="O701" i="9"/>
  <c r="K701" i="9"/>
  <c r="M701" i="9"/>
  <c r="N701" i="9"/>
  <c r="L701" i="9"/>
  <c r="J701" i="9"/>
  <c r="P701" i="9"/>
  <c r="G703" i="9"/>
  <c r="H702" i="9"/>
  <c r="I702" i="9" s="1"/>
  <c r="J701" i="7"/>
  <c r="L701" i="7"/>
  <c r="K701" i="7"/>
  <c r="I701" i="7"/>
  <c r="G703" i="7"/>
  <c r="H702" i="7"/>
  <c r="G706" i="10" l="1"/>
  <c r="H705" i="10"/>
  <c r="I705" i="10" s="1"/>
  <c r="Q705" i="10" s="1"/>
  <c r="P704" i="10"/>
  <c r="N704" i="10"/>
  <c r="J704" i="10"/>
  <c r="L704" i="10"/>
  <c r="O703" i="10"/>
  <c r="M703" i="10"/>
  <c r="K703" i="10"/>
  <c r="Q702" i="9"/>
  <c r="O702" i="9"/>
  <c r="K702" i="9"/>
  <c r="M702" i="9"/>
  <c r="P702" i="9"/>
  <c r="N702" i="9"/>
  <c r="L702" i="9"/>
  <c r="J702" i="9"/>
  <c r="G704" i="9"/>
  <c r="H703" i="9"/>
  <c r="I703" i="9" s="1"/>
  <c r="J702" i="7"/>
  <c r="L702" i="7"/>
  <c r="K702" i="7"/>
  <c r="I702" i="7"/>
  <c r="G704" i="7"/>
  <c r="H703" i="7"/>
  <c r="O704" i="10" l="1"/>
  <c r="M704" i="10"/>
  <c r="K704" i="10"/>
  <c r="P705" i="10"/>
  <c r="N705" i="10"/>
  <c r="L705" i="10"/>
  <c r="J705" i="10"/>
  <c r="G707" i="10"/>
  <c r="H706" i="10"/>
  <c r="I706" i="10" s="1"/>
  <c r="Q706" i="10" s="1"/>
  <c r="Q703" i="9"/>
  <c r="O703" i="9"/>
  <c r="K703" i="9"/>
  <c r="M703" i="9"/>
  <c r="N703" i="9"/>
  <c r="L703" i="9"/>
  <c r="J703" i="9"/>
  <c r="P703" i="9"/>
  <c r="G705" i="9"/>
  <c r="H704" i="9"/>
  <c r="I704" i="9" s="1"/>
  <c r="J703" i="7"/>
  <c r="L703" i="7"/>
  <c r="K703" i="7"/>
  <c r="I703" i="7"/>
  <c r="G705" i="7"/>
  <c r="H704" i="7"/>
  <c r="P706" i="10" l="1"/>
  <c r="J706" i="10"/>
  <c r="N706" i="10"/>
  <c r="L706" i="10"/>
  <c r="G708" i="10"/>
  <c r="H707" i="10"/>
  <c r="I707" i="10" s="1"/>
  <c r="Q707" i="10" s="1"/>
  <c r="O705" i="10"/>
  <c r="K705" i="10"/>
  <c r="M705" i="10"/>
  <c r="Q704" i="9"/>
  <c r="O704" i="9"/>
  <c r="K704" i="9"/>
  <c r="M704" i="9"/>
  <c r="J704" i="9"/>
  <c r="P704" i="9"/>
  <c r="N704" i="9"/>
  <c r="L704" i="9"/>
  <c r="G706" i="9"/>
  <c r="H705" i="9"/>
  <c r="I705" i="9" s="1"/>
  <c r="J704" i="7"/>
  <c r="L704" i="7"/>
  <c r="K704" i="7"/>
  <c r="I704" i="7"/>
  <c r="G706" i="7"/>
  <c r="H705" i="7"/>
  <c r="P707" i="10" l="1"/>
  <c r="N707" i="10"/>
  <c r="L707" i="10"/>
  <c r="J707" i="10"/>
  <c r="G709" i="10"/>
  <c r="H708" i="10"/>
  <c r="I708" i="10" s="1"/>
  <c r="Q708" i="10" s="1"/>
  <c r="O706" i="10"/>
  <c r="K706" i="10"/>
  <c r="M706" i="10"/>
  <c r="Q705" i="9"/>
  <c r="O705" i="9"/>
  <c r="K705" i="9"/>
  <c r="M705" i="9"/>
  <c r="N705" i="9"/>
  <c r="L705" i="9"/>
  <c r="J705" i="9"/>
  <c r="P705" i="9"/>
  <c r="G707" i="9"/>
  <c r="H706" i="9"/>
  <c r="I706" i="9" s="1"/>
  <c r="J705" i="7"/>
  <c r="L705" i="7"/>
  <c r="K705" i="7"/>
  <c r="I705" i="7"/>
  <c r="G707" i="7"/>
  <c r="H706" i="7"/>
  <c r="J708" i="10" l="1"/>
  <c r="N708" i="10"/>
  <c r="L708" i="10"/>
  <c r="P708" i="10"/>
  <c r="G710" i="10"/>
  <c r="H709" i="10"/>
  <c r="I709" i="10" s="1"/>
  <c r="Q709" i="10" s="1"/>
  <c r="O707" i="10"/>
  <c r="K707" i="10"/>
  <c r="M707" i="10"/>
  <c r="Q706" i="9"/>
  <c r="O706" i="9"/>
  <c r="K706" i="9"/>
  <c r="M706" i="9"/>
  <c r="L706" i="9"/>
  <c r="P706" i="9"/>
  <c r="J706" i="9"/>
  <c r="N706" i="9"/>
  <c r="G708" i="9"/>
  <c r="H707" i="9"/>
  <c r="I707" i="9" s="1"/>
  <c r="J706" i="7"/>
  <c r="L706" i="7"/>
  <c r="K706" i="7"/>
  <c r="I706" i="7"/>
  <c r="G708" i="7"/>
  <c r="H707" i="7"/>
  <c r="J709" i="10" l="1"/>
  <c r="P709" i="10"/>
  <c r="L709" i="10"/>
  <c r="N709" i="10"/>
  <c r="G711" i="10"/>
  <c r="H710" i="10"/>
  <c r="I710" i="10" s="1"/>
  <c r="Q710" i="10" s="1"/>
  <c r="K708" i="10"/>
  <c r="O708" i="10"/>
  <c r="M708" i="10"/>
  <c r="Q707" i="9"/>
  <c r="O707" i="9"/>
  <c r="K707" i="9"/>
  <c r="M707" i="9"/>
  <c r="N707" i="9"/>
  <c r="L707" i="9"/>
  <c r="J707" i="9"/>
  <c r="P707" i="9"/>
  <c r="G709" i="9"/>
  <c r="H708" i="9"/>
  <c r="I708" i="9" s="1"/>
  <c r="J707" i="7"/>
  <c r="L707" i="7"/>
  <c r="K707" i="7"/>
  <c r="I707" i="7"/>
  <c r="G709" i="7"/>
  <c r="H708" i="7"/>
  <c r="G712" i="10" l="1"/>
  <c r="H711" i="10"/>
  <c r="I711" i="10" s="1"/>
  <c r="Q711" i="10" s="1"/>
  <c r="O709" i="10"/>
  <c r="K709" i="10"/>
  <c r="M709" i="10"/>
  <c r="J710" i="10"/>
  <c r="N710" i="10"/>
  <c r="P710" i="10"/>
  <c r="L710" i="10"/>
  <c r="Q708" i="9"/>
  <c r="O708" i="9"/>
  <c r="K708" i="9"/>
  <c r="M708" i="9"/>
  <c r="G710" i="9"/>
  <c r="H709" i="9"/>
  <c r="I709" i="9" s="1"/>
  <c r="P708" i="9"/>
  <c r="N708" i="9"/>
  <c r="L708" i="9"/>
  <c r="J708" i="9"/>
  <c r="J708" i="7"/>
  <c r="L708" i="7"/>
  <c r="K708" i="7"/>
  <c r="I708" i="7"/>
  <c r="G710" i="7"/>
  <c r="H709" i="7"/>
  <c r="K710" i="10" l="1"/>
  <c r="O710" i="10"/>
  <c r="M710" i="10"/>
  <c r="L711" i="10"/>
  <c r="J711" i="10"/>
  <c r="P711" i="10"/>
  <c r="N711" i="10"/>
  <c r="G713" i="10"/>
  <c r="H712" i="10"/>
  <c r="I712" i="10" s="1"/>
  <c r="Q712" i="10" s="1"/>
  <c r="Q709" i="9"/>
  <c r="O709" i="9"/>
  <c r="K709" i="9"/>
  <c r="M709" i="9"/>
  <c r="N709" i="9"/>
  <c r="L709" i="9"/>
  <c r="J709" i="9"/>
  <c r="P709" i="9"/>
  <c r="G711" i="9"/>
  <c r="H710" i="9"/>
  <c r="I710" i="9" s="1"/>
  <c r="J709" i="7"/>
  <c r="L709" i="7"/>
  <c r="K709" i="7"/>
  <c r="I709" i="7"/>
  <c r="G711" i="7"/>
  <c r="H710" i="7"/>
  <c r="L712" i="10" l="1"/>
  <c r="J712" i="10"/>
  <c r="P712" i="10"/>
  <c r="N712" i="10"/>
  <c r="K711" i="10"/>
  <c r="O711" i="10"/>
  <c r="M711" i="10"/>
  <c r="G714" i="10"/>
  <c r="H713" i="10"/>
  <c r="I713" i="10" s="1"/>
  <c r="Q713" i="10" s="1"/>
  <c r="O710" i="9"/>
  <c r="Q710" i="9"/>
  <c r="K710" i="9"/>
  <c r="M710" i="9"/>
  <c r="J710" i="9"/>
  <c r="P710" i="9"/>
  <c r="N710" i="9"/>
  <c r="L710" i="9"/>
  <c r="G712" i="9"/>
  <c r="H711" i="9"/>
  <c r="I711" i="9" s="1"/>
  <c r="J710" i="7"/>
  <c r="L710" i="7"/>
  <c r="K710" i="7"/>
  <c r="I710" i="7"/>
  <c r="G712" i="7"/>
  <c r="H711" i="7"/>
  <c r="G715" i="10" l="1"/>
  <c r="H714" i="10"/>
  <c r="I714" i="10" s="1"/>
  <c r="Q714" i="10" s="1"/>
  <c r="N713" i="10"/>
  <c r="L713" i="10"/>
  <c r="J713" i="10"/>
  <c r="P713" i="10"/>
  <c r="M712" i="10"/>
  <c r="K712" i="10"/>
  <c r="O712" i="10"/>
  <c r="Q711" i="9"/>
  <c r="O711" i="9"/>
  <c r="K711" i="9"/>
  <c r="M711" i="9"/>
  <c r="N711" i="9"/>
  <c r="L711" i="9"/>
  <c r="J711" i="9"/>
  <c r="P711" i="9"/>
  <c r="G713" i="9"/>
  <c r="H712" i="9"/>
  <c r="I712" i="9" s="1"/>
  <c r="J711" i="7"/>
  <c r="L711" i="7"/>
  <c r="K711" i="7"/>
  <c r="I711" i="7"/>
  <c r="G713" i="7"/>
  <c r="H712" i="7"/>
  <c r="N714" i="10" l="1"/>
  <c r="L714" i="10"/>
  <c r="J714" i="10"/>
  <c r="P714" i="10"/>
  <c r="M713" i="10"/>
  <c r="K713" i="10"/>
  <c r="O713" i="10"/>
  <c r="G716" i="10"/>
  <c r="H715" i="10"/>
  <c r="I715" i="10" s="1"/>
  <c r="Q715" i="10" s="1"/>
  <c r="Q712" i="9"/>
  <c r="O712" i="9"/>
  <c r="K712" i="9"/>
  <c r="M712" i="9"/>
  <c r="L712" i="9"/>
  <c r="P712" i="9"/>
  <c r="N712" i="9"/>
  <c r="J712" i="9"/>
  <c r="G714" i="9"/>
  <c r="H713" i="9"/>
  <c r="I713" i="9" s="1"/>
  <c r="J712" i="7"/>
  <c r="L712" i="7"/>
  <c r="K712" i="7"/>
  <c r="I712" i="7"/>
  <c r="G714" i="7"/>
  <c r="H713" i="7"/>
  <c r="P715" i="10" l="1"/>
  <c r="N715" i="10"/>
  <c r="L715" i="10"/>
  <c r="J715" i="10"/>
  <c r="G717" i="10"/>
  <c r="H716" i="10"/>
  <c r="I716" i="10" s="1"/>
  <c r="Q716" i="10" s="1"/>
  <c r="O714" i="10"/>
  <c r="M714" i="10"/>
  <c r="K714" i="10"/>
  <c r="Q713" i="9"/>
  <c r="O713" i="9"/>
  <c r="K713" i="9"/>
  <c r="M713" i="9"/>
  <c r="G715" i="9"/>
  <c r="H714" i="9"/>
  <c r="I714" i="9" s="1"/>
  <c r="N713" i="9"/>
  <c r="L713" i="9"/>
  <c r="J713" i="9"/>
  <c r="P713" i="9"/>
  <c r="J713" i="7"/>
  <c r="L713" i="7"/>
  <c r="K713" i="7"/>
  <c r="I713" i="7"/>
  <c r="G715" i="7"/>
  <c r="H714" i="7"/>
  <c r="G718" i="10" l="1"/>
  <c r="H717" i="10"/>
  <c r="I717" i="10" s="1"/>
  <c r="Q717" i="10" s="1"/>
  <c r="P716" i="10"/>
  <c r="N716" i="10"/>
  <c r="L716" i="10"/>
  <c r="J716" i="10"/>
  <c r="O715" i="10"/>
  <c r="M715" i="10"/>
  <c r="K715" i="10"/>
  <c r="Q714" i="9"/>
  <c r="O714" i="9"/>
  <c r="K714" i="9"/>
  <c r="M714" i="9"/>
  <c r="P714" i="9"/>
  <c r="N714" i="9"/>
  <c r="J714" i="9"/>
  <c r="L714" i="9"/>
  <c r="G716" i="9"/>
  <c r="H715" i="9"/>
  <c r="I715" i="9" s="1"/>
  <c r="J714" i="7"/>
  <c r="L714" i="7"/>
  <c r="K714" i="7"/>
  <c r="I714" i="7"/>
  <c r="G716" i="7"/>
  <c r="H715" i="7"/>
  <c r="O716" i="10" l="1"/>
  <c r="M716" i="10"/>
  <c r="K716" i="10"/>
  <c r="P717" i="10"/>
  <c r="N717" i="10"/>
  <c r="L717" i="10"/>
  <c r="J717" i="10"/>
  <c r="G719" i="10"/>
  <c r="H718" i="10"/>
  <c r="I718" i="10" s="1"/>
  <c r="Q718" i="10" s="1"/>
  <c r="Q715" i="9"/>
  <c r="O715" i="9"/>
  <c r="K715" i="9"/>
  <c r="M715" i="9"/>
  <c r="G717" i="9"/>
  <c r="H716" i="9"/>
  <c r="I716" i="9" s="1"/>
  <c r="N715" i="9"/>
  <c r="L715" i="9"/>
  <c r="J715" i="9"/>
  <c r="P715" i="9"/>
  <c r="J715" i="7"/>
  <c r="L715" i="7"/>
  <c r="K715" i="7"/>
  <c r="I715" i="7"/>
  <c r="G717" i="7"/>
  <c r="H716" i="7"/>
  <c r="P718" i="10" l="1"/>
  <c r="L718" i="10"/>
  <c r="N718" i="10"/>
  <c r="J718" i="10"/>
  <c r="O717" i="10"/>
  <c r="K717" i="10"/>
  <c r="M717" i="10"/>
  <c r="G720" i="10"/>
  <c r="H719" i="10"/>
  <c r="I719" i="10" s="1"/>
  <c r="Q719" i="10" s="1"/>
  <c r="Q716" i="9"/>
  <c r="O716" i="9"/>
  <c r="K716" i="9"/>
  <c r="M716" i="9"/>
  <c r="J716" i="9"/>
  <c r="P716" i="9"/>
  <c r="N716" i="9"/>
  <c r="L716" i="9"/>
  <c r="G718" i="9"/>
  <c r="H717" i="9"/>
  <c r="I717" i="9" s="1"/>
  <c r="J716" i="7"/>
  <c r="L716" i="7"/>
  <c r="K716" i="7"/>
  <c r="I716" i="7"/>
  <c r="G718" i="7"/>
  <c r="H717" i="7"/>
  <c r="P719" i="10" l="1"/>
  <c r="L719" i="10"/>
  <c r="J719" i="10"/>
  <c r="N719" i="10"/>
  <c r="G721" i="10"/>
  <c r="H720" i="10"/>
  <c r="I720" i="10" s="1"/>
  <c r="Q720" i="10" s="1"/>
  <c r="O718" i="10"/>
  <c r="M718" i="10"/>
  <c r="K718" i="10"/>
  <c r="Q717" i="9"/>
  <c r="O717" i="9"/>
  <c r="K717" i="9"/>
  <c r="M717" i="9"/>
  <c r="N717" i="9"/>
  <c r="L717" i="9"/>
  <c r="J717" i="9"/>
  <c r="P717" i="9"/>
  <c r="G719" i="9"/>
  <c r="H718" i="9"/>
  <c r="I718" i="9" s="1"/>
  <c r="J717" i="7"/>
  <c r="L717" i="7"/>
  <c r="K717" i="7"/>
  <c r="I717" i="7"/>
  <c r="G719" i="7"/>
  <c r="H718" i="7"/>
  <c r="G722" i="10" l="1"/>
  <c r="H721" i="10"/>
  <c r="I721" i="10" s="1"/>
  <c r="Q721" i="10" s="1"/>
  <c r="P720" i="10"/>
  <c r="L720" i="10"/>
  <c r="J720" i="10"/>
  <c r="N720" i="10"/>
  <c r="K719" i="10"/>
  <c r="O719" i="10"/>
  <c r="M719" i="10"/>
  <c r="Q718" i="9"/>
  <c r="O718" i="9"/>
  <c r="K718" i="9"/>
  <c r="M718" i="9"/>
  <c r="L718" i="9"/>
  <c r="P718" i="9"/>
  <c r="J718" i="9"/>
  <c r="N718" i="9"/>
  <c r="G720" i="9"/>
  <c r="H719" i="9"/>
  <c r="I719" i="9" s="1"/>
  <c r="J718" i="7"/>
  <c r="L718" i="7"/>
  <c r="K718" i="7"/>
  <c r="I718" i="7"/>
  <c r="G720" i="7"/>
  <c r="H719" i="7"/>
  <c r="J721" i="10" l="1"/>
  <c r="L721" i="10"/>
  <c r="P721" i="10"/>
  <c r="N721" i="10"/>
  <c r="M720" i="10"/>
  <c r="K720" i="10"/>
  <c r="O720" i="10"/>
  <c r="G723" i="10"/>
  <c r="H722" i="10"/>
  <c r="I722" i="10" s="1"/>
  <c r="Q722" i="10" s="1"/>
  <c r="Q719" i="9"/>
  <c r="O719" i="9"/>
  <c r="K719" i="9"/>
  <c r="M719" i="9"/>
  <c r="G721" i="9"/>
  <c r="H720" i="9"/>
  <c r="I720" i="9" s="1"/>
  <c r="N719" i="9"/>
  <c r="L719" i="9"/>
  <c r="J719" i="9"/>
  <c r="P719" i="9"/>
  <c r="J719" i="7"/>
  <c r="L719" i="7"/>
  <c r="K719" i="7"/>
  <c r="I719" i="7"/>
  <c r="G721" i="7"/>
  <c r="H720" i="7"/>
  <c r="G724" i="10" l="1"/>
  <c r="H723" i="10"/>
  <c r="I723" i="10" s="1"/>
  <c r="Q723" i="10" s="1"/>
  <c r="J722" i="10"/>
  <c r="P722" i="10"/>
  <c r="L722" i="10"/>
  <c r="N722" i="10"/>
  <c r="K721" i="10"/>
  <c r="O721" i="10"/>
  <c r="M721" i="10"/>
  <c r="Q720" i="9"/>
  <c r="O720" i="9"/>
  <c r="K720" i="9"/>
  <c r="M720" i="9"/>
  <c r="P720" i="9"/>
  <c r="N720" i="9"/>
  <c r="L720" i="9"/>
  <c r="J720" i="9"/>
  <c r="G722" i="9"/>
  <c r="H721" i="9"/>
  <c r="I721" i="9" s="1"/>
  <c r="J720" i="7"/>
  <c r="L720" i="7"/>
  <c r="K720" i="7"/>
  <c r="I720" i="7"/>
  <c r="G722" i="7"/>
  <c r="H721" i="7"/>
  <c r="L723" i="10" l="1"/>
  <c r="J723" i="10"/>
  <c r="N723" i="10"/>
  <c r="P723" i="10"/>
  <c r="K722" i="10"/>
  <c r="M722" i="10"/>
  <c r="O722" i="10"/>
  <c r="G725" i="10"/>
  <c r="H724" i="10"/>
  <c r="I724" i="10" s="1"/>
  <c r="Q724" i="10" s="1"/>
  <c r="Q721" i="9"/>
  <c r="O721" i="9"/>
  <c r="K721" i="9"/>
  <c r="M721" i="9"/>
  <c r="N721" i="9"/>
  <c r="L721" i="9"/>
  <c r="J721" i="9"/>
  <c r="P721" i="9"/>
  <c r="G723" i="9"/>
  <c r="H722" i="9"/>
  <c r="I722" i="9" s="1"/>
  <c r="J721" i="7"/>
  <c r="L721" i="7"/>
  <c r="K721" i="7"/>
  <c r="I721" i="7"/>
  <c r="G723" i="7"/>
  <c r="H722" i="7"/>
  <c r="G726" i="10" l="1"/>
  <c r="H725" i="10"/>
  <c r="I725" i="10" s="1"/>
  <c r="Q725" i="10" s="1"/>
  <c r="L724" i="10"/>
  <c r="J724" i="10"/>
  <c r="P724" i="10"/>
  <c r="N724" i="10"/>
  <c r="K723" i="10"/>
  <c r="O723" i="10"/>
  <c r="M723" i="10"/>
  <c r="Q722" i="9"/>
  <c r="O722" i="9"/>
  <c r="K722" i="9"/>
  <c r="M722" i="9"/>
  <c r="L722" i="9"/>
  <c r="J722" i="9"/>
  <c r="P722" i="9"/>
  <c r="N722" i="9"/>
  <c r="G724" i="9"/>
  <c r="H723" i="9"/>
  <c r="I723" i="9" s="1"/>
  <c r="J722" i="7"/>
  <c r="L722" i="7"/>
  <c r="K722" i="7"/>
  <c r="I722" i="7"/>
  <c r="G724" i="7"/>
  <c r="H723" i="7"/>
  <c r="M724" i="10" l="1"/>
  <c r="K724" i="10"/>
  <c r="O724" i="10"/>
  <c r="N725" i="10"/>
  <c r="L725" i="10"/>
  <c r="J725" i="10"/>
  <c r="P725" i="10"/>
  <c r="G727" i="10"/>
  <c r="H726" i="10"/>
  <c r="I726" i="10" s="1"/>
  <c r="Q726" i="10" s="1"/>
  <c r="Q723" i="9"/>
  <c r="O723" i="9"/>
  <c r="K723" i="9"/>
  <c r="M723" i="9"/>
  <c r="G725" i="9"/>
  <c r="H724" i="9"/>
  <c r="I724" i="9" s="1"/>
  <c r="N723" i="9"/>
  <c r="L723" i="9"/>
  <c r="J723" i="9"/>
  <c r="P723" i="9"/>
  <c r="J723" i="7"/>
  <c r="L723" i="7"/>
  <c r="K723" i="7"/>
  <c r="I723" i="7"/>
  <c r="G725" i="7"/>
  <c r="H724" i="7"/>
  <c r="N726" i="10" l="1"/>
  <c r="L726" i="10"/>
  <c r="P726" i="10"/>
  <c r="J726" i="10"/>
  <c r="M725" i="10"/>
  <c r="K725" i="10"/>
  <c r="O725" i="10"/>
  <c r="G728" i="10"/>
  <c r="H727" i="10"/>
  <c r="I727" i="10" s="1"/>
  <c r="Q727" i="10" s="1"/>
  <c r="Q724" i="9"/>
  <c r="O724" i="9"/>
  <c r="K724" i="9"/>
  <c r="M724" i="9"/>
  <c r="P724" i="9"/>
  <c r="L724" i="9"/>
  <c r="N724" i="9"/>
  <c r="J724" i="9"/>
  <c r="G726" i="9"/>
  <c r="H725" i="9"/>
  <c r="I725" i="9" s="1"/>
  <c r="J724" i="7"/>
  <c r="L724" i="7"/>
  <c r="K724" i="7"/>
  <c r="I724" i="7"/>
  <c r="G726" i="7"/>
  <c r="H725" i="7"/>
  <c r="P727" i="10" l="1"/>
  <c r="N727" i="10"/>
  <c r="L727" i="10"/>
  <c r="J727" i="10"/>
  <c r="G729" i="10"/>
  <c r="H728" i="10"/>
  <c r="I728" i="10" s="1"/>
  <c r="Q728" i="10" s="1"/>
  <c r="O726" i="10"/>
  <c r="M726" i="10"/>
  <c r="K726" i="10"/>
  <c r="Q725" i="9"/>
  <c r="O725" i="9"/>
  <c r="K725" i="9"/>
  <c r="M725" i="9"/>
  <c r="N725" i="9"/>
  <c r="L725" i="9"/>
  <c r="J725" i="9"/>
  <c r="P725" i="9"/>
  <c r="G727" i="9"/>
  <c r="H726" i="9"/>
  <c r="I726" i="9" s="1"/>
  <c r="J725" i="7"/>
  <c r="L725" i="7"/>
  <c r="K725" i="7"/>
  <c r="I725" i="7"/>
  <c r="G727" i="7"/>
  <c r="H726" i="7"/>
  <c r="O727" i="10" l="1"/>
  <c r="M727" i="10"/>
  <c r="K727" i="10"/>
  <c r="P728" i="10"/>
  <c r="N728" i="10"/>
  <c r="J728" i="10"/>
  <c r="L728" i="10"/>
  <c r="G730" i="10"/>
  <c r="H729" i="10"/>
  <c r="I729" i="10" s="1"/>
  <c r="Q729" i="10" s="1"/>
  <c r="Q726" i="9"/>
  <c r="O726" i="9"/>
  <c r="K726" i="9"/>
  <c r="M726" i="9"/>
  <c r="P726" i="9"/>
  <c r="N726" i="9"/>
  <c r="L726" i="9"/>
  <c r="J726" i="9"/>
  <c r="G728" i="9"/>
  <c r="H727" i="9"/>
  <c r="I727" i="9" s="1"/>
  <c r="J726" i="7"/>
  <c r="L726" i="7"/>
  <c r="K726" i="7"/>
  <c r="I726" i="7"/>
  <c r="G728" i="7"/>
  <c r="H727" i="7"/>
  <c r="P729" i="10" l="1"/>
  <c r="N729" i="10"/>
  <c r="J729" i="10"/>
  <c r="L729" i="10"/>
  <c r="G731" i="10"/>
  <c r="H730" i="10"/>
  <c r="I730" i="10" s="1"/>
  <c r="Q730" i="10" s="1"/>
  <c r="O728" i="10"/>
  <c r="M728" i="10"/>
  <c r="K728" i="10"/>
  <c r="Q727" i="9"/>
  <c r="O727" i="9"/>
  <c r="K727" i="9"/>
  <c r="M727" i="9"/>
  <c r="N727" i="9"/>
  <c r="L727" i="9"/>
  <c r="J727" i="9"/>
  <c r="P727" i="9"/>
  <c r="G729" i="9"/>
  <c r="H728" i="9"/>
  <c r="I728" i="9" s="1"/>
  <c r="J727" i="7"/>
  <c r="L727" i="7"/>
  <c r="K727" i="7"/>
  <c r="I727" i="7"/>
  <c r="G729" i="7"/>
  <c r="H728" i="7"/>
  <c r="G732" i="10" l="1"/>
  <c r="H731" i="10"/>
  <c r="I731" i="10" s="1"/>
  <c r="Q731" i="10" s="1"/>
  <c r="P730" i="10"/>
  <c r="N730" i="10"/>
  <c r="L730" i="10"/>
  <c r="J730" i="10"/>
  <c r="O729" i="10"/>
  <c r="M729" i="10"/>
  <c r="K729" i="10"/>
  <c r="Q728" i="9"/>
  <c r="O728" i="9"/>
  <c r="K728" i="9"/>
  <c r="M728" i="9"/>
  <c r="L728" i="9"/>
  <c r="J728" i="9"/>
  <c r="P728" i="9"/>
  <c r="N728" i="9"/>
  <c r="G730" i="9"/>
  <c r="H729" i="9"/>
  <c r="I729" i="9" s="1"/>
  <c r="J728" i="7"/>
  <c r="L728" i="7"/>
  <c r="K728" i="7"/>
  <c r="I728" i="7"/>
  <c r="G730" i="7"/>
  <c r="H729" i="7"/>
  <c r="J731" i="10" l="1"/>
  <c r="P731" i="10"/>
  <c r="L731" i="10"/>
  <c r="N731" i="10"/>
  <c r="O730" i="10"/>
  <c r="K730" i="10"/>
  <c r="M730" i="10"/>
  <c r="G733" i="10"/>
  <c r="H732" i="10"/>
  <c r="I732" i="10" s="1"/>
  <c r="Q732" i="10" s="1"/>
  <c r="Q729" i="9"/>
  <c r="O729" i="9"/>
  <c r="K729" i="9"/>
  <c r="M729" i="9"/>
  <c r="G731" i="9"/>
  <c r="H730" i="9"/>
  <c r="I730" i="9" s="1"/>
  <c r="N729" i="9"/>
  <c r="L729" i="9"/>
  <c r="J729" i="9"/>
  <c r="P729" i="9"/>
  <c r="J729" i="7"/>
  <c r="L729" i="7"/>
  <c r="K729" i="7"/>
  <c r="I729" i="7"/>
  <c r="G731" i="7"/>
  <c r="H730" i="7"/>
  <c r="N732" i="10" l="1"/>
  <c r="P732" i="10"/>
  <c r="J732" i="10"/>
  <c r="L732" i="10"/>
  <c r="G734" i="10"/>
  <c r="H733" i="10"/>
  <c r="I733" i="10" s="1"/>
  <c r="Q733" i="10" s="1"/>
  <c r="K731" i="10"/>
  <c r="O731" i="10"/>
  <c r="M731" i="10"/>
  <c r="Q730" i="9"/>
  <c r="O730" i="9"/>
  <c r="K730" i="9"/>
  <c r="M730" i="9"/>
  <c r="J730" i="9"/>
  <c r="P730" i="9"/>
  <c r="L730" i="9"/>
  <c r="N730" i="9"/>
  <c r="G732" i="9"/>
  <c r="H731" i="9"/>
  <c r="I731" i="9" s="1"/>
  <c r="J730" i="7"/>
  <c r="L730" i="7"/>
  <c r="K730" i="7"/>
  <c r="I730" i="7"/>
  <c r="G732" i="7"/>
  <c r="H731" i="7"/>
  <c r="G735" i="10" l="1"/>
  <c r="H734" i="10"/>
  <c r="I734" i="10" s="1"/>
  <c r="Q734" i="10" s="1"/>
  <c r="L733" i="10"/>
  <c r="J733" i="10"/>
  <c r="N733" i="10"/>
  <c r="P733" i="10"/>
  <c r="K732" i="10"/>
  <c r="M732" i="10"/>
  <c r="O732" i="10"/>
  <c r="Q731" i="9"/>
  <c r="O731" i="9"/>
  <c r="K731" i="9"/>
  <c r="M731" i="9"/>
  <c r="N731" i="9"/>
  <c r="L731" i="9"/>
  <c r="J731" i="9"/>
  <c r="P731" i="9"/>
  <c r="G733" i="9"/>
  <c r="H732" i="9"/>
  <c r="I732" i="9" s="1"/>
  <c r="J731" i="7"/>
  <c r="L731" i="7"/>
  <c r="K731" i="7"/>
  <c r="I731" i="7"/>
  <c r="G733" i="7"/>
  <c r="H732" i="7"/>
  <c r="J734" i="10" l="1"/>
  <c r="L734" i="10"/>
  <c r="P734" i="10"/>
  <c r="N734" i="10"/>
  <c r="M733" i="10"/>
  <c r="K733" i="10"/>
  <c r="O733" i="10"/>
  <c r="G736" i="10"/>
  <c r="H735" i="10"/>
  <c r="I735" i="10" s="1"/>
  <c r="Q735" i="10" s="1"/>
  <c r="Q732" i="9"/>
  <c r="O732" i="9"/>
  <c r="K732" i="9"/>
  <c r="M732" i="9"/>
  <c r="N732" i="9"/>
  <c r="P732" i="9"/>
  <c r="L732" i="9"/>
  <c r="J732" i="9"/>
  <c r="G734" i="9"/>
  <c r="H733" i="9"/>
  <c r="I733" i="9" s="1"/>
  <c r="J732" i="7"/>
  <c r="L732" i="7"/>
  <c r="K732" i="7"/>
  <c r="I732" i="7"/>
  <c r="G734" i="7"/>
  <c r="H733" i="7"/>
  <c r="G737" i="10" l="1"/>
  <c r="H736" i="10"/>
  <c r="I736" i="10" s="1"/>
  <c r="Q736" i="10" s="1"/>
  <c r="M734" i="10"/>
  <c r="K734" i="10"/>
  <c r="O734" i="10"/>
  <c r="N735" i="10"/>
  <c r="L735" i="10"/>
  <c r="J735" i="10"/>
  <c r="P735" i="10"/>
  <c r="Q733" i="9"/>
  <c r="O733" i="9"/>
  <c r="K733" i="9"/>
  <c r="M733" i="9"/>
  <c r="N733" i="9"/>
  <c r="L733" i="9"/>
  <c r="J733" i="9"/>
  <c r="P733" i="9"/>
  <c r="G735" i="9"/>
  <c r="H734" i="9"/>
  <c r="I734" i="9" s="1"/>
  <c r="J733" i="7"/>
  <c r="L733" i="7"/>
  <c r="K733" i="7"/>
  <c r="I733" i="7"/>
  <c r="G735" i="7"/>
  <c r="H734" i="7"/>
  <c r="K735" i="10" l="1"/>
  <c r="O735" i="10"/>
  <c r="M735" i="10"/>
  <c r="L736" i="10"/>
  <c r="J736" i="10"/>
  <c r="P736" i="10"/>
  <c r="N736" i="10"/>
  <c r="G738" i="10"/>
  <c r="H737" i="10"/>
  <c r="I737" i="10" s="1"/>
  <c r="Q737" i="10" s="1"/>
  <c r="Q734" i="9"/>
  <c r="O734" i="9"/>
  <c r="K734" i="9"/>
  <c r="M734" i="9"/>
  <c r="N734" i="9"/>
  <c r="L734" i="9"/>
  <c r="J734" i="9"/>
  <c r="P734" i="9"/>
  <c r="G736" i="9"/>
  <c r="H735" i="9"/>
  <c r="I735" i="9" s="1"/>
  <c r="J734" i="7"/>
  <c r="L734" i="7"/>
  <c r="K734" i="7"/>
  <c r="I734" i="7"/>
  <c r="G736" i="7"/>
  <c r="H735" i="7"/>
  <c r="P737" i="10" l="1"/>
  <c r="N737" i="10"/>
  <c r="L737" i="10"/>
  <c r="J737" i="10"/>
  <c r="O736" i="10"/>
  <c r="M736" i="10"/>
  <c r="K736" i="10"/>
  <c r="G739" i="10"/>
  <c r="H738" i="10"/>
  <c r="I738" i="10" s="1"/>
  <c r="Q738" i="10" s="1"/>
  <c r="Q735" i="9"/>
  <c r="O735" i="9"/>
  <c r="K735" i="9"/>
  <c r="M735" i="9"/>
  <c r="N735" i="9"/>
  <c r="L735" i="9"/>
  <c r="J735" i="9"/>
  <c r="P735" i="9"/>
  <c r="G737" i="9"/>
  <c r="H736" i="9"/>
  <c r="I736" i="9" s="1"/>
  <c r="J735" i="7"/>
  <c r="L735" i="7"/>
  <c r="K735" i="7"/>
  <c r="I735" i="7"/>
  <c r="G737" i="7"/>
  <c r="H736" i="7"/>
  <c r="G740" i="10" l="1"/>
  <c r="H739" i="10"/>
  <c r="I739" i="10" s="1"/>
  <c r="Q739" i="10" s="1"/>
  <c r="N738" i="10"/>
  <c r="L738" i="10"/>
  <c r="J738" i="10"/>
  <c r="P738" i="10"/>
  <c r="M737" i="10"/>
  <c r="K737" i="10"/>
  <c r="O737" i="10"/>
  <c r="Q736" i="9"/>
  <c r="O736" i="9"/>
  <c r="K736" i="9"/>
  <c r="M736" i="9"/>
  <c r="J736" i="9"/>
  <c r="P736" i="9"/>
  <c r="N736" i="9"/>
  <c r="L736" i="9"/>
  <c r="G738" i="9"/>
  <c r="H737" i="9"/>
  <c r="I737" i="9" s="1"/>
  <c r="J736" i="7"/>
  <c r="L736" i="7"/>
  <c r="K736" i="7"/>
  <c r="I736" i="7"/>
  <c r="G738" i="7"/>
  <c r="H737" i="7"/>
  <c r="P739" i="10" l="1"/>
  <c r="N739" i="10"/>
  <c r="L739" i="10"/>
  <c r="J739" i="10"/>
  <c r="O738" i="10"/>
  <c r="M738" i="10"/>
  <c r="K738" i="10"/>
  <c r="G741" i="10"/>
  <c r="H740" i="10"/>
  <c r="I740" i="10" s="1"/>
  <c r="Q740" i="10" s="1"/>
  <c r="Q737" i="9"/>
  <c r="O737" i="9"/>
  <c r="K737" i="9"/>
  <c r="M737" i="9"/>
  <c r="N737" i="9"/>
  <c r="L737" i="9"/>
  <c r="J737" i="9"/>
  <c r="P737" i="9"/>
  <c r="G739" i="9"/>
  <c r="H738" i="9"/>
  <c r="I738" i="9" s="1"/>
  <c r="J737" i="7"/>
  <c r="L737" i="7"/>
  <c r="K737" i="7"/>
  <c r="I737" i="7"/>
  <c r="G739" i="7"/>
  <c r="H738" i="7"/>
  <c r="G742" i="10" l="1"/>
  <c r="H741" i="10"/>
  <c r="I741" i="10" s="1"/>
  <c r="Q741" i="10" s="1"/>
  <c r="P740" i="10"/>
  <c r="N740" i="10"/>
  <c r="J740" i="10"/>
  <c r="L740" i="10"/>
  <c r="O739" i="10"/>
  <c r="M739" i="10"/>
  <c r="K739" i="10"/>
  <c r="Q738" i="9"/>
  <c r="O738" i="9"/>
  <c r="K738" i="9"/>
  <c r="M738" i="9"/>
  <c r="G740" i="9"/>
  <c r="H739" i="9"/>
  <c r="I739" i="9" s="1"/>
  <c r="N738" i="9"/>
  <c r="J738" i="9"/>
  <c r="P738" i="9"/>
  <c r="L738" i="9"/>
  <c r="J738" i="7"/>
  <c r="L738" i="7"/>
  <c r="K738" i="7"/>
  <c r="I738" i="7"/>
  <c r="G740" i="7"/>
  <c r="H739" i="7"/>
  <c r="P741" i="10" l="1"/>
  <c r="N741" i="10"/>
  <c r="L741" i="10"/>
  <c r="J741" i="10"/>
  <c r="O740" i="10"/>
  <c r="M740" i="10"/>
  <c r="K740" i="10"/>
  <c r="G743" i="10"/>
  <c r="H742" i="10"/>
  <c r="I742" i="10" s="1"/>
  <c r="Q742" i="10" s="1"/>
  <c r="Q739" i="9"/>
  <c r="O739" i="9"/>
  <c r="K739" i="9"/>
  <c r="M739" i="9"/>
  <c r="N739" i="9"/>
  <c r="L739" i="9"/>
  <c r="J739" i="9"/>
  <c r="P739" i="9"/>
  <c r="G741" i="9"/>
  <c r="H740" i="9"/>
  <c r="I740" i="9" s="1"/>
  <c r="J739" i="7"/>
  <c r="L739" i="7"/>
  <c r="K739" i="7"/>
  <c r="I739" i="7"/>
  <c r="G741" i="7"/>
  <c r="H740" i="7"/>
  <c r="G744" i="10" l="1"/>
  <c r="H743" i="10"/>
  <c r="I743" i="10" s="1"/>
  <c r="Q743" i="10" s="1"/>
  <c r="P742" i="10"/>
  <c r="N742" i="10"/>
  <c r="L742" i="10"/>
  <c r="J742" i="10"/>
  <c r="O741" i="10"/>
  <c r="M741" i="10"/>
  <c r="K741" i="10"/>
  <c r="Q740" i="9"/>
  <c r="O740" i="9"/>
  <c r="K740" i="9"/>
  <c r="M740" i="9"/>
  <c r="P740" i="9"/>
  <c r="L740" i="9"/>
  <c r="J740" i="9"/>
  <c r="N740" i="9"/>
  <c r="G742" i="9"/>
  <c r="H741" i="9"/>
  <c r="I741" i="9" s="1"/>
  <c r="J740" i="7"/>
  <c r="L740" i="7"/>
  <c r="K740" i="7"/>
  <c r="I740" i="7"/>
  <c r="G742" i="7"/>
  <c r="H741" i="7"/>
  <c r="J743" i="10" l="1"/>
  <c r="P743" i="10"/>
  <c r="L743" i="10"/>
  <c r="N743" i="10"/>
  <c r="O742" i="10"/>
  <c r="M742" i="10"/>
  <c r="K742" i="10"/>
  <c r="G745" i="10"/>
  <c r="H744" i="10"/>
  <c r="I744" i="10" s="1"/>
  <c r="Q744" i="10" s="1"/>
  <c r="Q741" i="9"/>
  <c r="O741" i="9"/>
  <c r="K741" i="9"/>
  <c r="M741" i="9"/>
  <c r="G743" i="9"/>
  <c r="H742" i="9"/>
  <c r="I742" i="9" s="1"/>
  <c r="N741" i="9"/>
  <c r="L741" i="9"/>
  <c r="J741" i="9"/>
  <c r="P741" i="9"/>
  <c r="J741" i="7"/>
  <c r="L741" i="7"/>
  <c r="K741" i="7"/>
  <c r="I741" i="7"/>
  <c r="G743" i="7"/>
  <c r="H742" i="7"/>
  <c r="M743" i="10" l="1"/>
  <c r="O743" i="10"/>
  <c r="K743" i="10"/>
  <c r="J744" i="10"/>
  <c r="P744" i="10"/>
  <c r="L744" i="10"/>
  <c r="N744" i="10"/>
  <c r="G746" i="10"/>
  <c r="H745" i="10"/>
  <c r="I745" i="10" s="1"/>
  <c r="Q745" i="10" s="1"/>
  <c r="Q742" i="9"/>
  <c r="O742" i="9"/>
  <c r="K742" i="9"/>
  <c r="M742" i="9"/>
  <c r="P742" i="9"/>
  <c r="J742" i="9"/>
  <c r="N742" i="9"/>
  <c r="L742" i="9"/>
  <c r="G744" i="9"/>
  <c r="H743" i="9"/>
  <c r="I743" i="9" s="1"/>
  <c r="J742" i="7"/>
  <c r="L742" i="7"/>
  <c r="K742" i="7"/>
  <c r="I742" i="7"/>
  <c r="G744" i="7"/>
  <c r="H743" i="7"/>
  <c r="K744" i="10" l="1"/>
  <c r="O744" i="10"/>
  <c r="M744" i="10"/>
  <c r="L745" i="10"/>
  <c r="J745" i="10"/>
  <c r="N745" i="10"/>
  <c r="P745" i="10"/>
  <c r="G747" i="10"/>
  <c r="H746" i="10"/>
  <c r="I746" i="10" s="1"/>
  <c r="Q746" i="10" s="1"/>
  <c r="Q743" i="9"/>
  <c r="O743" i="9"/>
  <c r="K743" i="9"/>
  <c r="M743" i="9"/>
  <c r="N743" i="9"/>
  <c r="L743" i="9"/>
  <c r="J743" i="9"/>
  <c r="P743" i="9"/>
  <c r="G745" i="9"/>
  <c r="H744" i="9"/>
  <c r="I744" i="9" s="1"/>
  <c r="J743" i="7"/>
  <c r="L743" i="7"/>
  <c r="K743" i="7"/>
  <c r="I743" i="7"/>
  <c r="G745" i="7"/>
  <c r="H744" i="7"/>
  <c r="G748" i="10" l="1"/>
  <c r="H747" i="10"/>
  <c r="I747" i="10" s="1"/>
  <c r="Q747" i="10" s="1"/>
  <c r="L746" i="10"/>
  <c r="J746" i="10"/>
  <c r="P746" i="10"/>
  <c r="N746" i="10"/>
  <c r="K745" i="10"/>
  <c r="M745" i="10"/>
  <c r="O745" i="10"/>
  <c r="Q744" i="9"/>
  <c r="O744" i="9"/>
  <c r="K744" i="9"/>
  <c r="M744" i="9"/>
  <c r="P744" i="9"/>
  <c r="N744" i="9"/>
  <c r="L744" i="9"/>
  <c r="J744" i="9"/>
  <c r="G746" i="9"/>
  <c r="H745" i="9"/>
  <c r="I745" i="9" s="1"/>
  <c r="J744" i="7"/>
  <c r="L744" i="7"/>
  <c r="K744" i="7"/>
  <c r="I744" i="7"/>
  <c r="G746" i="7"/>
  <c r="H745" i="7"/>
  <c r="M746" i="10" l="1"/>
  <c r="K746" i="10"/>
  <c r="O746" i="10"/>
  <c r="N747" i="10"/>
  <c r="L747" i="10"/>
  <c r="J747" i="10"/>
  <c r="P747" i="10"/>
  <c r="G749" i="10"/>
  <c r="H748" i="10"/>
  <c r="I748" i="10" s="1"/>
  <c r="Q748" i="10" s="1"/>
  <c r="Q745" i="9"/>
  <c r="O745" i="9"/>
  <c r="K745" i="9"/>
  <c r="M745" i="9"/>
  <c r="N745" i="9"/>
  <c r="L745" i="9"/>
  <c r="J745" i="9"/>
  <c r="P745" i="9"/>
  <c r="G747" i="9"/>
  <c r="H746" i="9"/>
  <c r="I746" i="9" s="1"/>
  <c r="J745" i="7"/>
  <c r="L745" i="7"/>
  <c r="K745" i="7"/>
  <c r="I745" i="7"/>
  <c r="G747" i="7"/>
  <c r="H746" i="7"/>
  <c r="G750" i="10" l="1"/>
  <c r="H749" i="10"/>
  <c r="I749" i="10" s="1"/>
  <c r="Q749" i="10" s="1"/>
  <c r="N748" i="10"/>
  <c r="L748" i="10"/>
  <c r="J748" i="10"/>
  <c r="P748" i="10"/>
  <c r="M747" i="10"/>
  <c r="K747" i="10"/>
  <c r="O747" i="10"/>
  <c r="Q746" i="9"/>
  <c r="O746" i="9"/>
  <c r="K746" i="9"/>
  <c r="M746" i="9"/>
  <c r="L746" i="9"/>
  <c r="N746" i="9"/>
  <c r="J746" i="9"/>
  <c r="P746" i="9"/>
  <c r="G748" i="9"/>
  <c r="H747" i="9"/>
  <c r="I747" i="9" s="1"/>
  <c r="J746" i="7"/>
  <c r="L746" i="7"/>
  <c r="K746" i="7"/>
  <c r="I746" i="7"/>
  <c r="G748" i="7"/>
  <c r="H747" i="7"/>
  <c r="O748" i="10" l="1"/>
  <c r="M748" i="10"/>
  <c r="K748" i="10"/>
  <c r="P749" i="10"/>
  <c r="N749" i="10"/>
  <c r="L749" i="10"/>
  <c r="J749" i="10"/>
  <c r="G751" i="10"/>
  <c r="H750" i="10"/>
  <c r="I750" i="10" s="1"/>
  <c r="Q750" i="10" s="1"/>
  <c r="Q747" i="9"/>
  <c r="O747" i="9"/>
  <c r="K747" i="9"/>
  <c r="M747" i="9"/>
  <c r="N747" i="9"/>
  <c r="L747" i="9"/>
  <c r="J747" i="9"/>
  <c r="P747" i="9"/>
  <c r="G749" i="9"/>
  <c r="H748" i="9"/>
  <c r="I748" i="9" s="1"/>
  <c r="J747" i="7"/>
  <c r="L747" i="7"/>
  <c r="K747" i="7"/>
  <c r="I747" i="7"/>
  <c r="G749" i="7"/>
  <c r="H748" i="7"/>
  <c r="G752" i="10" l="1"/>
  <c r="H751" i="10"/>
  <c r="I751" i="10" s="1"/>
  <c r="Q751" i="10" s="1"/>
  <c r="P750" i="10"/>
  <c r="N750" i="10"/>
  <c r="L750" i="10"/>
  <c r="J750" i="10"/>
  <c r="O749" i="10"/>
  <c r="M749" i="10"/>
  <c r="K749" i="10"/>
  <c r="Q748" i="9"/>
  <c r="O748" i="9"/>
  <c r="K748" i="9"/>
  <c r="M748" i="9"/>
  <c r="P748" i="9"/>
  <c r="L748" i="9"/>
  <c r="J748" i="9"/>
  <c r="N748" i="9"/>
  <c r="G750" i="9"/>
  <c r="H749" i="9"/>
  <c r="I749" i="9" s="1"/>
  <c r="J748" i="7"/>
  <c r="L748" i="7"/>
  <c r="K748" i="7"/>
  <c r="I748" i="7"/>
  <c r="G750" i="7"/>
  <c r="H749" i="7"/>
  <c r="O750" i="10" l="1"/>
  <c r="M750" i="10"/>
  <c r="K750" i="10"/>
  <c r="P751" i="10"/>
  <c r="N751" i="10"/>
  <c r="L751" i="10"/>
  <c r="J751" i="10"/>
  <c r="G753" i="10"/>
  <c r="H752" i="10"/>
  <c r="I752" i="10" s="1"/>
  <c r="Q752" i="10" s="1"/>
  <c r="Q749" i="9"/>
  <c r="O749" i="9"/>
  <c r="K749" i="9"/>
  <c r="M749" i="9"/>
  <c r="N749" i="9"/>
  <c r="L749" i="9"/>
  <c r="J749" i="9"/>
  <c r="P749" i="9"/>
  <c r="G751" i="9"/>
  <c r="H750" i="9"/>
  <c r="I750" i="9" s="1"/>
  <c r="J749" i="7"/>
  <c r="L749" i="7"/>
  <c r="K749" i="7"/>
  <c r="I749" i="7"/>
  <c r="G751" i="7"/>
  <c r="H750" i="7"/>
  <c r="P752" i="10" l="1"/>
  <c r="N752" i="10"/>
  <c r="L752" i="10"/>
  <c r="J752" i="10"/>
  <c r="G754" i="10"/>
  <c r="H753" i="10"/>
  <c r="I753" i="10" s="1"/>
  <c r="Q753" i="10" s="1"/>
  <c r="O751" i="10"/>
  <c r="M751" i="10"/>
  <c r="K751" i="10"/>
  <c r="Q750" i="9"/>
  <c r="O750" i="9"/>
  <c r="K750" i="9"/>
  <c r="M750" i="9"/>
  <c r="P750" i="9"/>
  <c r="N750" i="9"/>
  <c r="L750" i="9"/>
  <c r="J750" i="9"/>
  <c r="G752" i="9"/>
  <c r="H751" i="9"/>
  <c r="I751" i="9" s="1"/>
  <c r="J750" i="7"/>
  <c r="L750" i="7"/>
  <c r="K750" i="7"/>
  <c r="I750" i="7"/>
  <c r="G752" i="7"/>
  <c r="H751" i="7"/>
  <c r="G755" i="10" l="1"/>
  <c r="H754" i="10"/>
  <c r="I754" i="10" s="1"/>
  <c r="Q754" i="10" s="1"/>
  <c r="P753" i="10"/>
  <c r="N753" i="10"/>
  <c r="J753" i="10"/>
  <c r="L753" i="10"/>
  <c r="O752" i="10"/>
  <c r="M752" i="10"/>
  <c r="K752" i="10"/>
  <c r="Q751" i="9"/>
  <c r="O751" i="9"/>
  <c r="K751" i="9"/>
  <c r="M751" i="9"/>
  <c r="N751" i="9"/>
  <c r="L751" i="9"/>
  <c r="J751" i="9"/>
  <c r="P751" i="9"/>
  <c r="G753" i="9"/>
  <c r="H752" i="9"/>
  <c r="I752" i="9" s="1"/>
  <c r="J751" i="7"/>
  <c r="L751" i="7"/>
  <c r="K751" i="7"/>
  <c r="I751" i="7"/>
  <c r="G753" i="7"/>
  <c r="H752" i="7"/>
  <c r="P754" i="10" l="1"/>
  <c r="N754" i="10"/>
  <c r="J754" i="10"/>
  <c r="L754" i="10"/>
  <c r="O753" i="10"/>
  <c r="K753" i="10"/>
  <c r="M753" i="10"/>
  <c r="G756" i="10"/>
  <c r="H755" i="10"/>
  <c r="I755" i="10" s="1"/>
  <c r="Q755" i="10" s="1"/>
  <c r="Q752" i="9"/>
  <c r="O752" i="9"/>
  <c r="K752" i="9"/>
  <c r="M752" i="9"/>
  <c r="L752" i="9"/>
  <c r="P752" i="9"/>
  <c r="N752" i="9"/>
  <c r="J752" i="9"/>
  <c r="G754" i="9"/>
  <c r="H753" i="9"/>
  <c r="I753" i="9" s="1"/>
  <c r="J752" i="7"/>
  <c r="L752" i="7"/>
  <c r="K752" i="7"/>
  <c r="I752" i="7"/>
  <c r="G754" i="7"/>
  <c r="H753" i="7"/>
  <c r="G757" i="10" l="1"/>
  <c r="H756" i="10"/>
  <c r="I756" i="10" s="1"/>
  <c r="Q756" i="10" s="1"/>
  <c r="J755" i="10"/>
  <c r="P755" i="10"/>
  <c r="N755" i="10"/>
  <c r="L755" i="10"/>
  <c r="O754" i="10"/>
  <c r="M754" i="10"/>
  <c r="K754" i="10"/>
  <c r="Q753" i="9"/>
  <c r="O753" i="9"/>
  <c r="K753" i="9"/>
  <c r="M753" i="9"/>
  <c r="N753" i="9"/>
  <c r="L753" i="9"/>
  <c r="J753" i="9"/>
  <c r="P753" i="9"/>
  <c r="G755" i="9"/>
  <c r="H754" i="9"/>
  <c r="I754" i="9" s="1"/>
  <c r="J753" i="7"/>
  <c r="L753" i="7"/>
  <c r="K753" i="7"/>
  <c r="I753" i="7"/>
  <c r="G755" i="7"/>
  <c r="H754" i="7"/>
  <c r="J756" i="10" l="1"/>
  <c r="N756" i="10"/>
  <c r="L756" i="10"/>
  <c r="P756" i="10"/>
  <c r="O755" i="10"/>
  <c r="M755" i="10"/>
  <c r="K755" i="10"/>
  <c r="G758" i="10"/>
  <c r="H757" i="10"/>
  <c r="I757" i="10" s="1"/>
  <c r="Q757" i="10" s="1"/>
  <c r="Q754" i="9"/>
  <c r="O754" i="9"/>
  <c r="K754" i="9"/>
  <c r="M754" i="9"/>
  <c r="P754" i="9"/>
  <c r="L754" i="9"/>
  <c r="J754" i="9"/>
  <c r="N754" i="9"/>
  <c r="G756" i="9"/>
  <c r="H755" i="9"/>
  <c r="I755" i="9" s="1"/>
  <c r="J754" i="7"/>
  <c r="L754" i="7"/>
  <c r="K754" i="7"/>
  <c r="I754" i="7"/>
  <c r="G756" i="7"/>
  <c r="H755" i="7"/>
  <c r="G759" i="10" l="1"/>
  <c r="H758" i="10"/>
  <c r="I758" i="10" s="1"/>
  <c r="Q758" i="10" s="1"/>
  <c r="K756" i="10"/>
  <c r="O756" i="10"/>
  <c r="M756" i="10"/>
  <c r="L757" i="10"/>
  <c r="J757" i="10"/>
  <c r="P757" i="10"/>
  <c r="N757" i="10"/>
  <c r="Q755" i="9"/>
  <c r="O755" i="9"/>
  <c r="K755" i="9"/>
  <c r="M755" i="9"/>
  <c r="G757" i="9"/>
  <c r="H756" i="9"/>
  <c r="I756" i="9" s="1"/>
  <c r="N755" i="9"/>
  <c r="L755" i="9"/>
  <c r="J755" i="9"/>
  <c r="P755" i="9"/>
  <c r="J755" i="7"/>
  <c r="L755" i="7"/>
  <c r="K755" i="7"/>
  <c r="I755" i="7"/>
  <c r="G757" i="7"/>
  <c r="H756" i="7"/>
  <c r="L758" i="10" l="1"/>
  <c r="J758" i="10"/>
  <c r="N758" i="10"/>
  <c r="P758" i="10"/>
  <c r="K757" i="10"/>
  <c r="M757" i="10"/>
  <c r="O757" i="10"/>
  <c r="G760" i="10"/>
  <c r="H759" i="10"/>
  <c r="I759" i="10" s="1"/>
  <c r="Q759" i="10" s="1"/>
  <c r="Q756" i="9"/>
  <c r="O756" i="9"/>
  <c r="K756" i="9"/>
  <c r="M756" i="9"/>
  <c r="N756" i="9"/>
  <c r="L756" i="9"/>
  <c r="J756" i="9"/>
  <c r="P756" i="9"/>
  <c r="G758" i="9"/>
  <c r="H757" i="9"/>
  <c r="I757" i="9" s="1"/>
  <c r="J756" i="7"/>
  <c r="L756" i="7"/>
  <c r="K756" i="7"/>
  <c r="I756" i="7"/>
  <c r="G758" i="7"/>
  <c r="H757" i="7"/>
  <c r="N759" i="10" l="1"/>
  <c r="L759" i="10"/>
  <c r="J759" i="10"/>
  <c r="P759" i="10"/>
  <c r="G761" i="10"/>
  <c r="H760" i="10"/>
  <c r="I760" i="10" s="1"/>
  <c r="Q760" i="10" s="1"/>
  <c r="M758" i="10"/>
  <c r="K758" i="10"/>
  <c r="O758" i="10"/>
  <c r="Q757" i="9"/>
  <c r="O757" i="9"/>
  <c r="K757" i="9"/>
  <c r="M757" i="9"/>
  <c r="N757" i="9"/>
  <c r="L757" i="9"/>
  <c r="J757" i="9"/>
  <c r="P757" i="9"/>
  <c r="G759" i="9"/>
  <c r="H758" i="9"/>
  <c r="I758" i="9" s="1"/>
  <c r="J757" i="7"/>
  <c r="L757" i="7"/>
  <c r="K757" i="7"/>
  <c r="I757" i="7"/>
  <c r="G759" i="7"/>
  <c r="H758" i="7"/>
  <c r="G762" i="10" l="1"/>
  <c r="H761" i="10"/>
  <c r="I761" i="10" s="1"/>
  <c r="Q761" i="10" s="1"/>
  <c r="M759" i="10"/>
  <c r="K759" i="10"/>
  <c r="O759" i="10"/>
  <c r="N760" i="10"/>
  <c r="L760" i="10"/>
  <c r="J760" i="10"/>
  <c r="P760" i="10"/>
  <c r="Q758" i="9"/>
  <c r="O758" i="9"/>
  <c r="K758" i="9"/>
  <c r="M758" i="9"/>
  <c r="N758" i="9"/>
  <c r="P758" i="9"/>
  <c r="L758" i="9"/>
  <c r="J758" i="9"/>
  <c r="G760" i="9"/>
  <c r="H759" i="9"/>
  <c r="I759" i="9" s="1"/>
  <c r="J758" i="7"/>
  <c r="L758" i="7"/>
  <c r="K758" i="7"/>
  <c r="I758" i="7"/>
  <c r="G760" i="7"/>
  <c r="H759" i="7"/>
  <c r="P761" i="10" l="1"/>
  <c r="N761" i="10"/>
  <c r="L761" i="10"/>
  <c r="J761" i="10"/>
  <c r="O760" i="10"/>
  <c r="M760" i="10"/>
  <c r="K760" i="10"/>
  <c r="G763" i="10"/>
  <c r="H762" i="10"/>
  <c r="I762" i="10" s="1"/>
  <c r="Q762" i="10" s="1"/>
  <c r="Q759" i="9"/>
  <c r="O759" i="9"/>
  <c r="K759" i="9"/>
  <c r="M759" i="9"/>
  <c r="N759" i="9"/>
  <c r="L759" i="9"/>
  <c r="J759" i="9"/>
  <c r="P759" i="9"/>
  <c r="G761" i="9"/>
  <c r="H760" i="9"/>
  <c r="I760" i="9" s="1"/>
  <c r="J759" i="7"/>
  <c r="L759" i="7"/>
  <c r="K759" i="7"/>
  <c r="I759" i="7"/>
  <c r="G761" i="7"/>
  <c r="H760" i="7"/>
  <c r="P762" i="10" l="1"/>
  <c r="N762" i="10"/>
  <c r="L762" i="10"/>
  <c r="J762" i="10"/>
  <c r="G764" i="10"/>
  <c r="H763" i="10"/>
  <c r="I763" i="10" s="1"/>
  <c r="Q763" i="10" s="1"/>
  <c r="O761" i="10"/>
  <c r="M761" i="10"/>
  <c r="K761" i="10"/>
  <c r="Q760" i="9"/>
  <c r="O760" i="9"/>
  <c r="K760" i="9"/>
  <c r="M760" i="9"/>
  <c r="J760" i="9"/>
  <c r="L760" i="9"/>
  <c r="P760" i="9"/>
  <c r="N760" i="9"/>
  <c r="G762" i="9"/>
  <c r="H761" i="9"/>
  <c r="I761" i="9" s="1"/>
  <c r="J760" i="7"/>
  <c r="L760" i="7"/>
  <c r="K760" i="7"/>
  <c r="I760" i="7"/>
  <c r="G762" i="7"/>
  <c r="H761" i="7"/>
  <c r="P763" i="10" l="1"/>
  <c r="N763" i="10"/>
  <c r="L763" i="10"/>
  <c r="J763" i="10"/>
  <c r="G765" i="10"/>
  <c r="H764" i="10"/>
  <c r="I764" i="10" s="1"/>
  <c r="Q764" i="10" s="1"/>
  <c r="O762" i="10"/>
  <c r="M762" i="10"/>
  <c r="K762" i="10"/>
  <c r="Q761" i="9"/>
  <c r="O761" i="9"/>
  <c r="K761" i="9"/>
  <c r="M761" i="9"/>
  <c r="G763" i="9"/>
  <c r="H762" i="9"/>
  <c r="I762" i="9" s="1"/>
  <c r="N761" i="9"/>
  <c r="L761" i="9"/>
  <c r="J761" i="9"/>
  <c r="P761" i="9"/>
  <c r="J761" i="7"/>
  <c r="L761" i="7"/>
  <c r="K761" i="7"/>
  <c r="I761" i="7"/>
  <c r="G763" i="7"/>
  <c r="H762" i="7"/>
  <c r="P764" i="10" l="1"/>
  <c r="N764" i="10"/>
  <c r="L764" i="10"/>
  <c r="J764" i="10"/>
  <c r="G766" i="10"/>
  <c r="H765" i="10"/>
  <c r="I765" i="10" s="1"/>
  <c r="Q765" i="10" s="1"/>
  <c r="O763" i="10"/>
  <c r="M763" i="10"/>
  <c r="K763" i="10"/>
  <c r="Q762" i="9"/>
  <c r="O762" i="9"/>
  <c r="K762" i="9"/>
  <c r="M762" i="9"/>
  <c r="N762" i="9"/>
  <c r="J762" i="9"/>
  <c r="P762" i="9"/>
  <c r="L762" i="9"/>
  <c r="G764" i="9"/>
  <c r="H763" i="9"/>
  <c r="I763" i="9" s="1"/>
  <c r="J762" i="7"/>
  <c r="L762" i="7"/>
  <c r="K762" i="7"/>
  <c r="I762" i="7"/>
  <c r="G764" i="7"/>
  <c r="H763" i="7"/>
  <c r="P765" i="10" l="1"/>
  <c r="N765" i="10"/>
  <c r="J765" i="10"/>
  <c r="L765" i="10"/>
  <c r="G767" i="10"/>
  <c r="H766" i="10"/>
  <c r="I766" i="10" s="1"/>
  <c r="Q766" i="10" s="1"/>
  <c r="O764" i="10"/>
  <c r="M764" i="10"/>
  <c r="K764" i="10"/>
  <c r="Q763" i="9"/>
  <c r="O763" i="9"/>
  <c r="K763" i="9"/>
  <c r="M763" i="9"/>
  <c r="N763" i="9"/>
  <c r="L763" i="9"/>
  <c r="J763" i="9"/>
  <c r="P763" i="9"/>
  <c r="G765" i="9"/>
  <c r="H764" i="9"/>
  <c r="I764" i="9" s="1"/>
  <c r="J763" i="7"/>
  <c r="L763" i="7"/>
  <c r="K763" i="7"/>
  <c r="I763" i="7"/>
  <c r="G765" i="7"/>
  <c r="H764" i="7"/>
  <c r="G768" i="10" l="1"/>
  <c r="H767" i="10"/>
  <c r="I767" i="10" s="1"/>
  <c r="Q767" i="10" s="1"/>
  <c r="P766" i="10"/>
  <c r="L766" i="10"/>
  <c r="J766" i="10"/>
  <c r="N766" i="10"/>
  <c r="O765" i="10"/>
  <c r="K765" i="10"/>
  <c r="M765" i="10"/>
  <c r="Q764" i="9"/>
  <c r="O764" i="9"/>
  <c r="K764" i="9"/>
  <c r="M764" i="9"/>
  <c r="N764" i="9"/>
  <c r="L764" i="9"/>
  <c r="P764" i="9"/>
  <c r="J764" i="9"/>
  <c r="G766" i="9"/>
  <c r="H765" i="9"/>
  <c r="I765" i="9" s="1"/>
  <c r="J764" i="7"/>
  <c r="L764" i="7"/>
  <c r="K764" i="7"/>
  <c r="I764" i="7"/>
  <c r="G766" i="7"/>
  <c r="H765" i="7"/>
  <c r="J767" i="10" l="1"/>
  <c r="P767" i="10"/>
  <c r="N767" i="10"/>
  <c r="L767" i="10"/>
  <c r="O766" i="10"/>
  <c r="K766" i="10"/>
  <c r="M766" i="10"/>
  <c r="G769" i="10"/>
  <c r="H769" i="10" s="1"/>
  <c r="I769" i="10" s="1"/>
  <c r="Q769" i="10" s="1"/>
  <c r="H768" i="10"/>
  <c r="I768" i="10" s="1"/>
  <c r="Q768" i="10" s="1"/>
  <c r="Q765" i="9"/>
  <c r="O765" i="9"/>
  <c r="K765" i="9"/>
  <c r="M765" i="9"/>
  <c r="N765" i="9"/>
  <c r="L765" i="9"/>
  <c r="J765" i="9"/>
  <c r="P765" i="9"/>
  <c r="G767" i="9"/>
  <c r="H766" i="9"/>
  <c r="I766" i="9" s="1"/>
  <c r="J765" i="7"/>
  <c r="L765" i="7"/>
  <c r="K765" i="7"/>
  <c r="I765" i="7"/>
  <c r="G767" i="7"/>
  <c r="H766" i="7"/>
  <c r="J768" i="10" l="1"/>
  <c r="P768" i="10"/>
  <c r="N768" i="10"/>
  <c r="L768" i="10"/>
  <c r="L769" i="10"/>
  <c r="J769" i="10"/>
  <c r="P769" i="10"/>
  <c r="N769" i="10"/>
  <c r="O767" i="10"/>
  <c r="K767" i="10"/>
  <c r="M767" i="10"/>
  <c r="Q766" i="9"/>
  <c r="O766" i="9"/>
  <c r="K766" i="9"/>
  <c r="M766" i="9"/>
  <c r="P766" i="9"/>
  <c r="J766" i="9"/>
  <c r="N766" i="9"/>
  <c r="L766" i="9"/>
  <c r="G768" i="9"/>
  <c r="H767" i="9"/>
  <c r="I767" i="9" s="1"/>
  <c r="J766" i="7"/>
  <c r="L766" i="7"/>
  <c r="K766" i="7"/>
  <c r="I766" i="7"/>
  <c r="G768" i="7"/>
  <c r="H767" i="7"/>
  <c r="M769" i="10" l="1"/>
  <c r="K769" i="10"/>
  <c r="O769" i="10"/>
  <c r="K768" i="10"/>
  <c r="O768" i="10"/>
  <c r="M768" i="10"/>
  <c r="Q767" i="9"/>
  <c r="O767" i="9"/>
  <c r="K767" i="9"/>
  <c r="M767" i="9"/>
  <c r="N767" i="9"/>
  <c r="L767" i="9"/>
  <c r="J767" i="9"/>
  <c r="P767" i="9"/>
  <c r="G769" i="9"/>
  <c r="H769" i="9" s="1"/>
  <c r="I769" i="9" s="1"/>
  <c r="H768" i="9"/>
  <c r="I768" i="9" s="1"/>
  <c r="J767" i="7"/>
  <c r="L767" i="7"/>
  <c r="H768" i="7"/>
  <c r="K768" i="7" s="1"/>
  <c r="G769" i="7"/>
  <c r="H769" i="7" s="1"/>
  <c r="L769" i="7" s="1"/>
  <c r="K767" i="7"/>
  <c r="I767" i="7"/>
  <c r="I768" i="7" l="1"/>
  <c r="Q768" i="9"/>
  <c r="O768" i="9"/>
  <c r="Q769" i="9"/>
  <c r="O769" i="9"/>
  <c r="K768" i="9"/>
  <c r="M768" i="9"/>
  <c r="K769" i="9"/>
  <c r="M769" i="9"/>
  <c r="P768" i="9"/>
  <c r="N768" i="9"/>
  <c r="J768" i="9"/>
  <c r="L768" i="9"/>
  <c r="P769" i="9"/>
  <c r="N769" i="9"/>
  <c r="L769" i="9"/>
  <c r="J769" i="9"/>
  <c r="J768" i="7"/>
  <c r="L768" i="7"/>
  <c r="J769" i="7"/>
  <c r="I769" i="7"/>
  <c r="K76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Gonzalo Marinas Sanz</author>
  </authors>
  <commentList>
    <comment ref="AH5" authorId="0" shapeId="0" xr:uid="{1AA2C223-560B-40B0-B7CF-BF4C1792E304}">
      <text>
        <r>
          <rPr>
            <b/>
            <sz val="9"/>
            <color indexed="81"/>
            <rFont val="Tahoma"/>
            <family val="2"/>
          </rPr>
          <t>Gonzalo Marinas Sanz:</t>
        </r>
        <r>
          <rPr>
            <sz val="9"/>
            <color indexed="81"/>
            <rFont val="Tahoma"/>
            <family val="2"/>
          </rPr>
          <t xml:space="preserve">
Habría que añadir la rigidez del neopreno, según 7.5.2.3.3(9) de EN 1998-2. Pero como es un orden de magnitud menor, me da igual...</t>
        </r>
      </text>
    </comment>
    <comment ref="AK5" authorId="0" shapeId="0" xr:uid="{BE15E1F9-AD3D-4EFA-9CDC-6CBB25DE3ABC}">
      <text>
        <r>
          <rPr>
            <b/>
            <sz val="9"/>
            <color indexed="81"/>
            <rFont val="Tahoma"/>
            <family val="2"/>
          </rPr>
          <t>Gonzalo Marinas Sanz:</t>
        </r>
        <r>
          <rPr>
            <sz val="9"/>
            <color indexed="81"/>
            <rFont val="Tahoma"/>
            <family val="2"/>
          </rPr>
          <t xml:space="preserve">
Este valor debería ser el límite elástico del núcleo de plomo por (1 + kr/klead), según 7.5.2.3.3(9) de EN 1998-2</t>
        </r>
      </text>
    </comment>
    <comment ref="AH7" authorId="0" shapeId="0" xr:uid="{C8D2B56E-FB43-4554-A4C4-ADB712B36D7A}">
      <text>
        <r>
          <rPr>
            <b/>
            <sz val="9"/>
            <color indexed="81"/>
            <rFont val="Tahoma"/>
            <family val="2"/>
          </rPr>
          <t>Gonzalo Marinas Sanz:</t>
        </r>
        <r>
          <rPr>
            <sz val="9"/>
            <color indexed="81"/>
            <rFont val="Tahoma"/>
            <family val="2"/>
          </rPr>
          <t xml:space="preserve">
La fórmula (7.1-9) de la AASHTO Seismic Isolation es distinta, pero da lo mismo.</t>
        </r>
      </text>
    </comment>
    <comment ref="AC8" authorId="0" shapeId="0" xr:uid="{C24E7113-9F39-4B7F-BF07-009E3687D5B1}">
      <text>
        <r>
          <rPr>
            <b/>
            <sz val="9"/>
            <color indexed="81"/>
            <rFont val="Tahoma"/>
            <family val="2"/>
          </rPr>
          <t>Gonzalo Marinas Sanz:</t>
        </r>
        <r>
          <rPr>
            <sz val="9"/>
            <color indexed="81"/>
            <rFont val="Tahoma"/>
            <family val="2"/>
          </rPr>
          <t xml:space="preserve">
Limitar a 1/1.7 sólo aplica a aquellos sistemas simplificables a 1 gdl (artículo 7.1). Si no, de acuerdo con el apartado 7 de las Guide Specifications, es necesario un análisis no lineal en el dominio del tiempo (lo cual también es necesario si el periodo efectivo resulta mayor de 3 s). Según Jorge, si quieres evitar eso, tienes que cambiar el sistema de aislamiento hasta que te cuadre el punto de funcionamiento con un amortiguamiento menor al 30%</t>
        </r>
      </text>
    </comment>
    <comment ref="AH9" authorId="0" shapeId="0" xr:uid="{AB174D4D-19BF-46C0-8C04-534CC79D1512}">
      <text>
        <r>
          <rPr>
            <b/>
            <sz val="9"/>
            <color indexed="81"/>
            <rFont val="Tahoma"/>
            <family val="2"/>
          </rPr>
          <t>Gonzalo Marinas Sanz:</t>
        </r>
        <r>
          <rPr>
            <sz val="9"/>
            <color indexed="81"/>
            <rFont val="Tahoma"/>
            <family val="2"/>
          </rPr>
          <t xml:space="preserve">
Esta es la rigidez efectiva del sistema completo. Para obtener la de un apoyo, hay que dividir entre el número de apoyos del sistema.</t>
        </r>
      </text>
    </comment>
    <comment ref="AK10" authorId="0" shapeId="0" xr:uid="{FB7FB7EC-1E05-4CA2-97E5-C27FDE9DE7D4}">
      <text>
        <r>
          <rPr>
            <b/>
            <sz val="9"/>
            <color indexed="81"/>
            <rFont val="Tahoma"/>
            <family val="2"/>
          </rPr>
          <t>Gonzalo Marinas Sanz:</t>
        </r>
        <r>
          <rPr>
            <sz val="9"/>
            <color indexed="81"/>
            <rFont val="Tahoma"/>
            <family val="2"/>
          </rPr>
          <t xml:space="preserve">
Tiene que ser lo suficientemente alta para no plastificar en servicio, pero lo suficientemente baja para que plastifique durante el sismo. La experiencia dice que un 5% del peso del puente es un buen punto de inicio.
Esto sale de los ejemplos de la Guide Specifications for Seismic Isolation Design, 4th Ed.</t>
        </r>
      </text>
    </comment>
    <comment ref="AK12" authorId="0" shapeId="0" xr:uid="{FFA47DAA-46E6-4497-8053-6ED3DE7ABB38}">
      <text>
        <r>
          <rPr>
            <b/>
            <sz val="9"/>
            <color indexed="81"/>
            <rFont val="Tahoma"/>
            <family val="2"/>
          </rPr>
          <t>Gonzalo Marinas Sanz:</t>
        </r>
        <r>
          <rPr>
            <sz val="9"/>
            <color indexed="81"/>
            <rFont val="Tahoma"/>
            <family val="2"/>
          </rPr>
          <t xml:space="preserve">
La experiencia demuestra que un buen valor es el doble del mínimo -&gt; 2·0.025W/d ("W" = peso del puente y "d" desplazamiento en el punto de funcionamiento), aunque estrictamente podría ser ese mínimo.
Esto sale del 12.2 de la Guide Specifications for Seismic Isolation Design, 4th Ed., complementado con los ejemplos.</t>
        </r>
      </text>
    </comment>
  </commentList>
</comments>
</file>

<file path=xl/sharedStrings.xml><?xml version="1.0" encoding="utf-8"?>
<sst xmlns="http://schemas.openxmlformats.org/spreadsheetml/2006/main" count="292" uniqueCount="136">
  <si>
    <t>Tabla 3.10.3.2-1</t>
  </si>
  <si>
    <t>FACTOR DE SITIO, Fpga</t>
  </si>
  <si>
    <t>REGIÓN</t>
  </si>
  <si>
    <t>PGA</t>
  </si>
  <si>
    <t>Perfil</t>
  </si>
  <si>
    <t>A</t>
  </si>
  <si>
    <t>B</t>
  </si>
  <si>
    <t>C</t>
  </si>
  <si>
    <t>D</t>
  </si>
  <si>
    <t>E</t>
  </si>
  <si>
    <t>Tabla 3.10.3.2-2</t>
  </si>
  <si>
    <t>FACTOR DE SITIO, Fa</t>
  </si>
  <si>
    <t>-</t>
  </si>
  <si>
    <t>Ss</t>
  </si>
  <si>
    <t>Tabla 3.10.3.2-3</t>
  </si>
  <si>
    <t>FACTOR DE SITIO, Fv</t>
  </si>
  <si>
    <t>S1</t>
  </si>
  <si>
    <t>ESPECTRO DE DISEÑO ESTRUCTURAS SEGÚN AASHTO GUIDE SPECIFICATIONS LRFD SEISMIC BRIDGE DESIGN (Tr = 1000 años)</t>
  </si>
  <si>
    <t>ESTRUCTURA:</t>
  </si>
  <si>
    <t>Puente Mayocc</t>
  </si>
  <si>
    <t>T</t>
  </si>
  <si>
    <t>Sa [g]</t>
  </si>
  <si>
    <r>
      <t>Sa [m/s</t>
    </r>
    <r>
      <rPr>
        <b/>
        <vertAlign val="superscript"/>
        <sz val="7"/>
        <color theme="1"/>
        <rFont val="Arial Narrow"/>
        <family val="2"/>
      </rPr>
      <t>2</t>
    </r>
    <r>
      <rPr>
        <b/>
        <sz val="7"/>
        <color theme="1"/>
        <rFont val="Arial Narrow"/>
        <family val="2"/>
      </rPr>
      <t>]</t>
    </r>
  </si>
  <si>
    <t>Sv [m/s]</t>
  </si>
  <si>
    <t>Sd [mm]</t>
  </si>
  <si>
    <t>Cortante [kN]</t>
  </si>
  <si>
    <t>Nombre</t>
  </si>
  <si>
    <t>T [s]</t>
  </si>
  <si>
    <r>
      <t>Sa [m/s</t>
    </r>
    <r>
      <rPr>
        <b/>
        <vertAlign val="superscript"/>
        <sz val="11"/>
        <color theme="1"/>
        <rFont val="Arial Narrow"/>
        <family val="2"/>
      </rPr>
      <t>2</t>
    </r>
    <r>
      <rPr>
        <b/>
        <sz val="11"/>
        <color theme="1"/>
        <rFont val="Arial Narrow"/>
        <family val="2"/>
      </rPr>
      <t>]</t>
    </r>
  </si>
  <si>
    <r>
      <t>(0.0,A</t>
    </r>
    <r>
      <rPr>
        <vertAlign val="subscript"/>
        <sz val="11"/>
        <color theme="1"/>
        <rFont val="Arial Narrow"/>
        <family val="2"/>
      </rPr>
      <t>S</t>
    </r>
    <r>
      <rPr>
        <sz val="11"/>
        <color theme="1"/>
        <rFont val="Arial Narrow"/>
        <family val="2"/>
      </rPr>
      <t>)</t>
    </r>
  </si>
  <si>
    <t>Figura 3.10.2.1-1</t>
  </si>
  <si>
    <t>PGA [g]=</t>
  </si>
  <si>
    <r>
      <t>(T</t>
    </r>
    <r>
      <rPr>
        <vertAlign val="subscript"/>
        <sz val="11"/>
        <color theme="1"/>
        <rFont val="Arial Narrow"/>
        <family val="2"/>
      </rPr>
      <t>0</t>
    </r>
    <r>
      <rPr>
        <sz val="11"/>
        <color theme="1"/>
        <rFont val="Arial Narrow"/>
        <family val="2"/>
      </rPr>
      <t>,S</t>
    </r>
    <r>
      <rPr>
        <vertAlign val="subscript"/>
        <sz val="11"/>
        <color theme="1"/>
        <rFont val="Arial Narrow"/>
        <family val="2"/>
      </rPr>
      <t>DS</t>
    </r>
    <r>
      <rPr>
        <sz val="11"/>
        <color theme="1"/>
        <rFont val="Arial Narrow"/>
        <family val="2"/>
      </rPr>
      <t>)</t>
    </r>
  </si>
  <si>
    <t>Figura 3.10.2.1-2</t>
  </si>
  <si>
    <r>
      <t>S</t>
    </r>
    <r>
      <rPr>
        <b/>
        <vertAlign val="subscript"/>
        <sz val="11"/>
        <color theme="1"/>
        <rFont val="Arial Narrow"/>
        <family val="2"/>
      </rPr>
      <t>s</t>
    </r>
    <r>
      <rPr>
        <b/>
        <sz val="11"/>
        <color theme="1"/>
        <rFont val="Arial Narrow"/>
        <family val="2"/>
      </rPr>
      <t xml:space="preserve"> [g] =</t>
    </r>
  </si>
  <si>
    <r>
      <t>(T</t>
    </r>
    <r>
      <rPr>
        <vertAlign val="subscript"/>
        <sz val="11"/>
        <color theme="1"/>
        <rFont val="Arial Narrow"/>
        <family val="2"/>
      </rPr>
      <t>S</t>
    </r>
    <r>
      <rPr>
        <sz val="11"/>
        <color theme="1"/>
        <rFont val="Arial Narrow"/>
        <family val="2"/>
      </rPr>
      <t>,S</t>
    </r>
    <r>
      <rPr>
        <vertAlign val="subscript"/>
        <sz val="11"/>
        <color theme="1"/>
        <rFont val="Arial Narrow"/>
        <family val="2"/>
      </rPr>
      <t>DS</t>
    </r>
    <r>
      <rPr>
        <sz val="11"/>
        <color theme="1"/>
        <rFont val="Arial Narrow"/>
        <family val="2"/>
      </rPr>
      <t>)</t>
    </r>
  </si>
  <si>
    <t>Figura 3.10.2.1-3</t>
  </si>
  <si>
    <r>
      <t>S</t>
    </r>
    <r>
      <rPr>
        <b/>
        <vertAlign val="subscript"/>
        <sz val="11"/>
        <color theme="1"/>
        <rFont val="Arial Narrow"/>
        <family val="2"/>
      </rPr>
      <t>1</t>
    </r>
    <r>
      <rPr>
        <b/>
        <sz val="11"/>
        <color theme="1"/>
        <rFont val="Arial Narrow"/>
        <family val="2"/>
      </rPr>
      <t xml:space="preserve"> [g] =</t>
    </r>
  </si>
  <si>
    <r>
      <t>(1.0,S</t>
    </r>
    <r>
      <rPr>
        <vertAlign val="subscript"/>
        <sz val="11"/>
        <color theme="1"/>
        <rFont val="Arial Narrow"/>
        <family val="2"/>
      </rPr>
      <t>D1</t>
    </r>
    <r>
      <rPr>
        <sz val="11"/>
        <color theme="1"/>
        <rFont val="Arial Narrow"/>
        <family val="2"/>
      </rPr>
      <t>)</t>
    </r>
  </si>
  <si>
    <t xml:space="preserve">Terreno tipo: </t>
  </si>
  <si>
    <t>S</t>
  </si>
  <si>
    <r>
      <t>F</t>
    </r>
    <r>
      <rPr>
        <b/>
        <vertAlign val="subscript"/>
        <sz val="11"/>
        <color theme="1"/>
        <rFont val="Arial Narrow"/>
        <family val="2"/>
      </rPr>
      <t>PGA</t>
    </r>
    <r>
      <rPr>
        <b/>
        <sz val="11"/>
        <color theme="1"/>
        <rFont val="Arial Narrow"/>
        <family val="2"/>
      </rPr>
      <t xml:space="preserve"> =</t>
    </r>
  </si>
  <si>
    <r>
      <t>F</t>
    </r>
    <r>
      <rPr>
        <b/>
        <vertAlign val="subscript"/>
        <sz val="11"/>
        <color theme="1"/>
        <rFont val="Arial Narrow"/>
        <family val="2"/>
      </rPr>
      <t>a</t>
    </r>
    <r>
      <rPr>
        <b/>
        <sz val="11"/>
        <color theme="1"/>
        <rFont val="Arial Narrow"/>
        <family val="2"/>
      </rPr>
      <t xml:space="preserve"> =</t>
    </r>
  </si>
  <si>
    <r>
      <t>F</t>
    </r>
    <r>
      <rPr>
        <b/>
        <vertAlign val="subscript"/>
        <sz val="11"/>
        <color theme="1"/>
        <rFont val="Arial Narrow"/>
        <family val="2"/>
      </rPr>
      <t>v</t>
    </r>
    <r>
      <rPr>
        <b/>
        <sz val="11"/>
        <color theme="1"/>
        <rFont val="Arial Narrow"/>
        <family val="2"/>
      </rPr>
      <t xml:space="preserve"> =</t>
    </r>
  </si>
  <si>
    <r>
      <t>S</t>
    </r>
    <r>
      <rPr>
        <b/>
        <vertAlign val="subscript"/>
        <sz val="11"/>
        <color theme="1"/>
        <rFont val="Arial Narrow"/>
        <family val="2"/>
      </rPr>
      <t>DS</t>
    </r>
    <r>
      <rPr>
        <b/>
        <sz val="11"/>
        <color theme="1"/>
        <rFont val="Arial Narrow"/>
        <family val="2"/>
      </rPr>
      <t xml:space="preserve"> [g] =</t>
    </r>
  </si>
  <si>
    <r>
      <t>S</t>
    </r>
    <r>
      <rPr>
        <b/>
        <vertAlign val="subscript"/>
        <sz val="11"/>
        <color theme="1"/>
        <rFont val="Arial Narrow"/>
        <family val="2"/>
      </rPr>
      <t>D1</t>
    </r>
    <r>
      <rPr>
        <b/>
        <sz val="11"/>
        <color theme="1"/>
        <rFont val="Arial Narrow"/>
        <family val="2"/>
      </rPr>
      <t xml:space="preserve"> [g] =</t>
    </r>
  </si>
  <si>
    <r>
      <t>A</t>
    </r>
    <r>
      <rPr>
        <b/>
        <vertAlign val="subscript"/>
        <sz val="11"/>
        <color theme="1"/>
        <rFont val="Arial Narrow"/>
        <family val="2"/>
      </rPr>
      <t>S</t>
    </r>
    <r>
      <rPr>
        <b/>
        <sz val="11"/>
        <color theme="1"/>
        <rFont val="Arial Narrow"/>
        <family val="2"/>
      </rPr>
      <t xml:space="preserve"> [g] =</t>
    </r>
  </si>
  <si>
    <r>
      <t>T</t>
    </r>
    <r>
      <rPr>
        <b/>
        <vertAlign val="subscript"/>
        <sz val="11"/>
        <color theme="1"/>
        <rFont val="Arial Narrow"/>
        <family val="2"/>
      </rPr>
      <t>S</t>
    </r>
    <r>
      <rPr>
        <b/>
        <sz val="11"/>
        <color theme="1"/>
        <rFont val="Arial Narrow"/>
        <family val="2"/>
      </rPr>
      <t xml:space="preserve"> [s] =</t>
    </r>
  </si>
  <si>
    <r>
      <t>T</t>
    </r>
    <r>
      <rPr>
        <b/>
        <vertAlign val="subscript"/>
        <sz val="11"/>
        <color theme="1"/>
        <rFont val="Arial Narrow"/>
        <family val="2"/>
      </rPr>
      <t>0</t>
    </r>
    <r>
      <rPr>
        <b/>
        <sz val="11"/>
        <color theme="1"/>
        <rFont val="Arial Narrow"/>
        <family val="2"/>
      </rPr>
      <t xml:space="preserve"> [s] =</t>
    </r>
  </si>
  <si>
    <r>
      <t>g [m/s</t>
    </r>
    <r>
      <rPr>
        <vertAlign val="superscript"/>
        <sz val="11"/>
        <color theme="1"/>
        <rFont val="Arial Narrow"/>
        <family val="2"/>
      </rPr>
      <t>2</t>
    </r>
    <r>
      <rPr>
        <sz val="11"/>
        <color theme="1"/>
        <rFont val="Arial Narrow"/>
        <family val="2"/>
      </rPr>
      <t>] =</t>
    </r>
  </si>
  <si>
    <t>Peso vibrante:</t>
  </si>
  <si>
    <t>P [kN] =</t>
  </si>
  <si>
    <t>C3.4.1</t>
  </si>
  <si>
    <t>+PROG SOFILOAD</t>
  </si>
  <si>
    <t xml:space="preserve">HEAD </t>
  </si>
  <si>
    <t>Definición del espectro de respuesta</t>
  </si>
  <si>
    <t>LET#DAMP</t>
  </si>
  <si>
    <t>LC</t>
  </si>
  <si>
    <t>TYPE</t>
  </si>
  <si>
    <t>NONE</t>
  </si>
  <si>
    <t>TITL</t>
  </si>
  <si>
    <t>'Espectro horizontal X'</t>
  </si>
  <si>
    <t>RESP</t>
  </si>
  <si>
    <t>MOD</t>
  </si>
  <si>
    <t>#DAMP</t>
  </si>
  <si>
    <t>SA</t>
  </si>
  <si>
    <t>SB</t>
  </si>
  <si>
    <t>SMIN</t>
  </si>
  <si>
    <t>$$</t>
  </si>
  <si>
    <t>TB</t>
  </si>
  <si>
    <t>TC</t>
  </si>
  <si>
    <t>TD</t>
  </si>
  <si>
    <t>K1</t>
  </si>
  <si>
    <t>K2</t>
  </si>
  <si>
    <t>AG</t>
  </si>
  <si>
    <t>AH</t>
  </si>
  <si>
    <t>ACCE</t>
  </si>
  <si>
    <t>DIR</t>
  </si>
  <si>
    <t>AX</t>
  </si>
  <si>
    <t>'Espectro horizontal Y'</t>
  </si>
  <si>
    <t>AY</t>
  </si>
  <si>
    <t>'Espectro vertical Z'</t>
  </si>
  <si>
    <t>AV</t>
  </si>
  <si>
    <t>AZ</t>
  </si>
  <si>
    <t>END</t>
  </si>
  <si>
    <t>ESPECTRO DE DISEÑO (AMORTIGUADO) ESTRUCTURAS SEGÚN AASHTO GUIDE SPECIFICATIONS LRFD SEISMIC BRIDGE DESIGN (Tr = 1000 años)</t>
  </si>
  <si>
    <t>Sa [g] amort.</t>
  </si>
  <si>
    <r>
      <t>Sa [m/s</t>
    </r>
    <r>
      <rPr>
        <b/>
        <vertAlign val="superscript"/>
        <sz val="7"/>
        <color theme="1"/>
        <rFont val="Arial Narrow"/>
        <family val="2"/>
      </rPr>
      <t>2</t>
    </r>
    <r>
      <rPr>
        <b/>
        <sz val="7"/>
        <color theme="1"/>
        <rFont val="Arial Narrow"/>
        <family val="2"/>
      </rPr>
      <t>] amort.</t>
    </r>
  </si>
  <si>
    <t>Sv [m/s] amort.</t>
  </si>
  <si>
    <t>Sd [mm] amort.</t>
  </si>
  <si>
    <t>Cortante [kN] amort.</t>
  </si>
  <si>
    <t>Sa [g] am.</t>
  </si>
  <si>
    <r>
      <t>Sa [m/s</t>
    </r>
    <r>
      <rPr>
        <b/>
        <vertAlign val="superscript"/>
        <sz val="11"/>
        <color theme="1"/>
        <rFont val="Arial Narrow"/>
        <family val="2"/>
      </rPr>
      <t>2</t>
    </r>
    <r>
      <rPr>
        <b/>
        <sz val="11"/>
        <color theme="1"/>
        <rFont val="Arial Narrow"/>
        <family val="2"/>
      </rPr>
      <t>] am.</t>
    </r>
  </si>
  <si>
    <t>Sv [m/s] am.</t>
  </si>
  <si>
    <t>Sd [mm] am.</t>
  </si>
  <si>
    <t>Cort. [kN] am.</t>
  </si>
  <si>
    <t>Amortiguamiento:</t>
  </si>
  <si>
    <t>ξ [%] =</t>
  </si>
  <si>
    <t>(7.1 Guide Spec. For Sismic Isolation Design, 4th Ed.)</t>
  </si>
  <si>
    <t>η =</t>
  </si>
  <si>
    <t>AISLADORES SÍSMICOS (LCR) SEGÚN AASHTO GUIDE SPECIFICATIONS FOR SEISMIC ISOLATION DESIGN, 4th ED. (Tr = 1000 años)</t>
  </si>
  <si>
    <t>Curva bilineal de los apoyos</t>
  </si>
  <si>
    <r>
      <t>k</t>
    </r>
    <r>
      <rPr>
        <vertAlign val="subscript"/>
        <sz val="11"/>
        <color theme="1"/>
        <rFont val="Arial Narrow"/>
        <family val="2"/>
      </rPr>
      <t>lead</t>
    </r>
    <r>
      <rPr>
        <sz val="11"/>
        <color theme="1"/>
        <rFont val="Arial Narrow"/>
        <family val="2"/>
      </rPr>
      <t xml:space="preserve"> [kN/m] =</t>
    </r>
  </si>
  <si>
    <t>Rigidez del núcleo de plomo</t>
  </si>
  <si>
    <r>
      <t>d</t>
    </r>
    <r>
      <rPr>
        <vertAlign val="subscript"/>
        <sz val="11"/>
        <color theme="1"/>
        <rFont val="Arial Narrow"/>
        <family val="2"/>
      </rPr>
      <t>0</t>
    </r>
    <r>
      <rPr>
        <sz val="11"/>
        <color theme="1"/>
        <rFont val="Arial Narrow"/>
        <family val="2"/>
      </rPr>
      <t xml:space="preserve"> [mm] =</t>
    </r>
  </si>
  <si>
    <t>;</t>
  </si>
  <si>
    <r>
      <t>F</t>
    </r>
    <r>
      <rPr>
        <vertAlign val="subscript"/>
        <sz val="11"/>
        <color theme="1"/>
        <rFont val="Arial Narrow"/>
        <family val="2"/>
      </rPr>
      <t>0</t>
    </r>
    <r>
      <rPr>
        <sz val="11"/>
        <color theme="1"/>
        <rFont val="Arial Narrow"/>
        <family val="2"/>
      </rPr>
      <t xml:space="preserve"> [kN] =</t>
    </r>
  </si>
  <si>
    <t>Fuerza para desplazamiento 0</t>
  </si>
  <si>
    <r>
      <t>k</t>
    </r>
    <r>
      <rPr>
        <vertAlign val="subscript"/>
        <sz val="11"/>
        <color theme="1"/>
        <rFont val="Arial Narrow"/>
        <family val="2"/>
      </rPr>
      <t>r</t>
    </r>
    <r>
      <rPr>
        <sz val="11"/>
        <color theme="1"/>
        <rFont val="Arial Narrow"/>
        <family val="2"/>
      </rPr>
      <t xml:space="preserve"> [kN/m] =</t>
    </r>
  </si>
  <si>
    <t>Rigidez del neopreno</t>
  </si>
  <si>
    <t>F (d = 0)  [kN] =</t>
  </si>
  <si>
    <t>Origen de coordendas</t>
  </si>
  <si>
    <r>
      <t>N</t>
    </r>
    <r>
      <rPr>
        <vertAlign val="subscript"/>
        <sz val="11"/>
        <color theme="1"/>
        <rFont val="Arial Narrow"/>
        <family val="2"/>
      </rPr>
      <t>apoyos</t>
    </r>
    <r>
      <rPr>
        <sz val="11"/>
        <color theme="1"/>
        <rFont val="Arial Narrow"/>
        <family val="2"/>
      </rPr>
      <t xml:space="preserve"> =</t>
    </r>
  </si>
  <si>
    <t>Número de apoyos en total del puente</t>
  </si>
  <si>
    <r>
      <t>d</t>
    </r>
    <r>
      <rPr>
        <vertAlign val="subscript"/>
        <sz val="11"/>
        <color theme="1"/>
        <rFont val="Arial Narrow"/>
        <family val="2"/>
      </rPr>
      <t>y</t>
    </r>
    <r>
      <rPr>
        <sz val="11"/>
        <color theme="1"/>
        <rFont val="Arial Narrow"/>
        <family val="2"/>
      </rPr>
      <t xml:space="preserve"> [mm] =</t>
    </r>
  </si>
  <si>
    <r>
      <t>F</t>
    </r>
    <r>
      <rPr>
        <vertAlign val="subscript"/>
        <sz val="11"/>
        <color theme="1"/>
        <rFont val="Arial Narrow"/>
        <family val="2"/>
      </rPr>
      <t>y</t>
    </r>
    <r>
      <rPr>
        <sz val="11"/>
        <color theme="1"/>
        <rFont val="Arial Narrow"/>
        <family val="2"/>
      </rPr>
      <t xml:space="preserve"> [kN] =</t>
    </r>
  </si>
  <si>
    <t>Energía elástica (plastificación núcleo)</t>
  </si>
  <si>
    <r>
      <t>F</t>
    </r>
    <r>
      <rPr>
        <vertAlign val="subscript"/>
        <sz val="11"/>
        <color theme="1"/>
        <rFont val="Arial Narrow"/>
        <family val="2"/>
      </rPr>
      <t>y,lead</t>
    </r>
    <r>
      <rPr>
        <sz val="11"/>
        <color theme="1"/>
        <rFont val="Arial Narrow"/>
        <family val="2"/>
      </rPr>
      <t xml:space="preserve"> [kN] = </t>
    </r>
  </si>
  <si>
    <t>Fuerza de plastificación del núcleo de plomo</t>
  </si>
  <si>
    <r>
      <t>d</t>
    </r>
    <r>
      <rPr>
        <vertAlign val="subscript"/>
        <sz val="11"/>
        <color theme="1"/>
        <rFont val="Arial Narrow"/>
        <family val="2"/>
      </rPr>
      <t>bd</t>
    </r>
    <r>
      <rPr>
        <sz val="11"/>
        <color theme="1"/>
        <rFont val="Arial Narrow"/>
        <family val="2"/>
      </rPr>
      <t xml:space="preserve"> [mm] =</t>
    </r>
  </si>
  <si>
    <r>
      <t>F</t>
    </r>
    <r>
      <rPr>
        <vertAlign val="subscript"/>
        <sz val="11"/>
        <color theme="1"/>
        <rFont val="Arial Narrow"/>
        <family val="2"/>
      </rPr>
      <t>max</t>
    </r>
    <r>
      <rPr>
        <sz val="11"/>
        <color theme="1"/>
        <rFont val="Arial Narrow"/>
        <family val="2"/>
      </rPr>
      <t xml:space="preserve"> [kN] =</t>
    </r>
  </si>
  <si>
    <t>Energía histerética (punto funcionamiento)</t>
  </si>
  <si>
    <r>
      <rPr>
        <sz val="11"/>
        <color theme="1"/>
        <rFont val="Calibri"/>
        <family val="2"/>
      </rPr>
      <t>ξ</t>
    </r>
    <r>
      <rPr>
        <sz val="11"/>
        <color theme="1"/>
        <rFont val="Arial Narrow"/>
        <family val="2"/>
      </rPr>
      <t xml:space="preserve"> [%] =</t>
    </r>
  </si>
  <si>
    <t>Amortiguamiento equivalente del sistema</t>
  </si>
  <si>
    <r>
      <rPr>
        <b/>
        <sz val="11"/>
        <color theme="1"/>
        <rFont val="Calibri"/>
        <family val="2"/>
      </rPr>
      <t>ξ</t>
    </r>
    <r>
      <rPr>
        <b/>
        <vertAlign val="subscript"/>
        <sz val="11"/>
        <color theme="1"/>
        <rFont val="Calibri"/>
        <family val="2"/>
      </rPr>
      <t>eff</t>
    </r>
    <r>
      <rPr>
        <b/>
        <sz val="11"/>
        <color theme="1"/>
        <rFont val="Arial Narrow"/>
        <family val="2"/>
      </rPr>
      <t xml:space="preserve"> [%] =</t>
    </r>
  </si>
  <si>
    <t>Multiplicador espectro (≥ 0.55 según 3.2.2.2(3) EN 1998-1-1; ≥ 0.40 según 7.5.4(3) (7.9) EN 1998-2; ≥ 1/1.7 según 7.1 Guide Spec. For Seismic Isol. Design, 4th Ed. ó ≥ 0.5 si el amortiguamiento es verdaderamente viscoso lineal)</t>
  </si>
  <si>
    <r>
      <t>K</t>
    </r>
    <r>
      <rPr>
        <b/>
        <vertAlign val="subscript"/>
        <sz val="11"/>
        <color theme="1"/>
        <rFont val="Arial Narrow"/>
        <family val="2"/>
      </rPr>
      <t>eff</t>
    </r>
    <r>
      <rPr>
        <b/>
        <sz val="11"/>
        <color theme="1"/>
        <rFont val="Arial Narrow"/>
        <family val="2"/>
      </rPr>
      <t xml:space="preserve"> [kN/m] =</t>
    </r>
  </si>
  <si>
    <r>
      <t>T</t>
    </r>
    <r>
      <rPr>
        <b/>
        <vertAlign val="subscript"/>
        <sz val="11"/>
        <color theme="1"/>
        <rFont val="Arial Narrow"/>
        <family val="2"/>
      </rPr>
      <t>eff</t>
    </r>
    <r>
      <rPr>
        <b/>
        <sz val="11"/>
        <color theme="1"/>
        <rFont val="Arial Narrow"/>
        <family val="2"/>
      </rPr>
      <t xml:space="preserve"> [s] =</t>
    </r>
  </si>
  <si>
    <r>
      <t>Q</t>
    </r>
    <r>
      <rPr>
        <vertAlign val="subscript"/>
        <sz val="11"/>
        <color theme="1"/>
        <rFont val="Arial Narrow"/>
        <family val="2"/>
      </rPr>
      <t>d</t>
    </r>
    <r>
      <rPr>
        <sz val="11"/>
        <color theme="1"/>
        <rFont val="Arial Narrow"/>
        <family val="2"/>
      </rPr>
      <t xml:space="preserve"> [kN] =</t>
    </r>
  </si>
  <si>
    <t>Resistencia característica por apoyo (ordenada del ciclo de histéresis para desplazamiento nulo)</t>
  </si>
  <si>
    <r>
      <t>d</t>
    </r>
    <r>
      <rPr>
        <vertAlign val="subscript"/>
        <sz val="11"/>
        <color theme="1"/>
        <rFont val="Arial Narrow"/>
        <family val="2"/>
      </rPr>
      <t>L</t>
    </r>
    <r>
      <rPr>
        <sz val="11"/>
        <color theme="1"/>
        <rFont val="Arial Narrow"/>
        <family val="2"/>
      </rPr>
      <t xml:space="preserve"> [mm] =</t>
    </r>
  </si>
  <si>
    <t>Diámetro del núcleo requerido (debe estar entre 1/3 y 1/6 del diámetro del neopreno)</t>
  </si>
  <si>
    <r>
      <t>k</t>
    </r>
    <r>
      <rPr>
        <vertAlign val="subscript"/>
        <sz val="11"/>
        <color theme="1"/>
        <rFont val="Arial Narrow"/>
        <family val="2"/>
      </rPr>
      <t>r,min</t>
    </r>
    <r>
      <rPr>
        <sz val="11"/>
        <color theme="1"/>
        <rFont val="Arial Narrow"/>
        <family val="2"/>
      </rPr>
      <t xml:space="preserve"> [kN/m] =</t>
    </r>
  </si>
  <si>
    <t>Rigidez post-plastificación requerida para recentrar</t>
  </si>
  <si>
    <t>EN CONSTRUCCIÓN (otras comprobaciones de los núcleos de plomo)</t>
  </si>
  <si>
    <r>
      <t>El amortiguamiento equivalente de un puente apoyado en neoprenos con núcleo de plomo se determina a partir del cociente entre la energía disipada, que corresponde al área encerrada por el bucle de histéresis, y la energía elástica.
El comportamiento es elástico hasta la plastificación del núcleo de plomo, momento en el cual se considera que sólo aporta rigidez el elastómero (de ahí que la curva de comportamiento pueda expresarse como una curva bilineal equivalente).
Conocidas las rigideces del plomo y del elastómero, se determina la intersección* con la curva de demanda (espectro) para un amortiguamiento inicial. El punto de corte (d</t>
    </r>
    <r>
      <rPr>
        <vertAlign val="subscript"/>
        <sz val="11"/>
        <color theme="1"/>
        <rFont val="Arial Narrow"/>
        <family val="2"/>
      </rPr>
      <t>bd</t>
    </r>
    <r>
      <rPr>
        <sz val="11"/>
        <color theme="1"/>
        <rFont val="Arial Narrow"/>
        <family val="2"/>
      </rPr>
      <t>, F</t>
    </r>
    <r>
      <rPr>
        <vertAlign val="subscript"/>
        <sz val="11"/>
        <color theme="1"/>
        <rFont val="Arial Narrow"/>
        <family val="2"/>
      </rPr>
      <t>max</t>
    </r>
    <r>
      <rPr>
        <sz val="11"/>
        <color theme="1"/>
        <rFont val="Arial Narrow"/>
        <family val="2"/>
      </rPr>
      <t>) permite calcular el amortiguamiento equivalente, que no coincidirá con el inicial. Hay que iterar con este valor hasta que se converge.
* La intersección se calcula sin más que igualando la curva de los apoyos con la del espectro (suponiendo que la intersección se produce en la rama hiperbólica):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</si>
</sst>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
    <numFmt numFmtId="166" formatCode="0.0000"/>
    <numFmt numFmtId="167" formatCode="0.0"/>
    <numFmt numFmtId="168" formatCode="0.00000"/>
  </numFmts>
  <fonts count="29">
    <font>
      <sz val="11"/>
      <color theme="1"/>
      <name val="Calibri"/>
      <family val="2"/>
      <scheme val="minor"/>
    </font>
    <font>
      <sz val="11"/>
      <color theme="1"/>
      <name val="Arial Narrow"/>
      <family val="2"/>
    </font>
    <font>
      <b/>
      <sz val="11"/>
      <color theme="1"/>
      <name val="Arial Narrow"/>
      <family val="2"/>
    </font>
    <font>
      <b/>
      <sz val="11"/>
      <color rgb="FFFF0000"/>
      <name val="Arial Narrow"/>
      <family val="2"/>
    </font>
    <font>
      <b/>
      <vertAlign val="subscript"/>
      <sz val="11"/>
      <color theme="1"/>
      <name val="Arial Narrow"/>
      <family val="2"/>
    </font>
    <font>
      <b/>
      <sz val="14"/>
      <color theme="1"/>
      <name val="Arial Narrow"/>
      <family val="2"/>
    </font>
    <font>
      <sz val="14"/>
      <color theme="1"/>
      <name val="Arial Narrow"/>
      <family val="2"/>
    </font>
    <font>
      <vertAlign val="superscript"/>
      <sz val="11"/>
      <color theme="1"/>
      <name val="Arial Narrow"/>
      <family val="2"/>
    </font>
    <font>
      <b/>
      <vertAlign val="superscript"/>
      <sz val="11"/>
      <color theme="1"/>
      <name val="Arial Narrow"/>
      <family val="2"/>
    </font>
    <font>
      <sz val="11"/>
      <color rgb="FFFF0000"/>
      <name val="Arial Narrow"/>
      <family val="2"/>
    </font>
    <font>
      <vertAlign val="subscript"/>
      <sz val="11"/>
      <color theme="1"/>
      <name val="Arial Narrow"/>
      <family val="2"/>
    </font>
    <font>
      <sz val="11"/>
      <color theme="0"/>
      <name val="Arial Narrow"/>
      <family val="2"/>
    </font>
    <font>
      <b/>
      <sz val="11"/>
      <color theme="1"/>
      <name val="Calibri"/>
      <family val="2"/>
    </font>
    <font>
      <b/>
      <sz val="11"/>
      <name val="Arial Narrow"/>
      <family val="2"/>
    </font>
    <font>
      <sz val="11"/>
      <name val="Arial Narrow"/>
      <family val="2"/>
    </font>
    <font>
      <sz val="7"/>
      <color theme="1"/>
      <name val="Arial Narrow"/>
      <family val="2"/>
    </font>
    <font>
      <b/>
      <sz val="7"/>
      <name val="Arial Narrow"/>
      <family val="2"/>
    </font>
    <font>
      <b/>
      <sz val="7"/>
      <color theme="1"/>
      <name val="Arial Narrow"/>
      <family val="2"/>
    </font>
    <font>
      <b/>
      <vertAlign val="superscript"/>
      <sz val="7"/>
      <color theme="1"/>
      <name val="Arial Narrow"/>
      <family val="2"/>
    </font>
    <font>
      <u/>
      <sz val="7"/>
      <color theme="1"/>
      <name val="Arial Narrow"/>
      <family val="2"/>
    </font>
    <font>
      <sz val="7"/>
      <color theme="1"/>
      <name val="Calibri"/>
      <family val="2"/>
      <scheme val="minor"/>
    </font>
    <font>
      <sz val="11"/>
      <color theme="1"/>
      <name val="Calibri"/>
      <family val="2"/>
    </font>
    <font>
      <b/>
      <vertAlign val="subscript"/>
      <sz val="11"/>
      <color theme="1"/>
      <name val="Calibri"/>
      <family val="2"/>
    </font>
    <font>
      <sz val="9"/>
      <color indexed="81"/>
      <name val="Tahoma"/>
      <family val="2"/>
    </font>
    <font>
      <b/>
      <sz val="9"/>
      <color indexed="81"/>
      <name val="Tahoma"/>
      <family val="2"/>
    </font>
    <font>
      <sz val="10"/>
      <color theme="1"/>
      <name val="Arial Narrow"/>
      <family val="2"/>
    </font>
    <font>
      <sz val="9"/>
      <color theme="1"/>
      <name val="Arial Narrow"/>
      <family val="2"/>
    </font>
    <font>
      <sz val="8"/>
      <color theme="1"/>
      <name val="Arial Narrow"/>
      <family val="2"/>
    </font>
    <font>
      <sz val="6.5"/>
      <color theme="1"/>
      <name val="Arial Narrow"/>
      <family val="2"/>
    </font>
  </fonts>
  <fills count="3">
    <fill>
      <patternFill patternType="none"/>
    </fill>
    <fill>
      <patternFill patternType="gray125"/>
    </fill>
    <fill>
      <patternFill patternType="solid">
        <fgColor theme="0" tint="-4.9989318521683403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s>
  <cellStyleXfs count="1">
    <xf numFmtId="0" fontId="0" fillId="0" borderId="0"/>
  </cellStyleXfs>
  <cellXfs count="98">
    <xf numFmtId="0" fontId="0" fillId="0" borderId="0" xfId="0"/>
    <xf numFmtId="0" fontId="1" fillId="0" borderId="0" xfId="0" applyFont="1"/>
    <xf numFmtId="2" fontId="1" fillId="0" borderId="0" xfId="0" applyNumberFormat="1" applyFont="1"/>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right"/>
    </xf>
    <xf numFmtId="2" fontId="1" fillId="0" borderId="0" xfId="0" applyNumberFormat="1" applyFont="1" applyAlignment="1">
      <alignment horizontal="center"/>
    </xf>
    <xf numFmtId="0" fontId="1" fillId="0" borderId="0" xfId="0" applyFont="1" applyAlignment="1">
      <alignment horizontal="right"/>
    </xf>
    <xf numFmtId="0" fontId="1" fillId="0" borderId="0" xfId="0" applyFont="1" applyAlignment="1">
      <alignment horizontal="center"/>
    </xf>
    <xf numFmtId="0" fontId="2" fillId="0" borderId="1" xfId="0" applyFont="1" applyBorder="1" applyAlignment="1">
      <alignment horizontal="center"/>
    </xf>
    <xf numFmtId="2" fontId="1" fillId="0" borderId="1" xfId="0" applyNumberFormat="1" applyFont="1" applyBorder="1" applyAlignment="1">
      <alignment horizontal="center" vertical="center"/>
    </xf>
    <xf numFmtId="2" fontId="2" fillId="0" borderId="1" xfId="0" applyNumberFormat="1" applyFont="1" applyBorder="1" applyAlignment="1">
      <alignment horizontal="center"/>
    </xf>
    <xf numFmtId="2" fontId="1" fillId="0" borderId="1" xfId="0" applyNumberFormat="1" applyFont="1" applyBorder="1" applyAlignment="1">
      <alignment horizontal="center"/>
    </xf>
    <xf numFmtId="0" fontId="1" fillId="0" borderId="1" xfId="0" applyFont="1" applyBorder="1" applyAlignment="1">
      <alignment horizontal="center"/>
    </xf>
    <xf numFmtId="165" fontId="1" fillId="0" borderId="0" xfId="0" applyNumberFormat="1" applyFont="1" applyAlignment="1">
      <alignment horizontal="center"/>
    </xf>
    <xf numFmtId="2" fontId="3" fillId="0" borderId="0" xfId="0" applyNumberFormat="1" applyFont="1" applyAlignment="1">
      <alignment horizontal="left"/>
    </xf>
    <xf numFmtId="0" fontId="2" fillId="0" borderId="10" xfId="0" applyFont="1" applyBorder="1" applyAlignment="1">
      <alignment horizontal="center"/>
    </xf>
    <xf numFmtId="0" fontId="5" fillId="0" borderId="0" xfId="0" applyFont="1"/>
    <xf numFmtId="0" fontId="6" fillId="0" borderId="0" xfId="0" applyFont="1"/>
    <xf numFmtId="2" fontId="6" fillId="0" borderId="0" xfId="0" applyNumberFormat="1" applyFont="1"/>
    <xf numFmtId="2" fontId="1" fillId="0" borderId="0" xfId="0" applyNumberFormat="1" applyFont="1" applyAlignment="1">
      <alignment horizontal="left"/>
    </xf>
    <xf numFmtId="0" fontId="2" fillId="0" borderId="11" xfId="0" applyFont="1" applyBorder="1" applyAlignment="1">
      <alignment horizontal="center"/>
    </xf>
    <xf numFmtId="164" fontId="1" fillId="0" borderId="8" xfId="0" applyNumberFormat="1" applyFont="1" applyBorder="1" applyAlignment="1">
      <alignment horizontal="center"/>
    </xf>
    <xf numFmtId="164" fontId="1" fillId="0" borderId="0" xfId="0" applyNumberFormat="1" applyFont="1" applyAlignment="1">
      <alignment horizontal="left"/>
    </xf>
    <xf numFmtId="164" fontId="1" fillId="0" borderId="0" xfId="0" applyNumberFormat="1" applyFont="1"/>
    <xf numFmtId="0" fontId="2" fillId="0" borderId="0" xfId="0" applyFont="1"/>
    <xf numFmtId="166" fontId="1" fillId="0" borderId="12" xfId="0" applyNumberFormat="1" applyFont="1" applyBorder="1" applyAlignment="1">
      <alignment horizontal="center"/>
    </xf>
    <xf numFmtId="166" fontId="9" fillId="0" borderId="12" xfId="0" applyNumberFormat="1" applyFont="1" applyBorder="1" applyAlignment="1">
      <alignment horizontal="center"/>
    </xf>
    <xf numFmtId="0" fontId="1" fillId="0" borderId="4" xfId="0" applyFont="1" applyBorder="1" applyAlignment="1">
      <alignment horizontal="center"/>
    </xf>
    <xf numFmtId="0" fontId="11" fillId="0" borderId="0" xfId="0" applyFont="1"/>
    <xf numFmtId="166" fontId="1" fillId="0" borderId="1" xfId="0" applyNumberFormat="1" applyFont="1" applyBorder="1" applyAlignment="1">
      <alignment horizontal="center"/>
    </xf>
    <xf numFmtId="0" fontId="0" fillId="0" borderId="0" xfId="0" quotePrefix="1"/>
    <xf numFmtId="168" fontId="0" fillId="0" borderId="0" xfId="0" applyNumberFormat="1"/>
    <xf numFmtId="166" fontId="0" fillId="0" borderId="0" xfId="0" applyNumberFormat="1"/>
    <xf numFmtId="167" fontId="0" fillId="0" borderId="0" xfId="0" applyNumberFormat="1"/>
    <xf numFmtId="0" fontId="2" fillId="0" borderId="13" xfId="0" applyFont="1" applyBorder="1" applyAlignment="1">
      <alignment horizontal="center"/>
    </xf>
    <xf numFmtId="167" fontId="1" fillId="0" borderId="14" xfId="0" applyNumberFormat="1" applyFont="1" applyBorder="1" applyAlignment="1">
      <alignment horizontal="center"/>
    </xf>
    <xf numFmtId="167" fontId="1" fillId="0" borderId="4" xfId="0" applyNumberFormat="1" applyFont="1" applyBorder="1" applyAlignment="1">
      <alignment horizontal="center"/>
    </xf>
    <xf numFmtId="2" fontId="9" fillId="0" borderId="0" xfId="0" applyNumberFormat="1" applyFont="1" applyAlignment="1">
      <alignment horizontal="left"/>
    </xf>
    <xf numFmtId="164" fontId="3" fillId="0" borderId="0" xfId="0" applyNumberFormat="1" applyFont="1" applyAlignment="1">
      <alignment horizontal="left"/>
    </xf>
    <xf numFmtId="0" fontId="12" fillId="0" borderId="0" xfId="0" applyFont="1" applyAlignment="1">
      <alignment horizontal="right"/>
    </xf>
    <xf numFmtId="167" fontId="3" fillId="0" borderId="0" xfId="0" applyNumberFormat="1" applyFont="1" applyAlignment="1">
      <alignment horizontal="left"/>
    </xf>
    <xf numFmtId="164" fontId="13" fillId="0" borderId="0" xfId="0" applyNumberFormat="1" applyFont="1" applyAlignment="1">
      <alignment horizontal="left"/>
    </xf>
    <xf numFmtId="2" fontId="13" fillId="0" borderId="0" xfId="0" applyNumberFormat="1" applyFont="1" applyAlignment="1">
      <alignment horizontal="left"/>
    </xf>
    <xf numFmtId="2" fontId="14" fillId="0" borderId="0" xfId="0" applyNumberFormat="1" applyFont="1" applyAlignment="1">
      <alignment horizontal="left"/>
    </xf>
    <xf numFmtId="0" fontId="15" fillId="0" borderId="0" xfId="0" applyFont="1"/>
    <xf numFmtId="0" fontId="16" fillId="0" borderId="0" xfId="0" applyFont="1"/>
    <xf numFmtId="0" fontId="17" fillId="0" borderId="5" xfId="0" applyFont="1" applyBorder="1" applyAlignment="1">
      <alignment horizontal="center"/>
    </xf>
    <xf numFmtId="0" fontId="17" fillId="0" borderId="6" xfId="0" applyFont="1" applyBorder="1" applyAlignment="1">
      <alignment horizontal="center"/>
    </xf>
    <xf numFmtId="0" fontId="17" fillId="0" borderId="11" xfId="0" applyFont="1" applyBorder="1" applyAlignment="1">
      <alignment horizontal="center"/>
    </xf>
    <xf numFmtId="0" fontId="17" fillId="0" borderId="13" xfId="0" applyFont="1" applyBorder="1" applyAlignment="1">
      <alignment horizontal="center"/>
    </xf>
    <xf numFmtId="166" fontId="19" fillId="0" borderId="3" xfId="0" applyNumberFormat="1" applyFont="1" applyBorder="1" applyAlignment="1">
      <alignment horizontal="center"/>
    </xf>
    <xf numFmtId="166" fontId="15" fillId="0" borderId="4" xfId="0" applyNumberFormat="1" applyFont="1" applyBorder="1" applyAlignment="1">
      <alignment horizontal="center"/>
    </xf>
    <xf numFmtId="166" fontId="15" fillId="0" borderId="8" xfId="0" applyNumberFormat="1" applyFont="1" applyBorder="1" applyAlignment="1">
      <alignment horizontal="center"/>
    </xf>
    <xf numFmtId="164" fontId="15" fillId="0" borderId="8" xfId="0" applyNumberFormat="1" applyFont="1" applyBorder="1" applyAlignment="1">
      <alignment horizontal="center"/>
    </xf>
    <xf numFmtId="167" fontId="15" fillId="0" borderId="4" xfId="0" applyNumberFormat="1" applyFont="1" applyBorder="1" applyAlignment="1">
      <alignment horizontal="center"/>
    </xf>
    <xf numFmtId="167" fontId="15" fillId="0" borderId="14" xfId="0" applyNumberFormat="1" applyFont="1" applyBorder="1" applyAlignment="1">
      <alignment horizontal="center"/>
    </xf>
    <xf numFmtId="166" fontId="15" fillId="0" borderId="2" xfId="0" applyNumberFormat="1" applyFont="1" applyBorder="1" applyAlignment="1">
      <alignment horizontal="center"/>
    </xf>
    <xf numFmtId="166" fontId="15" fillId="0" borderId="1" xfId="0" applyNumberFormat="1" applyFont="1" applyBorder="1" applyAlignment="1">
      <alignment horizontal="center"/>
    </xf>
    <xf numFmtId="166" fontId="19" fillId="0" borderId="2" xfId="0" applyNumberFormat="1" applyFont="1" applyBorder="1" applyAlignment="1">
      <alignment horizontal="center"/>
    </xf>
    <xf numFmtId="0" fontId="20" fillId="0" borderId="0" xfId="0" applyFont="1"/>
    <xf numFmtId="167" fontId="1" fillId="0" borderId="0" xfId="0" applyNumberFormat="1" applyFont="1"/>
    <xf numFmtId="167" fontId="13" fillId="0" borderId="0" xfId="0" applyNumberFormat="1" applyFont="1" applyAlignment="1">
      <alignment horizontal="left"/>
    </xf>
    <xf numFmtId="0" fontId="3" fillId="0" borderId="0" xfId="0" applyFont="1" applyAlignment="1">
      <alignment horizontal="left"/>
    </xf>
    <xf numFmtId="166" fontId="14" fillId="0" borderId="12" xfId="0" applyNumberFormat="1" applyFont="1" applyBorder="1" applyAlignment="1">
      <alignment horizontal="center"/>
    </xf>
    <xf numFmtId="0" fontId="1" fillId="0" borderId="15" xfId="0" applyFont="1" applyBorder="1" applyAlignment="1">
      <alignment horizontal="right"/>
    </xf>
    <xf numFmtId="2" fontId="1" fillId="0" borderId="16" xfId="0" applyNumberFormat="1" applyFont="1" applyBorder="1" applyAlignment="1">
      <alignment horizontal="left"/>
    </xf>
    <xf numFmtId="2" fontId="1" fillId="0" borderId="16" xfId="0" applyNumberFormat="1" applyFont="1" applyBorder="1" applyAlignment="1">
      <alignment horizontal="center"/>
    </xf>
    <xf numFmtId="0" fontId="1" fillId="0" borderId="16" xfId="0" applyFont="1" applyBorder="1" applyAlignment="1">
      <alignment horizontal="right"/>
    </xf>
    <xf numFmtId="167" fontId="1" fillId="0" borderId="12" xfId="0" applyNumberFormat="1" applyFont="1" applyBorder="1" applyAlignment="1">
      <alignment horizontal="left"/>
    </xf>
    <xf numFmtId="0" fontId="21" fillId="0" borderId="0" xfId="0" applyFont="1" applyAlignment="1">
      <alignment horizontal="right"/>
    </xf>
    <xf numFmtId="167" fontId="2" fillId="0" borderId="0" xfId="0" applyNumberFormat="1" applyFont="1" applyAlignment="1">
      <alignment horizontal="left"/>
    </xf>
    <xf numFmtId="0" fontId="2" fillId="0" borderId="18" xfId="0" applyFont="1" applyBorder="1" applyAlignment="1">
      <alignment horizontal="right"/>
    </xf>
    <xf numFmtId="167" fontId="2" fillId="0" borderId="19" xfId="0" applyNumberFormat="1" applyFont="1" applyBorder="1" applyAlignment="1">
      <alignment horizontal="left"/>
    </xf>
    <xf numFmtId="0" fontId="1" fillId="0" borderId="19" xfId="0" applyFont="1" applyBorder="1"/>
    <xf numFmtId="0" fontId="2" fillId="0" borderId="19" xfId="0" applyFont="1" applyBorder="1" applyAlignment="1">
      <alignment horizontal="right"/>
    </xf>
    <xf numFmtId="164" fontId="2" fillId="0" borderId="13" xfId="0" applyNumberFormat="1" applyFont="1" applyBorder="1" applyAlignment="1">
      <alignment horizontal="left"/>
    </xf>
    <xf numFmtId="167" fontId="3" fillId="2" borderId="0" xfId="0" applyNumberFormat="1" applyFont="1" applyFill="1" applyAlignment="1">
      <alignment horizontal="left"/>
    </xf>
    <xf numFmtId="0" fontId="1" fillId="0" borderId="20" xfId="0" applyFont="1" applyBorder="1" applyAlignment="1">
      <alignment horizontal="right"/>
    </xf>
    <xf numFmtId="167" fontId="1" fillId="0" borderId="20" xfId="0" applyNumberFormat="1" applyFont="1" applyBorder="1" applyAlignment="1">
      <alignment horizontal="left"/>
    </xf>
    <xf numFmtId="167" fontId="1" fillId="0" borderId="0" xfId="0" applyNumberFormat="1" applyFont="1" applyAlignment="1">
      <alignment horizontal="left"/>
    </xf>
    <xf numFmtId="0" fontId="26" fillId="0" borderId="0" xfId="0" applyFont="1"/>
    <xf numFmtId="0" fontId="1" fillId="0" borderId="17" xfId="0" applyFont="1" applyBorder="1" applyAlignment="1">
      <alignment horizontal="center"/>
    </xf>
    <xf numFmtId="0" fontId="9" fillId="0" borderId="0" xfId="0" applyFont="1"/>
    <xf numFmtId="0" fontId="1" fillId="0" borderId="17" xfId="0" applyFont="1" applyBorder="1" applyAlignment="1">
      <alignment horizontal="left"/>
    </xf>
    <xf numFmtId="2" fontId="15" fillId="0" borderId="4" xfId="0" applyNumberFormat="1" applyFont="1" applyBorder="1" applyAlignment="1">
      <alignment horizontal="center"/>
    </xf>
    <xf numFmtId="0" fontId="2" fillId="0" borderId="1" xfId="0" applyFont="1" applyBorder="1" applyAlignment="1">
      <alignment horizontal="center" vertical="center" textRotation="90"/>
    </xf>
    <xf numFmtId="0" fontId="2" fillId="0" borderId="8" xfId="0" applyFont="1" applyBorder="1" applyAlignment="1">
      <alignment horizontal="center"/>
    </xf>
    <xf numFmtId="0" fontId="2" fillId="0" borderId="9" xfId="0" applyFont="1" applyBorder="1" applyAlignment="1">
      <alignment horizontal="center"/>
    </xf>
    <xf numFmtId="0" fontId="2" fillId="0" borderId="1" xfId="0" applyFont="1" applyBorder="1" applyAlignment="1">
      <alignment horizontal="center"/>
    </xf>
    <xf numFmtId="0" fontId="25" fillId="0" borderId="0" xfId="0" applyFont="1" applyAlignment="1">
      <alignment horizontal="left" vertical="top" wrapText="1"/>
    </xf>
    <xf numFmtId="0" fontId="27" fillId="0" borderId="0" xfId="0" applyFont="1" applyAlignment="1">
      <alignment horizontal="left" vertical="top" wrapText="1"/>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2" xfId="0" applyFont="1" applyBorder="1" applyAlignment="1">
      <alignment horizontal="center" vertical="center"/>
    </xf>
    <xf numFmtId="0" fontId="1" fillId="0" borderId="0" xfId="0" applyFont="1" applyAlignment="1">
      <alignment horizontal="left" vertical="top" wrapText="1"/>
    </xf>
    <xf numFmtId="0" fontId="28" fillId="0" borderId="0" xfId="0" applyFont="1" applyAlignment="1">
      <alignment horizontal="left" vertical="top"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sz="1300">
                <a:latin typeface="Arial" panose="020B0604020202020204" pitchFamily="34" charset="0"/>
                <a:cs typeface="Arial" panose="020B0604020202020204" pitchFamily="34" charset="0"/>
              </a:rPr>
              <a:t>Espectro de aceleraciones (q</a:t>
            </a:r>
            <a:r>
              <a:rPr lang="es-ES" sz="1300" baseline="0">
                <a:latin typeface="Arial" panose="020B0604020202020204" pitchFamily="34" charset="0"/>
                <a:cs typeface="Arial" panose="020B0604020202020204" pitchFamily="34" charset="0"/>
              </a:rPr>
              <a:t> = 1) [g]</a:t>
            </a:r>
            <a:endParaRPr lang="es-ES" sz="1300">
              <a:latin typeface="Arial" panose="020B0604020202020204" pitchFamily="34" charset="0"/>
              <a:cs typeface="Arial" panose="020B0604020202020204" pitchFamily="34" charset="0"/>
            </a:endParaRPr>
          </a:p>
        </c:rich>
      </c:tx>
      <c:overlay val="0"/>
    </c:title>
    <c:autoTitleDeleted val="0"/>
    <c:plotArea>
      <c:layout/>
      <c:scatterChart>
        <c:scatterStyle val="smoothMarker"/>
        <c:varyColors val="0"/>
        <c:ser>
          <c:idx val="0"/>
          <c:order val="0"/>
          <c:tx>
            <c:v>Espectro elástico (q=1)</c:v>
          </c:tx>
          <c:marker>
            <c:symbol val="none"/>
          </c:marker>
          <c:xVal>
            <c:numRef>
              <c:f>'ESPECTRO AASHTO'!$G$4:$G$769</c:f>
              <c:numCache>
                <c:formatCode>0.0000</c:formatCode>
                <c:ptCount val="766"/>
                <c:pt idx="0">
                  <c:v>0</c:v>
                </c:pt>
                <c:pt idx="1">
                  <c:v>2.6749871332990224E-2</c:v>
                </c:pt>
                <c:pt idx="2">
                  <c:v>5.3499742665980447E-2</c:v>
                </c:pt>
                <c:pt idx="3">
                  <c:v>8.0249613998970667E-2</c:v>
                </c:pt>
                <c:pt idx="4">
                  <c:v>0.10699948533196089</c:v>
                </c:pt>
                <c:pt idx="5">
                  <c:v>0.10699948533196089</c:v>
                </c:pt>
                <c:pt idx="6">
                  <c:v>0.21399897066392176</c:v>
                </c:pt>
                <c:pt idx="7">
                  <c:v>0.32099845599588267</c:v>
                </c:pt>
                <c:pt idx="8">
                  <c:v>0.42799794132784352</c:v>
                </c:pt>
                <c:pt idx="9">
                  <c:v>0.53499742665980443</c:v>
                </c:pt>
                <c:pt idx="10">
                  <c:v>0.53499742665980443</c:v>
                </c:pt>
                <c:pt idx="11">
                  <c:v>0.54</c:v>
                </c:pt>
                <c:pt idx="12">
                  <c:v>0.55000000000000004</c:v>
                </c:pt>
                <c:pt idx="13">
                  <c:v>0.56000000000000005</c:v>
                </c:pt>
                <c:pt idx="14">
                  <c:v>0.57000000000000006</c:v>
                </c:pt>
                <c:pt idx="15">
                  <c:v>0.58000000000000007</c:v>
                </c:pt>
                <c:pt idx="16">
                  <c:v>0.59000000000000008</c:v>
                </c:pt>
                <c:pt idx="17">
                  <c:v>0.60000000000000009</c:v>
                </c:pt>
                <c:pt idx="18">
                  <c:v>0.6100000000000001</c:v>
                </c:pt>
                <c:pt idx="19">
                  <c:v>0.62000000000000011</c:v>
                </c:pt>
                <c:pt idx="20">
                  <c:v>0.63000000000000012</c:v>
                </c:pt>
                <c:pt idx="21">
                  <c:v>0.64000000000000012</c:v>
                </c:pt>
                <c:pt idx="22">
                  <c:v>0.65000000000000013</c:v>
                </c:pt>
                <c:pt idx="23">
                  <c:v>0.66000000000000014</c:v>
                </c:pt>
                <c:pt idx="24">
                  <c:v>0.67000000000000015</c:v>
                </c:pt>
                <c:pt idx="25">
                  <c:v>0.68000000000000016</c:v>
                </c:pt>
                <c:pt idx="26">
                  <c:v>0.69000000000000017</c:v>
                </c:pt>
                <c:pt idx="27">
                  <c:v>0.70000000000000018</c:v>
                </c:pt>
                <c:pt idx="28">
                  <c:v>0.71000000000000019</c:v>
                </c:pt>
                <c:pt idx="29">
                  <c:v>0.7200000000000002</c:v>
                </c:pt>
                <c:pt idx="30">
                  <c:v>0.7300000000000002</c:v>
                </c:pt>
                <c:pt idx="31">
                  <c:v>0.74000000000000021</c:v>
                </c:pt>
                <c:pt idx="32">
                  <c:v>0.75000000000000022</c:v>
                </c:pt>
                <c:pt idx="33">
                  <c:v>0.76000000000000023</c:v>
                </c:pt>
                <c:pt idx="34">
                  <c:v>0.77000000000000024</c:v>
                </c:pt>
                <c:pt idx="35">
                  <c:v>0.78000000000000025</c:v>
                </c:pt>
                <c:pt idx="36">
                  <c:v>0.79000000000000026</c:v>
                </c:pt>
                <c:pt idx="37">
                  <c:v>0.80000000000000027</c:v>
                </c:pt>
                <c:pt idx="38">
                  <c:v>0.81000000000000028</c:v>
                </c:pt>
                <c:pt idx="39">
                  <c:v>0.82000000000000028</c:v>
                </c:pt>
                <c:pt idx="40">
                  <c:v>0.83000000000000029</c:v>
                </c:pt>
                <c:pt idx="41">
                  <c:v>0.8400000000000003</c:v>
                </c:pt>
                <c:pt idx="42">
                  <c:v>0.85000000000000031</c:v>
                </c:pt>
                <c:pt idx="43">
                  <c:v>0.86000000000000032</c:v>
                </c:pt>
                <c:pt idx="44">
                  <c:v>0.87000000000000033</c:v>
                </c:pt>
                <c:pt idx="45">
                  <c:v>0.88000000000000034</c:v>
                </c:pt>
                <c:pt idx="46">
                  <c:v>0.89000000000000035</c:v>
                </c:pt>
                <c:pt idx="47">
                  <c:v>0.90000000000000036</c:v>
                </c:pt>
                <c:pt idx="48">
                  <c:v>0.91000000000000036</c:v>
                </c:pt>
                <c:pt idx="49">
                  <c:v>0.92000000000000037</c:v>
                </c:pt>
                <c:pt idx="50">
                  <c:v>0.93000000000000038</c:v>
                </c:pt>
                <c:pt idx="51">
                  <c:v>0.94000000000000039</c:v>
                </c:pt>
                <c:pt idx="52">
                  <c:v>0.9500000000000004</c:v>
                </c:pt>
                <c:pt idx="53">
                  <c:v>0.96000000000000041</c:v>
                </c:pt>
                <c:pt idx="54">
                  <c:v>0.97000000000000042</c:v>
                </c:pt>
                <c:pt idx="55">
                  <c:v>0.98000000000000043</c:v>
                </c:pt>
                <c:pt idx="56">
                  <c:v>0.99000000000000044</c:v>
                </c:pt>
                <c:pt idx="57">
                  <c:v>1.0000000000000004</c:v>
                </c:pt>
                <c:pt idx="58">
                  <c:v>1.0100000000000005</c:v>
                </c:pt>
                <c:pt idx="59">
                  <c:v>1.0200000000000005</c:v>
                </c:pt>
                <c:pt idx="60">
                  <c:v>1.0300000000000005</c:v>
                </c:pt>
                <c:pt idx="61">
                  <c:v>1.0400000000000005</c:v>
                </c:pt>
                <c:pt idx="62">
                  <c:v>1.0500000000000005</c:v>
                </c:pt>
                <c:pt idx="63">
                  <c:v>1.0600000000000005</c:v>
                </c:pt>
                <c:pt idx="64">
                  <c:v>1.0700000000000005</c:v>
                </c:pt>
                <c:pt idx="65">
                  <c:v>1.0800000000000005</c:v>
                </c:pt>
                <c:pt idx="66">
                  <c:v>1.0900000000000005</c:v>
                </c:pt>
                <c:pt idx="67">
                  <c:v>1.1000000000000005</c:v>
                </c:pt>
                <c:pt idx="68">
                  <c:v>1.1100000000000005</c:v>
                </c:pt>
                <c:pt idx="69">
                  <c:v>1.1200000000000006</c:v>
                </c:pt>
                <c:pt idx="70">
                  <c:v>1.1300000000000006</c:v>
                </c:pt>
                <c:pt idx="71">
                  <c:v>1.1400000000000006</c:v>
                </c:pt>
                <c:pt idx="72">
                  <c:v>1.1500000000000006</c:v>
                </c:pt>
                <c:pt idx="73">
                  <c:v>1.1600000000000006</c:v>
                </c:pt>
                <c:pt idx="74">
                  <c:v>1.1700000000000006</c:v>
                </c:pt>
                <c:pt idx="75">
                  <c:v>1.1800000000000006</c:v>
                </c:pt>
                <c:pt idx="76">
                  <c:v>1.1900000000000006</c:v>
                </c:pt>
                <c:pt idx="77">
                  <c:v>1.2000000000000006</c:v>
                </c:pt>
                <c:pt idx="78">
                  <c:v>1.2100000000000006</c:v>
                </c:pt>
                <c:pt idx="79">
                  <c:v>1.2200000000000006</c:v>
                </c:pt>
                <c:pt idx="80">
                  <c:v>1.2300000000000006</c:v>
                </c:pt>
                <c:pt idx="81">
                  <c:v>1.2400000000000007</c:v>
                </c:pt>
                <c:pt idx="82">
                  <c:v>1.2500000000000007</c:v>
                </c:pt>
                <c:pt idx="83">
                  <c:v>1.2600000000000007</c:v>
                </c:pt>
                <c:pt idx="84">
                  <c:v>1.2700000000000007</c:v>
                </c:pt>
                <c:pt idx="85">
                  <c:v>1.2800000000000007</c:v>
                </c:pt>
                <c:pt idx="86">
                  <c:v>1.2900000000000007</c:v>
                </c:pt>
                <c:pt idx="87">
                  <c:v>1.3000000000000007</c:v>
                </c:pt>
                <c:pt idx="88">
                  <c:v>1.3100000000000007</c:v>
                </c:pt>
                <c:pt idx="89">
                  <c:v>1.3200000000000007</c:v>
                </c:pt>
                <c:pt idx="90">
                  <c:v>1.3300000000000007</c:v>
                </c:pt>
                <c:pt idx="91">
                  <c:v>1.3400000000000007</c:v>
                </c:pt>
                <c:pt idx="92">
                  <c:v>1.3500000000000008</c:v>
                </c:pt>
                <c:pt idx="93">
                  <c:v>1.3600000000000008</c:v>
                </c:pt>
                <c:pt idx="94">
                  <c:v>1.3700000000000008</c:v>
                </c:pt>
                <c:pt idx="95">
                  <c:v>1.3800000000000008</c:v>
                </c:pt>
                <c:pt idx="96">
                  <c:v>1.3900000000000008</c:v>
                </c:pt>
                <c:pt idx="97">
                  <c:v>1.4000000000000008</c:v>
                </c:pt>
                <c:pt idx="98">
                  <c:v>1.4100000000000008</c:v>
                </c:pt>
                <c:pt idx="99">
                  <c:v>1.4200000000000008</c:v>
                </c:pt>
                <c:pt idx="100">
                  <c:v>1.4300000000000008</c:v>
                </c:pt>
                <c:pt idx="101">
                  <c:v>1.4400000000000008</c:v>
                </c:pt>
                <c:pt idx="102">
                  <c:v>1.4500000000000008</c:v>
                </c:pt>
                <c:pt idx="103">
                  <c:v>1.4600000000000009</c:v>
                </c:pt>
                <c:pt idx="104">
                  <c:v>1.4700000000000009</c:v>
                </c:pt>
                <c:pt idx="105">
                  <c:v>1.4800000000000009</c:v>
                </c:pt>
                <c:pt idx="106">
                  <c:v>1.4900000000000009</c:v>
                </c:pt>
                <c:pt idx="107">
                  <c:v>1.5000000000000009</c:v>
                </c:pt>
                <c:pt idx="108">
                  <c:v>1.5100000000000009</c:v>
                </c:pt>
                <c:pt idx="109">
                  <c:v>1.5200000000000009</c:v>
                </c:pt>
                <c:pt idx="110">
                  <c:v>1.5300000000000009</c:v>
                </c:pt>
                <c:pt idx="111">
                  <c:v>1.5400000000000009</c:v>
                </c:pt>
                <c:pt idx="112">
                  <c:v>1.5500000000000009</c:v>
                </c:pt>
                <c:pt idx="113">
                  <c:v>1.5600000000000009</c:v>
                </c:pt>
                <c:pt idx="114">
                  <c:v>1.570000000000001</c:v>
                </c:pt>
                <c:pt idx="115">
                  <c:v>1.580000000000001</c:v>
                </c:pt>
                <c:pt idx="116">
                  <c:v>1.590000000000001</c:v>
                </c:pt>
                <c:pt idx="117">
                  <c:v>1.600000000000001</c:v>
                </c:pt>
                <c:pt idx="118">
                  <c:v>1.610000000000001</c:v>
                </c:pt>
                <c:pt idx="119">
                  <c:v>1.620000000000001</c:v>
                </c:pt>
                <c:pt idx="120">
                  <c:v>1.630000000000001</c:v>
                </c:pt>
                <c:pt idx="121">
                  <c:v>1.640000000000001</c:v>
                </c:pt>
                <c:pt idx="122">
                  <c:v>1.650000000000001</c:v>
                </c:pt>
                <c:pt idx="123">
                  <c:v>1.660000000000001</c:v>
                </c:pt>
                <c:pt idx="124">
                  <c:v>1.670000000000001</c:v>
                </c:pt>
                <c:pt idx="125">
                  <c:v>1.680000000000001</c:v>
                </c:pt>
                <c:pt idx="126">
                  <c:v>1.6900000000000011</c:v>
                </c:pt>
                <c:pt idx="127">
                  <c:v>1.7000000000000011</c:v>
                </c:pt>
                <c:pt idx="128">
                  <c:v>1.7100000000000011</c:v>
                </c:pt>
                <c:pt idx="129">
                  <c:v>1.7200000000000011</c:v>
                </c:pt>
                <c:pt idx="130">
                  <c:v>1.7300000000000011</c:v>
                </c:pt>
                <c:pt idx="131">
                  <c:v>1.7400000000000011</c:v>
                </c:pt>
                <c:pt idx="132">
                  <c:v>1.7500000000000011</c:v>
                </c:pt>
                <c:pt idx="133">
                  <c:v>1.7600000000000011</c:v>
                </c:pt>
                <c:pt idx="134">
                  <c:v>1.7700000000000011</c:v>
                </c:pt>
                <c:pt idx="135">
                  <c:v>1.7800000000000011</c:v>
                </c:pt>
                <c:pt idx="136">
                  <c:v>1.7900000000000011</c:v>
                </c:pt>
                <c:pt idx="137">
                  <c:v>1.8000000000000012</c:v>
                </c:pt>
                <c:pt idx="138">
                  <c:v>1.8100000000000012</c:v>
                </c:pt>
                <c:pt idx="139">
                  <c:v>1.8200000000000012</c:v>
                </c:pt>
                <c:pt idx="140">
                  <c:v>1.8300000000000012</c:v>
                </c:pt>
                <c:pt idx="141">
                  <c:v>1.8400000000000012</c:v>
                </c:pt>
                <c:pt idx="142">
                  <c:v>1.8500000000000012</c:v>
                </c:pt>
                <c:pt idx="143">
                  <c:v>1.8600000000000012</c:v>
                </c:pt>
                <c:pt idx="144">
                  <c:v>1.8700000000000012</c:v>
                </c:pt>
                <c:pt idx="145">
                  <c:v>1.8800000000000012</c:v>
                </c:pt>
                <c:pt idx="146">
                  <c:v>1.8900000000000012</c:v>
                </c:pt>
                <c:pt idx="147">
                  <c:v>1.9000000000000012</c:v>
                </c:pt>
                <c:pt idx="148">
                  <c:v>1.9100000000000013</c:v>
                </c:pt>
                <c:pt idx="149">
                  <c:v>1.9200000000000013</c:v>
                </c:pt>
                <c:pt idx="150">
                  <c:v>1.9300000000000013</c:v>
                </c:pt>
                <c:pt idx="151">
                  <c:v>1.9400000000000013</c:v>
                </c:pt>
                <c:pt idx="152">
                  <c:v>1.9500000000000013</c:v>
                </c:pt>
                <c:pt idx="153">
                  <c:v>1.9600000000000013</c:v>
                </c:pt>
                <c:pt idx="154">
                  <c:v>1.9700000000000013</c:v>
                </c:pt>
                <c:pt idx="155">
                  <c:v>1.9800000000000013</c:v>
                </c:pt>
                <c:pt idx="156">
                  <c:v>1.9900000000000013</c:v>
                </c:pt>
                <c:pt idx="157">
                  <c:v>2.0000000000000013</c:v>
                </c:pt>
                <c:pt idx="158">
                  <c:v>2.0100000000000011</c:v>
                </c:pt>
                <c:pt idx="159">
                  <c:v>2.0200000000000009</c:v>
                </c:pt>
                <c:pt idx="160">
                  <c:v>2.0300000000000007</c:v>
                </c:pt>
                <c:pt idx="161">
                  <c:v>2.0400000000000005</c:v>
                </c:pt>
                <c:pt idx="162">
                  <c:v>2.0500000000000003</c:v>
                </c:pt>
                <c:pt idx="163">
                  <c:v>2.06</c:v>
                </c:pt>
                <c:pt idx="164">
                  <c:v>2.0699999999999998</c:v>
                </c:pt>
                <c:pt idx="165">
                  <c:v>2.0799999999999996</c:v>
                </c:pt>
                <c:pt idx="166">
                  <c:v>2.0899999999999994</c:v>
                </c:pt>
                <c:pt idx="167">
                  <c:v>2.0999999999999992</c:v>
                </c:pt>
                <c:pt idx="168">
                  <c:v>2.109999999999999</c:v>
                </c:pt>
                <c:pt idx="169">
                  <c:v>2.1199999999999988</c:v>
                </c:pt>
                <c:pt idx="170">
                  <c:v>2.1299999999999986</c:v>
                </c:pt>
                <c:pt idx="171">
                  <c:v>2.1399999999999983</c:v>
                </c:pt>
                <c:pt idx="172">
                  <c:v>2.1499999999999981</c:v>
                </c:pt>
                <c:pt idx="173">
                  <c:v>2.1599999999999979</c:v>
                </c:pt>
                <c:pt idx="174">
                  <c:v>2.1699999999999977</c:v>
                </c:pt>
                <c:pt idx="175">
                  <c:v>2.1799999999999975</c:v>
                </c:pt>
                <c:pt idx="176">
                  <c:v>2.1899999999999973</c:v>
                </c:pt>
                <c:pt idx="177">
                  <c:v>2.1999999999999971</c:v>
                </c:pt>
                <c:pt idx="178">
                  <c:v>2.2099999999999969</c:v>
                </c:pt>
                <c:pt idx="179">
                  <c:v>2.2199999999999966</c:v>
                </c:pt>
                <c:pt idx="180">
                  <c:v>2.2299999999999964</c:v>
                </c:pt>
                <c:pt idx="181">
                  <c:v>2.2399999999999962</c:v>
                </c:pt>
                <c:pt idx="182">
                  <c:v>2.249999999999996</c:v>
                </c:pt>
                <c:pt idx="183">
                  <c:v>2.2599999999999958</c:v>
                </c:pt>
                <c:pt idx="184">
                  <c:v>2.2699999999999956</c:v>
                </c:pt>
                <c:pt idx="185">
                  <c:v>2.2799999999999954</c:v>
                </c:pt>
                <c:pt idx="186">
                  <c:v>2.2899999999999952</c:v>
                </c:pt>
                <c:pt idx="187">
                  <c:v>2.2999999999999949</c:v>
                </c:pt>
                <c:pt idx="188">
                  <c:v>2.3099999999999947</c:v>
                </c:pt>
                <c:pt idx="189">
                  <c:v>2.3199999999999945</c:v>
                </c:pt>
                <c:pt idx="190">
                  <c:v>2.3299999999999943</c:v>
                </c:pt>
                <c:pt idx="191">
                  <c:v>2.3399999999999941</c:v>
                </c:pt>
                <c:pt idx="192">
                  <c:v>2.3499999999999939</c:v>
                </c:pt>
                <c:pt idx="193">
                  <c:v>2.3599999999999937</c:v>
                </c:pt>
                <c:pt idx="194">
                  <c:v>2.3699999999999934</c:v>
                </c:pt>
                <c:pt idx="195">
                  <c:v>2.3799999999999932</c:v>
                </c:pt>
                <c:pt idx="196">
                  <c:v>2.389999999999993</c:v>
                </c:pt>
                <c:pt idx="197">
                  <c:v>2.3999999999999928</c:v>
                </c:pt>
                <c:pt idx="198">
                  <c:v>2.4099999999999926</c:v>
                </c:pt>
                <c:pt idx="199">
                  <c:v>2.4199999999999924</c:v>
                </c:pt>
                <c:pt idx="200">
                  <c:v>2.4299999999999922</c:v>
                </c:pt>
                <c:pt idx="201">
                  <c:v>2.439999999999992</c:v>
                </c:pt>
                <c:pt idx="202">
                  <c:v>2.4499999999999917</c:v>
                </c:pt>
                <c:pt idx="203">
                  <c:v>2.4599999999999915</c:v>
                </c:pt>
                <c:pt idx="204">
                  <c:v>2.4699999999999913</c:v>
                </c:pt>
                <c:pt idx="205">
                  <c:v>2.4799999999999911</c:v>
                </c:pt>
                <c:pt idx="206">
                  <c:v>2.4899999999999909</c:v>
                </c:pt>
                <c:pt idx="207">
                  <c:v>2.4999999999999907</c:v>
                </c:pt>
                <c:pt idx="208">
                  <c:v>2.5099999999999905</c:v>
                </c:pt>
                <c:pt idx="209">
                  <c:v>2.5199999999999902</c:v>
                </c:pt>
                <c:pt idx="210">
                  <c:v>2.52999999999999</c:v>
                </c:pt>
                <c:pt idx="211">
                  <c:v>2.5399999999999898</c:v>
                </c:pt>
                <c:pt idx="212">
                  <c:v>2.5499999999999896</c:v>
                </c:pt>
                <c:pt idx="213">
                  <c:v>2.5599999999999894</c:v>
                </c:pt>
                <c:pt idx="214">
                  <c:v>2.5699999999999892</c:v>
                </c:pt>
                <c:pt idx="215">
                  <c:v>2.579999999999989</c:v>
                </c:pt>
                <c:pt idx="216">
                  <c:v>2.5899999999999888</c:v>
                </c:pt>
                <c:pt idx="217">
                  <c:v>2.5999999999999885</c:v>
                </c:pt>
                <c:pt idx="218">
                  <c:v>2.6099999999999883</c:v>
                </c:pt>
                <c:pt idx="219">
                  <c:v>2.6199999999999881</c:v>
                </c:pt>
                <c:pt idx="220">
                  <c:v>2.6299999999999879</c:v>
                </c:pt>
                <c:pt idx="221">
                  <c:v>2.6399999999999877</c:v>
                </c:pt>
                <c:pt idx="222">
                  <c:v>2.6499999999999875</c:v>
                </c:pt>
                <c:pt idx="223">
                  <c:v>2.6599999999999873</c:v>
                </c:pt>
                <c:pt idx="224">
                  <c:v>2.6699999999999871</c:v>
                </c:pt>
                <c:pt idx="225">
                  <c:v>2.6799999999999868</c:v>
                </c:pt>
                <c:pt idx="226">
                  <c:v>2.6899999999999866</c:v>
                </c:pt>
                <c:pt idx="227">
                  <c:v>2.6999999999999864</c:v>
                </c:pt>
                <c:pt idx="228">
                  <c:v>2.7099999999999862</c:v>
                </c:pt>
                <c:pt idx="229">
                  <c:v>2.719999999999986</c:v>
                </c:pt>
                <c:pt idx="230">
                  <c:v>2.7299999999999858</c:v>
                </c:pt>
                <c:pt idx="231">
                  <c:v>2.7399999999999856</c:v>
                </c:pt>
                <c:pt idx="232">
                  <c:v>2.7499999999999853</c:v>
                </c:pt>
                <c:pt idx="233">
                  <c:v>2.7599999999999851</c:v>
                </c:pt>
                <c:pt idx="234">
                  <c:v>2.7699999999999849</c:v>
                </c:pt>
                <c:pt idx="235">
                  <c:v>2.7799999999999847</c:v>
                </c:pt>
                <c:pt idx="236">
                  <c:v>2.7899999999999845</c:v>
                </c:pt>
                <c:pt idx="237">
                  <c:v>2.7999999999999843</c:v>
                </c:pt>
                <c:pt idx="238">
                  <c:v>2.8099999999999841</c:v>
                </c:pt>
                <c:pt idx="239">
                  <c:v>2.8199999999999839</c:v>
                </c:pt>
                <c:pt idx="240">
                  <c:v>2.8299999999999836</c:v>
                </c:pt>
                <c:pt idx="241">
                  <c:v>2.8399999999999834</c:v>
                </c:pt>
                <c:pt idx="242">
                  <c:v>2.8499999999999832</c:v>
                </c:pt>
                <c:pt idx="243">
                  <c:v>2.859999999999983</c:v>
                </c:pt>
                <c:pt idx="244">
                  <c:v>2.8699999999999828</c:v>
                </c:pt>
                <c:pt idx="245">
                  <c:v>2.8799999999999826</c:v>
                </c:pt>
                <c:pt idx="246">
                  <c:v>2.8899999999999824</c:v>
                </c:pt>
                <c:pt idx="247">
                  <c:v>2.8999999999999821</c:v>
                </c:pt>
                <c:pt idx="248">
                  <c:v>2.9099999999999819</c:v>
                </c:pt>
                <c:pt idx="249">
                  <c:v>2.9199999999999817</c:v>
                </c:pt>
                <c:pt idx="250">
                  <c:v>2.9299999999999815</c:v>
                </c:pt>
                <c:pt idx="251">
                  <c:v>2.9399999999999813</c:v>
                </c:pt>
                <c:pt idx="252">
                  <c:v>2.9499999999999811</c:v>
                </c:pt>
                <c:pt idx="253">
                  <c:v>2.9599999999999809</c:v>
                </c:pt>
                <c:pt idx="254">
                  <c:v>2.9699999999999807</c:v>
                </c:pt>
                <c:pt idx="255">
                  <c:v>2.9799999999999804</c:v>
                </c:pt>
                <c:pt idx="256">
                  <c:v>2.9899999999999802</c:v>
                </c:pt>
                <c:pt idx="257">
                  <c:v>2.99999999999998</c:v>
                </c:pt>
                <c:pt idx="258">
                  <c:v>3.0099999999999798</c:v>
                </c:pt>
                <c:pt idx="259">
                  <c:v>3.0199999999999796</c:v>
                </c:pt>
                <c:pt idx="260">
                  <c:v>3.0299999999999794</c:v>
                </c:pt>
                <c:pt idx="261">
                  <c:v>3.0399999999999792</c:v>
                </c:pt>
                <c:pt idx="262">
                  <c:v>3.049999999999979</c:v>
                </c:pt>
                <c:pt idx="263">
                  <c:v>3.0599999999999787</c:v>
                </c:pt>
                <c:pt idx="264">
                  <c:v>3.0699999999999785</c:v>
                </c:pt>
                <c:pt idx="265">
                  <c:v>3.0799999999999783</c:v>
                </c:pt>
                <c:pt idx="266">
                  <c:v>3.0899999999999781</c:v>
                </c:pt>
                <c:pt idx="267">
                  <c:v>3.0999999999999779</c:v>
                </c:pt>
                <c:pt idx="268">
                  <c:v>3.1099999999999777</c:v>
                </c:pt>
                <c:pt idx="269">
                  <c:v>3.1199999999999775</c:v>
                </c:pt>
                <c:pt idx="270">
                  <c:v>3.1299999999999772</c:v>
                </c:pt>
                <c:pt idx="271">
                  <c:v>3.139999999999977</c:v>
                </c:pt>
                <c:pt idx="272">
                  <c:v>3.1499999999999768</c:v>
                </c:pt>
                <c:pt idx="273">
                  <c:v>3.1599999999999766</c:v>
                </c:pt>
                <c:pt idx="274">
                  <c:v>3.1699999999999764</c:v>
                </c:pt>
                <c:pt idx="275">
                  <c:v>3.1799999999999762</c:v>
                </c:pt>
                <c:pt idx="276">
                  <c:v>3.189999999999976</c:v>
                </c:pt>
                <c:pt idx="277">
                  <c:v>3.1999999999999758</c:v>
                </c:pt>
                <c:pt idx="278">
                  <c:v>3.2099999999999755</c:v>
                </c:pt>
                <c:pt idx="279">
                  <c:v>3.2199999999999753</c:v>
                </c:pt>
                <c:pt idx="280">
                  <c:v>3.2299999999999751</c:v>
                </c:pt>
                <c:pt idx="281">
                  <c:v>3.2399999999999749</c:v>
                </c:pt>
                <c:pt idx="282">
                  <c:v>3.2499999999999747</c:v>
                </c:pt>
                <c:pt idx="283">
                  <c:v>3.2599999999999745</c:v>
                </c:pt>
                <c:pt idx="284">
                  <c:v>3.2699999999999743</c:v>
                </c:pt>
                <c:pt idx="285">
                  <c:v>3.279999999999974</c:v>
                </c:pt>
                <c:pt idx="286">
                  <c:v>3.2899999999999738</c:v>
                </c:pt>
                <c:pt idx="287">
                  <c:v>3.2999999999999736</c:v>
                </c:pt>
                <c:pt idx="288">
                  <c:v>3.3099999999999734</c:v>
                </c:pt>
                <c:pt idx="289">
                  <c:v>3.3199999999999732</c:v>
                </c:pt>
                <c:pt idx="290">
                  <c:v>3.329999999999973</c:v>
                </c:pt>
                <c:pt idx="291">
                  <c:v>3.3399999999999728</c:v>
                </c:pt>
                <c:pt idx="292">
                  <c:v>3.3499999999999726</c:v>
                </c:pt>
                <c:pt idx="293">
                  <c:v>3.3599999999999723</c:v>
                </c:pt>
                <c:pt idx="294">
                  <c:v>3.3699999999999721</c:v>
                </c:pt>
                <c:pt idx="295">
                  <c:v>3.3799999999999719</c:v>
                </c:pt>
                <c:pt idx="296">
                  <c:v>3.3899999999999717</c:v>
                </c:pt>
                <c:pt idx="297">
                  <c:v>3.3999999999999715</c:v>
                </c:pt>
                <c:pt idx="298">
                  <c:v>3.4099999999999713</c:v>
                </c:pt>
                <c:pt idx="299">
                  <c:v>3.4199999999999711</c:v>
                </c:pt>
                <c:pt idx="300">
                  <c:v>3.4299999999999708</c:v>
                </c:pt>
                <c:pt idx="301">
                  <c:v>3.4399999999999706</c:v>
                </c:pt>
                <c:pt idx="302">
                  <c:v>3.4499999999999704</c:v>
                </c:pt>
                <c:pt idx="303">
                  <c:v>3.4599999999999702</c:v>
                </c:pt>
                <c:pt idx="304">
                  <c:v>3.46999999999997</c:v>
                </c:pt>
                <c:pt idx="305">
                  <c:v>3.4799999999999698</c:v>
                </c:pt>
                <c:pt idx="306">
                  <c:v>3.4899999999999696</c:v>
                </c:pt>
                <c:pt idx="307">
                  <c:v>3.4999999999999694</c:v>
                </c:pt>
                <c:pt idx="308">
                  <c:v>3.5099999999999691</c:v>
                </c:pt>
                <c:pt idx="309">
                  <c:v>3.5199999999999689</c:v>
                </c:pt>
                <c:pt idx="310">
                  <c:v>3.5299999999999687</c:v>
                </c:pt>
                <c:pt idx="311">
                  <c:v>3.5399999999999685</c:v>
                </c:pt>
                <c:pt idx="312">
                  <c:v>3.5499999999999683</c:v>
                </c:pt>
                <c:pt idx="313">
                  <c:v>3.5599999999999681</c:v>
                </c:pt>
                <c:pt idx="314">
                  <c:v>3.5699999999999679</c:v>
                </c:pt>
                <c:pt idx="315">
                  <c:v>3.5799999999999677</c:v>
                </c:pt>
                <c:pt idx="316">
                  <c:v>3.5899999999999674</c:v>
                </c:pt>
                <c:pt idx="317">
                  <c:v>3.5999999999999672</c:v>
                </c:pt>
                <c:pt idx="318">
                  <c:v>3.609999999999967</c:v>
                </c:pt>
                <c:pt idx="319">
                  <c:v>3.6199999999999668</c:v>
                </c:pt>
                <c:pt idx="320">
                  <c:v>3.6299999999999666</c:v>
                </c:pt>
                <c:pt idx="321">
                  <c:v>3.6399999999999664</c:v>
                </c:pt>
                <c:pt idx="322">
                  <c:v>3.6499999999999662</c:v>
                </c:pt>
                <c:pt idx="323">
                  <c:v>3.6599999999999659</c:v>
                </c:pt>
                <c:pt idx="324">
                  <c:v>3.6699999999999657</c:v>
                </c:pt>
                <c:pt idx="325">
                  <c:v>3.6799999999999655</c:v>
                </c:pt>
                <c:pt idx="326">
                  <c:v>3.6899999999999653</c:v>
                </c:pt>
                <c:pt idx="327">
                  <c:v>3.6999999999999651</c:v>
                </c:pt>
                <c:pt idx="328">
                  <c:v>3.7099999999999649</c:v>
                </c:pt>
                <c:pt idx="329">
                  <c:v>3.7199999999999647</c:v>
                </c:pt>
                <c:pt idx="330">
                  <c:v>3.7299999999999645</c:v>
                </c:pt>
                <c:pt idx="331">
                  <c:v>3.7399999999999642</c:v>
                </c:pt>
                <c:pt idx="332">
                  <c:v>3.749999999999964</c:v>
                </c:pt>
                <c:pt idx="333">
                  <c:v>3.7599999999999638</c:v>
                </c:pt>
                <c:pt idx="334">
                  <c:v>3.7699999999999636</c:v>
                </c:pt>
                <c:pt idx="335">
                  <c:v>3.7799999999999634</c:v>
                </c:pt>
                <c:pt idx="336">
                  <c:v>3.7899999999999632</c:v>
                </c:pt>
                <c:pt idx="337">
                  <c:v>3.799999999999963</c:v>
                </c:pt>
                <c:pt idx="338">
                  <c:v>3.8099999999999627</c:v>
                </c:pt>
                <c:pt idx="339">
                  <c:v>3.8199999999999625</c:v>
                </c:pt>
                <c:pt idx="340">
                  <c:v>3.8299999999999623</c:v>
                </c:pt>
                <c:pt idx="341">
                  <c:v>3.8399999999999621</c:v>
                </c:pt>
                <c:pt idx="342">
                  <c:v>3.8499999999999619</c:v>
                </c:pt>
                <c:pt idx="343">
                  <c:v>3.8599999999999617</c:v>
                </c:pt>
                <c:pt idx="344">
                  <c:v>3.8699999999999615</c:v>
                </c:pt>
                <c:pt idx="345">
                  <c:v>3.8799999999999613</c:v>
                </c:pt>
                <c:pt idx="346">
                  <c:v>3.889999999999961</c:v>
                </c:pt>
                <c:pt idx="347">
                  <c:v>3.8999999999999608</c:v>
                </c:pt>
                <c:pt idx="348">
                  <c:v>3.9099999999999606</c:v>
                </c:pt>
                <c:pt idx="349">
                  <c:v>3.9199999999999604</c:v>
                </c:pt>
                <c:pt idx="350">
                  <c:v>3.9299999999999602</c:v>
                </c:pt>
                <c:pt idx="351">
                  <c:v>3.93999999999996</c:v>
                </c:pt>
                <c:pt idx="352">
                  <c:v>3.9499999999999598</c:v>
                </c:pt>
                <c:pt idx="353">
                  <c:v>3.9599999999999596</c:v>
                </c:pt>
                <c:pt idx="354">
                  <c:v>3.9699999999999593</c:v>
                </c:pt>
                <c:pt idx="355">
                  <c:v>3.9799999999999591</c:v>
                </c:pt>
                <c:pt idx="356">
                  <c:v>3.9899999999999589</c:v>
                </c:pt>
                <c:pt idx="357">
                  <c:v>3.9999999999999587</c:v>
                </c:pt>
                <c:pt idx="358">
                  <c:v>4.0099999999999589</c:v>
                </c:pt>
                <c:pt idx="359">
                  <c:v>4.0199999999999587</c:v>
                </c:pt>
                <c:pt idx="360">
                  <c:v>4.0299999999999585</c:v>
                </c:pt>
                <c:pt idx="361">
                  <c:v>4.0399999999999583</c:v>
                </c:pt>
                <c:pt idx="362">
                  <c:v>4.0499999999999581</c:v>
                </c:pt>
                <c:pt idx="363">
                  <c:v>4.0599999999999579</c:v>
                </c:pt>
                <c:pt idx="364">
                  <c:v>4.0699999999999577</c:v>
                </c:pt>
                <c:pt idx="365">
                  <c:v>4.0799999999999574</c:v>
                </c:pt>
                <c:pt idx="366">
                  <c:v>4.0899999999999572</c:v>
                </c:pt>
                <c:pt idx="367">
                  <c:v>4.099999999999957</c:v>
                </c:pt>
                <c:pt idx="368">
                  <c:v>4.1099999999999568</c:v>
                </c:pt>
                <c:pt idx="369">
                  <c:v>4.1199999999999566</c:v>
                </c:pt>
                <c:pt idx="370">
                  <c:v>4.1299999999999564</c:v>
                </c:pt>
                <c:pt idx="371">
                  <c:v>4.1399999999999562</c:v>
                </c:pt>
                <c:pt idx="372">
                  <c:v>4.1499999999999559</c:v>
                </c:pt>
                <c:pt idx="373">
                  <c:v>4.1599999999999557</c:v>
                </c:pt>
                <c:pt idx="374">
                  <c:v>4.1699999999999555</c:v>
                </c:pt>
                <c:pt idx="375">
                  <c:v>4.1799999999999553</c:v>
                </c:pt>
                <c:pt idx="376">
                  <c:v>4.1899999999999551</c:v>
                </c:pt>
                <c:pt idx="377">
                  <c:v>4.1999999999999549</c:v>
                </c:pt>
                <c:pt idx="378">
                  <c:v>4.2099999999999547</c:v>
                </c:pt>
                <c:pt idx="379">
                  <c:v>4.2199999999999545</c:v>
                </c:pt>
                <c:pt idx="380">
                  <c:v>4.2299999999999542</c:v>
                </c:pt>
                <c:pt idx="381">
                  <c:v>4.239999999999954</c:v>
                </c:pt>
                <c:pt idx="382">
                  <c:v>4.2499999999999538</c:v>
                </c:pt>
                <c:pt idx="383">
                  <c:v>4.2599999999999536</c:v>
                </c:pt>
                <c:pt idx="384">
                  <c:v>4.2699999999999534</c:v>
                </c:pt>
                <c:pt idx="385">
                  <c:v>4.2799999999999532</c:v>
                </c:pt>
                <c:pt idx="386">
                  <c:v>4.289999999999953</c:v>
                </c:pt>
                <c:pt idx="387">
                  <c:v>4.2999999999999527</c:v>
                </c:pt>
                <c:pt idx="388">
                  <c:v>4.3099999999999525</c:v>
                </c:pt>
                <c:pt idx="389">
                  <c:v>4.3199999999999523</c:v>
                </c:pt>
                <c:pt idx="390">
                  <c:v>4.3299999999999521</c:v>
                </c:pt>
                <c:pt idx="391">
                  <c:v>4.3399999999999519</c:v>
                </c:pt>
                <c:pt idx="392">
                  <c:v>4.3499999999999517</c:v>
                </c:pt>
                <c:pt idx="393">
                  <c:v>4.3599999999999515</c:v>
                </c:pt>
                <c:pt idx="394">
                  <c:v>4.3699999999999513</c:v>
                </c:pt>
                <c:pt idx="395">
                  <c:v>4.379999999999951</c:v>
                </c:pt>
                <c:pt idx="396">
                  <c:v>4.3899999999999508</c:v>
                </c:pt>
                <c:pt idx="397">
                  <c:v>4.3999999999999506</c:v>
                </c:pt>
                <c:pt idx="398">
                  <c:v>4.4099999999999504</c:v>
                </c:pt>
                <c:pt idx="399">
                  <c:v>4.4199999999999502</c:v>
                </c:pt>
                <c:pt idx="400">
                  <c:v>4.42999999999995</c:v>
                </c:pt>
                <c:pt idx="401">
                  <c:v>4.4399999999999498</c:v>
                </c:pt>
                <c:pt idx="402">
                  <c:v>4.4499999999999496</c:v>
                </c:pt>
                <c:pt idx="403">
                  <c:v>4.4599999999999493</c:v>
                </c:pt>
                <c:pt idx="404">
                  <c:v>4.4699999999999491</c:v>
                </c:pt>
                <c:pt idx="405">
                  <c:v>4.4799999999999489</c:v>
                </c:pt>
                <c:pt idx="406">
                  <c:v>4.4899999999999487</c:v>
                </c:pt>
                <c:pt idx="407">
                  <c:v>4.4999999999999485</c:v>
                </c:pt>
                <c:pt idx="408">
                  <c:v>4.5099999999999483</c:v>
                </c:pt>
                <c:pt idx="409">
                  <c:v>4.5199999999999481</c:v>
                </c:pt>
                <c:pt idx="410">
                  <c:v>4.5299999999999478</c:v>
                </c:pt>
                <c:pt idx="411">
                  <c:v>4.5399999999999476</c:v>
                </c:pt>
                <c:pt idx="412">
                  <c:v>4.5499999999999474</c:v>
                </c:pt>
                <c:pt idx="413">
                  <c:v>4.5599999999999472</c:v>
                </c:pt>
                <c:pt idx="414">
                  <c:v>4.569999999999947</c:v>
                </c:pt>
                <c:pt idx="415">
                  <c:v>4.5799999999999468</c:v>
                </c:pt>
                <c:pt idx="416">
                  <c:v>4.5899999999999466</c:v>
                </c:pt>
                <c:pt idx="417">
                  <c:v>4.5999999999999464</c:v>
                </c:pt>
                <c:pt idx="418">
                  <c:v>4.6099999999999461</c:v>
                </c:pt>
                <c:pt idx="419">
                  <c:v>4.6199999999999459</c:v>
                </c:pt>
                <c:pt idx="420">
                  <c:v>4.6299999999999457</c:v>
                </c:pt>
                <c:pt idx="421">
                  <c:v>4.6399999999999455</c:v>
                </c:pt>
                <c:pt idx="422">
                  <c:v>4.6499999999999453</c:v>
                </c:pt>
                <c:pt idx="423">
                  <c:v>4.6599999999999451</c:v>
                </c:pt>
                <c:pt idx="424">
                  <c:v>4.6699999999999449</c:v>
                </c:pt>
                <c:pt idx="425">
                  <c:v>4.6799999999999446</c:v>
                </c:pt>
                <c:pt idx="426">
                  <c:v>4.6899999999999444</c:v>
                </c:pt>
                <c:pt idx="427">
                  <c:v>4.6999999999999442</c:v>
                </c:pt>
                <c:pt idx="428">
                  <c:v>4.709999999999944</c:v>
                </c:pt>
                <c:pt idx="429">
                  <c:v>4.7199999999999438</c:v>
                </c:pt>
                <c:pt idx="430">
                  <c:v>4.7299999999999436</c:v>
                </c:pt>
                <c:pt idx="431">
                  <c:v>4.7399999999999434</c:v>
                </c:pt>
                <c:pt idx="432">
                  <c:v>4.7499999999999432</c:v>
                </c:pt>
                <c:pt idx="433">
                  <c:v>4.7599999999999429</c:v>
                </c:pt>
                <c:pt idx="434">
                  <c:v>4.7699999999999427</c:v>
                </c:pt>
                <c:pt idx="435">
                  <c:v>4.7799999999999425</c:v>
                </c:pt>
                <c:pt idx="436">
                  <c:v>4.7899999999999423</c:v>
                </c:pt>
                <c:pt idx="437">
                  <c:v>4.7999999999999421</c:v>
                </c:pt>
                <c:pt idx="438">
                  <c:v>4.8099999999999419</c:v>
                </c:pt>
                <c:pt idx="439">
                  <c:v>4.8199999999999417</c:v>
                </c:pt>
                <c:pt idx="440">
                  <c:v>4.8299999999999415</c:v>
                </c:pt>
                <c:pt idx="441">
                  <c:v>4.8399999999999412</c:v>
                </c:pt>
                <c:pt idx="442">
                  <c:v>4.849999999999941</c:v>
                </c:pt>
                <c:pt idx="443">
                  <c:v>4.8599999999999408</c:v>
                </c:pt>
                <c:pt idx="444">
                  <c:v>4.8699999999999406</c:v>
                </c:pt>
                <c:pt idx="445">
                  <c:v>4.8799999999999404</c:v>
                </c:pt>
                <c:pt idx="446">
                  <c:v>4.8899999999999402</c:v>
                </c:pt>
                <c:pt idx="447">
                  <c:v>4.89999999999994</c:v>
                </c:pt>
                <c:pt idx="448">
                  <c:v>4.9099999999999397</c:v>
                </c:pt>
                <c:pt idx="449">
                  <c:v>4.9199999999999395</c:v>
                </c:pt>
                <c:pt idx="450">
                  <c:v>4.9299999999999393</c:v>
                </c:pt>
                <c:pt idx="451">
                  <c:v>4.9399999999999391</c:v>
                </c:pt>
                <c:pt idx="452">
                  <c:v>4.9499999999999389</c:v>
                </c:pt>
                <c:pt idx="453">
                  <c:v>4.9599999999999387</c:v>
                </c:pt>
                <c:pt idx="454">
                  <c:v>4.9699999999999385</c:v>
                </c:pt>
                <c:pt idx="455">
                  <c:v>4.9799999999999383</c:v>
                </c:pt>
                <c:pt idx="456">
                  <c:v>4.989999999999938</c:v>
                </c:pt>
                <c:pt idx="457">
                  <c:v>4.9999999999999378</c:v>
                </c:pt>
                <c:pt idx="458">
                  <c:v>5.0099999999999376</c:v>
                </c:pt>
                <c:pt idx="459">
                  <c:v>5.0199999999999374</c:v>
                </c:pt>
                <c:pt idx="460">
                  <c:v>5.0299999999999372</c:v>
                </c:pt>
                <c:pt idx="461">
                  <c:v>5.039999999999937</c:v>
                </c:pt>
                <c:pt idx="462">
                  <c:v>5.0499999999999368</c:v>
                </c:pt>
                <c:pt idx="463">
                  <c:v>5.0599999999999365</c:v>
                </c:pt>
                <c:pt idx="464">
                  <c:v>5.0699999999999363</c:v>
                </c:pt>
                <c:pt idx="465">
                  <c:v>5.0799999999999361</c:v>
                </c:pt>
                <c:pt idx="466">
                  <c:v>5.0899999999999359</c:v>
                </c:pt>
                <c:pt idx="467">
                  <c:v>5.0999999999999357</c:v>
                </c:pt>
                <c:pt idx="468">
                  <c:v>5.1099999999999355</c:v>
                </c:pt>
                <c:pt idx="469">
                  <c:v>5.1199999999999353</c:v>
                </c:pt>
                <c:pt idx="470">
                  <c:v>5.1299999999999351</c:v>
                </c:pt>
                <c:pt idx="471">
                  <c:v>5.1399999999999348</c:v>
                </c:pt>
                <c:pt idx="472">
                  <c:v>5.1499999999999346</c:v>
                </c:pt>
                <c:pt idx="473">
                  <c:v>5.1599999999999344</c:v>
                </c:pt>
                <c:pt idx="474">
                  <c:v>5.1699999999999342</c:v>
                </c:pt>
                <c:pt idx="475">
                  <c:v>5.179999999999934</c:v>
                </c:pt>
                <c:pt idx="476">
                  <c:v>5.1899999999999338</c:v>
                </c:pt>
                <c:pt idx="477">
                  <c:v>5.1999999999999336</c:v>
                </c:pt>
                <c:pt idx="478">
                  <c:v>5.2099999999999334</c:v>
                </c:pt>
                <c:pt idx="479">
                  <c:v>5.2199999999999331</c:v>
                </c:pt>
                <c:pt idx="480">
                  <c:v>5.2299999999999329</c:v>
                </c:pt>
                <c:pt idx="481">
                  <c:v>5.2399999999999327</c:v>
                </c:pt>
                <c:pt idx="482">
                  <c:v>5.2499999999999325</c:v>
                </c:pt>
                <c:pt idx="483">
                  <c:v>5.2599999999999323</c:v>
                </c:pt>
                <c:pt idx="484">
                  <c:v>5.2699999999999321</c:v>
                </c:pt>
                <c:pt idx="485">
                  <c:v>5.2799999999999319</c:v>
                </c:pt>
                <c:pt idx="486">
                  <c:v>5.2899999999999316</c:v>
                </c:pt>
                <c:pt idx="487">
                  <c:v>5.2999999999999314</c:v>
                </c:pt>
                <c:pt idx="488">
                  <c:v>5.3099999999999312</c:v>
                </c:pt>
                <c:pt idx="489">
                  <c:v>5.319999999999931</c:v>
                </c:pt>
                <c:pt idx="490">
                  <c:v>5.3299999999999308</c:v>
                </c:pt>
                <c:pt idx="491">
                  <c:v>5.3399999999999306</c:v>
                </c:pt>
                <c:pt idx="492">
                  <c:v>5.3499999999999304</c:v>
                </c:pt>
                <c:pt idx="493">
                  <c:v>5.3599999999999302</c:v>
                </c:pt>
                <c:pt idx="494">
                  <c:v>5.3699999999999299</c:v>
                </c:pt>
                <c:pt idx="495">
                  <c:v>5.3799999999999297</c:v>
                </c:pt>
                <c:pt idx="496">
                  <c:v>5.3899999999999295</c:v>
                </c:pt>
                <c:pt idx="497">
                  <c:v>5.3999999999999293</c:v>
                </c:pt>
                <c:pt idx="498">
                  <c:v>5.4099999999999291</c:v>
                </c:pt>
                <c:pt idx="499">
                  <c:v>5.4199999999999289</c:v>
                </c:pt>
                <c:pt idx="500">
                  <c:v>5.4299999999999287</c:v>
                </c:pt>
                <c:pt idx="501">
                  <c:v>5.4399999999999284</c:v>
                </c:pt>
                <c:pt idx="502">
                  <c:v>5.4499999999999282</c:v>
                </c:pt>
                <c:pt idx="503">
                  <c:v>5.459999999999928</c:v>
                </c:pt>
                <c:pt idx="504">
                  <c:v>5.4699999999999278</c:v>
                </c:pt>
                <c:pt idx="505">
                  <c:v>5.4799999999999276</c:v>
                </c:pt>
                <c:pt idx="506">
                  <c:v>5.4899999999999274</c:v>
                </c:pt>
                <c:pt idx="507">
                  <c:v>5.4999999999999272</c:v>
                </c:pt>
                <c:pt idx="508">
                  <c:v>5.509999999999927</c:v>
                </c:pt>
                <c:pt idx="509">
                  <c:v>5.5199999999999267</c:v>
                </c:pt>
                <c:pt idx="510">
                  <c:v>5.5299999999999265</c:v>
                </c:pt>
                <c:pt idx="511">
                  <c:v>5.5399999999999263</c:v>
                </c:pt>
                <c:pt idx="512">
                  <c:v>5.5499999999999261</c:v>
                </c:pt>
                <c:pt idx="513">
                  <c:v>5.5599999999999259</c:v>
                </c:pt>
                <c:pt idx="514">
                  <c:v>5.5699999999999257</c:v>
                </c:pt>
                <c:pt idx="515">
                  <c:v>5.5799999999999255</c:v>
                </c:pt>
                <c:pt idx="516">
                  <c:v>5.5899999999999253</c:v>
                </c:pt>
                <c:pt idx="517">
                  <c:v>5.599999999999925</c:v>
                </c:pt>
                <c:pt idx="518">
                  <c:v>5.6099999999999248</c:v>
                </c:pt>
                <c:pt idx="519">
                  <c:v>5.6199999999999246</c:v>
                </c:pt>
                <c:pt idx="520">
                  <c:v>5.6299999999999244</c:v>
                </c:pt>
                <c:pt idx="521">
                  <c:v>5.6399999999999242</c:v>
                </c:pt>
                <c:pt idx="522">
                  <c:v>5.649999999999924</c:v>
                </c:pt>
                <c:pt idx="523">
                  <c:v>5.6599999999999238</c:v>
                </c:pt>
                <c:pt idx="524">
                  <c:v>5.6699999999999235</c:v>
                </c:pt>
                <c:pt idx="525">
                  <c:v>5.6799999999999233</c:v>
                </c:pt>
                <c:pt idx="526">
                  <c:v>5.6899999999999231</c:v>
                </c:pt>
                <c:pt idx="527">
                  <c:v>5.6999999999999229</c:v>
                </c:pt>
                <c:pt idx="528">
                  <c:v>5.7099999999999227</c:v>
                </c:pt>
                <c:pt idx="529">
                  <c:v>5.7199999999999225</c:v>
                </c:pt>
                <c:pt idx="530">
                  <c:v>5.7299999999999223</c:v>
                </c:pt>
                <c:pt idx="531">
                  <c:v>5.7399999999999221</c:v>
                </c:pt>
                <c:pt idx="532">
                  <c:v>5.7499999999999218</c:v>
                </c:pt>
                <c:pt idx="533">
                  <c:v>5.7599999999999216</c:v>
                </c:pt>
                <c:pt idx="534">
                  <c:v>5.7699999999999214</c:v>
                </c:pt>
                <c:pt idx="535">
                  <c:v>5.7799999999999212</c:v>
                </c:pt>
                <c:pt idx="536">
                  <c:v>5.789999999999921</c:v>
                </c:pt>
                <c:pt idx="537">
                  <c:v>5.7999999999999208</c:v>
                </c:pt>
                <c:pt idx="538">
                  <c:v>5.8099999999999206</c:v>
                </c:pt>
                <c:pt idx="539">
                  <c:v>5.8199999999999203</c:v>
                </c:pt>
                <c:pt idx="540">
                  <c:v>5.8299999999999201</c:v>
                </c:pt>
                <c:pt idx="541">
                  <c:v>5.8399999999999199</c:v>
                </c:pt>
                <c:pt idx="542">
                  <c:v>5.8499999999999197</c:v>
                </c:pt>
                <c:pt idx="543">
                  <c:v>5.8599999999999195</c:v>
                </c:pt>
                <c:pt idx="544">
                  <c:v>5.8699999999999193</c:v>
                </c:pt>
                <c:pt idx="545">
                  <c:v>5.8799999999999191</c:v>
                </c:pt>
                <c:pt idx="546">
                  <c:v>5.8899999999999189</c:v>
                </c:pt>
                <c:pt idx="547">
                  <c:v>5.8999999999999186</c:v>
                </c:pt>
                <c:pt idx="548">
                  <c:v>5.9099999999999184</c:v>
                </c:pt>
                <c:pt idx="549">
                  <c:v>5.9199999999999182</c:v>
                </c:pt>
                <c:pt idx="550">
                  <c:v>5.929999999999918</c:v>
                </c:pt>
                <c:pt idx="551">
                  <c:v>5.9399999999999178</c:v>
                </c:pt>
                <c:pt idx="552">
                  <c:v>5.9499999999999176</c:v>
                </c:pt>
                <c:pt idx="553">
                  <c:v>5.9599999999999174</c:v>
                </c:pt>
                <c:pt idx="554">
                  <c:v>5.9699999999999172</c:v>
                </c:pt>
                <c:pt idx="555">
                  <c:v>5.9799999999999169</c:v>
                </c:pt>
                <c:pt idx="556">
                  <c:v>5.9899999999999167</c:v>
                </c:pt>
                <c:pt idx="557">
                  <c:v>5.9999999999999165</c:v>
                </c:pt>
                <c:pt idx="558">
                  <c:v>6.0099999999999163</c:v>
                </c:pt>
                <c:pt idx="559">
                  <c:v>6.0199999999999161</c:v>
                </c:pt>
                <c:pt idx="560">
                  <c:v>6.0299999999999159</c:v>
                </c:pt>
                <c:pt idx="561">
                  <c:v>6.0399999999999157</c:v>
                </c:pt>
                <c:pt idx="562">
                  <c:v>6.0499999999999154</c:v>
                </c:pt>
                <c:pt idx="563">
                  <c:v>6.0599999999999152</c:v>
                </c:pt>
                <c:pt idx="564">
                  <c:v>6.069999999999915</c:v>
                </c:pt>
                <c:pt idx="565">
                  <c:v>6.0799999999999148</c:v>
                </c:pt>
                <c:pt idx="566">
                  <c:v>6.0899999999999146</c:v>
                </c:pt>
                <c:pt idx="567">
                  <c:v>6.0999999999999144</c:v>
                </c:pt>
                <c:pt idx="568">
                  <c:v>6.1099999999999142</c:v>
                </c:pt>
                <c:pt idx="569">
                  <c:v>6.119999999999914</c:v>
                </c:pt>
                <c:pt idx="570">
                  <c:v>6.1299999999999137</c:v>
                </c:pt>
                <c:pt idx="571">
                  <c:v>6.1399999999999135</c:v>
                </c:pt>
                <c:pt idx="572">
                  <c:v>6.1499999999999133</c:v>
                </c:pt>
                <c:pt idx="573">
                  <c:v>6.1599999999999131</c:v>
                </c:pt>
                <c:pt idx="574">
                  <c:v>6.1699999999999129</c:v>
                </c:pt>
                <c:pt idx="575">
                  <c:v>6.1799999999999127</c:v>
                </c:pt>
                <c:pt idx="576">
                  <c:v>6.1899999999999125</c:v>
                </c:pt>
                <c:pt idx="577">
                  <c:v>6.1999999999999122</c:v>
                </c:pt>
                <c:pt idx="578">
                  <c:v>6.209999999999912</c:v>
                </c:pt>
                <c:pt idx="579">
                  <c:v>6.2199999999999118</c:v>
                </c:pt>
                <c:pt idx="580">
                  <c:v>6.2299999999999116</c:v>
                </c:pt>
                <c:pt idx="581">
                  <c:v>6.2399999999999114</c:v>
                </c:pt>
                <c:pt idx="582">
                  <c:v>6.2499999999999112</c:v>
                </c:pt>
                <c:pt idx="583">
                  <c:v>6.259999999999911</c:v>
                </c:pt>
                <c:pt idx="584">
                  <c:v>6.2699999999999108</c:v>
                </c:pt>
                <c:pt idx="585">
                  <c:v>6.2799999999999105</c:v>
                </c:pt>
                <c:pt idx="586">
                  <c:v>6.2899999999999103</c:v>
                </c:pt>
                <c:pt idx="587">
                  <c:v>6.2999999999999101</c:v>
                </c:pt>
                <c:pt idx="588">
                  <c:v>6.3099999999999099</c:v>
                </c:pt>
                <c:pt idx="589">
                  <c:v>6.3199999999999097</c:v>
                </c:pt>
                <c:pt idx="590">
                  <c:v>6.3299999999999095</c:v>
                </c:pt>
                <c:pt idx="591">
                  <c:v>6.3399999999999093</c:v>
                </c:pt>
                <c:pt idx="592">
                  <c:v>6.3499999999999091</c:v>
                </c:pt>
                <c:pt idx="593">
                  <c:v>6.3599999999999088</c:v>
                </c:pt>
                <c:pt idx="594">
                  <c:v>6.3699999999999086</c:v>
                </c:pt>
                <c:pt idx="595">
                  <c:v>6.3799999999999084</c:v>
                </c:pt>
                <c:pt idx="596">
                  <c:v>6.3899999999999082</c:v>
                </c:pt>
                <c:pt idx="597">
                  <c:v>6.399999999999908</c:v>
                </c:pt>
                <c:pt idx="598">
                  <c:v>6.4099999999999078</c:v>
                </c:pt>
                <c:pt idx="599">
                  <c:v>6.4199999999999076</c:v>
                </c:pt>
                <c:pt idx="600">
                  <c:v>6.4299999999999073</c:v>
                </c:pt>
                <c:pt idx="601">
                  <c:v>6.4399999999999071</c:v>
                </c:pt>
                <c:pt idx="602">
                  <c:v>6.4499999999999069</c:v>
                </c:pt>
                <c:pt idx="603">
                  <c:v>6.4599999999999067</c:v>
                </c:pt>
                <c:pt idx="604">
                  <c:v>6.4699999999999065</c:v>
                </c:pt>
                <c:pt idx="605">
                  <c:v>6.4799999999999063</c:v>
                </c:pt>
                <c:pt idx="606">
                  <c:v>6.4899999999999061</c:v>
                </c:pt>
                <c:pt idx="607">
                  <c:v>6.4999999999999059</c:v>
                </c:pt>
                <c:pt idx="608">
                  <c:v>6.5099999999999056</c:v>
                </c:pt>
                <c:pt idx="609">
                  <c:v>6.5199999999999054</c:v>
                </c:pt>
                <c:pt idx="610">
                  <c:v>6.5299999999999052</c:v>
                </c:pt>
                <c:pt idx="611">
                  <c:v>6.539999999999905</c:v>
                </c:pt>
                <c:pt idx="612">
                  <c:v>6.5499999999999048</c:v>
                </c:pt>
                <c:pt idx="613">
                  <c:v>6.5599999999999046</c:v>
                </c:pt>
                <c:pt idx="614">
                  <c:v>6.5699999999999044</c:v>
                </c:pt>
                <c:pt idx="615">
                  <c:v>6.5799999999999041</c:v>
                </c:pt>
                <c:pt idx="616">
                  <c:v>6.5899999999999039</c:v>
                </c:pt>
                <c:pt idx="617">
                  <c:v>6.5999999999999037</c:v>
                </c:pt>
                <c:pt idx="618">
                  <c:v>6.6099999999999035</c:v>
                </c:pt>
                <c:pt idx="619">
                  <c:v>6.6199999999999033</c:v>
                </c:pt>
                <c:pt idx="620">
                  <c:v>6.6299999999999031</c:v>
                </c:pt>
                <c:pt idx="621">
                  <c:v>6.6399999999999029</c:v>
                </c:pt>
                <c:pt idx="622">
                  <c:v>6.6499999999999027</c:v>
                </c:pt>
                <c:pt idx="623">
                  <c:v>6.6599999999999024</c:v>
                </c:pt>
                <c:pt idx="624">
                  <c:v>6.6699999999999022</c:v>
                </c:pt>
                <c:pt idx="625">
                  <c:v>6.679999999999902</c:v>
                </c:pt>
                <c:pt idx="626">
                  <c:v>6.6899999999999018</c:v>
                </c:pt>
                <c:pt idx="627">
                  <c:v>6.6999999999999016</c:v>
                </c:pt>
                <c:pt idx="628">
                  <c:v>6.7099999999999014</c:v>
                </c:pt>
                <c:pt idx="629">
                  <c:v>6.7199999999999012</c:v>
                </c:pt>
                <c:pt idx="630">
                  <c:v>6.729999999999901</c:v>
                </c:pt>
                <c:pt idx="631">
                  <c:v>6.7399999999999007</c:v>
                </c:pt>
                <c:pt idx="632">
                  <c:v>6.7499999999999005</c:v>
                </c:pt>
                <c:pt idx="633">
                  <c:v>6.7599999999999003</c:v>
                </c:pt>
                <c:pt idx="634">
                  <c:v>6.7699999999999001</c:v>
                </c:pt>
                <c:pt idx="635">
                  <c:v>6.7799999999998999</c:v>
                </c:pt>
                <c:pt idx="636">
                  <c:v>6.7899999999998997</c:v>
                </c:pt>
                <c:pt idx="637">
                  <c:v>6.7999999999998995</c:v>
                </c:pt>
                <c:pt idx="638">
                  <c:v>6.8099999999998992</c:v>
                </c:pt>
                <c:pt idx="639">
                  <c:v>6.819999999999899</c:v>
                </c:pt>
                <c:pt idx="640">
                  <c:v>6.8299999999998988</c:v>
                </c:pt>
                <c:pt idx="641">
                  <c:v>6.8399999999998986</c:v>
                </c:pt>
                <c:pt idx="642">
                  <c:v>6.8499999999998984</c:v>
                </c:pt>
                <c:pt idx="643">
                  <c:v>6.8599999999998982</c:v>
                </c:pt>
                <c:pt idx="644">
                  <c:v>6.869999999999898</c:v>
                </c:pt>
                <c:pt idx="645">
                  <c:v>6.8799999999998978</c:v>
                </c:pt>
                <c:pt idx="646">
                  <c:v>6.8899999999998975</c:v>
                </c:pt>
                <c:pt idx="647">
                  <c:v>6.8999999999998973</c:v>
                </c:pt>
                <c:pt idx="648">
                  <c:v>6.9099999999998971</c:v>
                </c:pt>
                <c:pt idx="649">
                  <c:v>6.9199999999998969</c:v>
                </c:pt>
                <c:pt idx="650">
                  <c:v>6.9299999999998967</c:v>
                </c:pt>
                <c:pt idx="651">
                  <c:v>6.9399999999998965</c:v>
                </c:pt>
                <c:pt idx="652">
                  <c:v>6.9499999999998963</c:v>
                </c:pt>
                <c:pt idx="653">
                  <c:v>6.959999999999896</c:v>
                </c:pt>
                <c:pt idx="654">
                  <c:v>6.9699999999998958</c:v>
                </c:pt>
                <c:pt idx="655">
                  <c:v>6.9799999999998956</c:v>
                </c:pt>
                <c:pt idx="656">
                  <c:v>6.9899999999998954</c:v>
                </c:pt>
                <c:pt idx="657">
                  <c:v>6.9999999999998952</c:v>
                </c:pt>
                <c:pt idx="658">
                  <c:v>7.009999999999895</c:v>
                </c:pt>
                <c:pt idx="659">
                  <c:v>7.0199999999998948</c:v>
                </c:pt>
                <c:pt idx="660">
                  <c:v>7.0299999999998946</c:v>
                </c:pt>
                <c:pt idx="661">
                  <c:v>7.0399999999998943</c:v>
                </c:pt>
                <c:pt idx="662">
                  <c:v>7.0499999999998941</c:v>
                </c:pt>
                <c:pt idx="663">
                  <c:v>7.0599999999998939</c:v>
                </c:pt>
                <c:pt idx="664">
                  <c:v>7.0699999999998937</c:v>
                </c:pt>
                <c:pt idx="665">
                  <c:v>7.0799999999998935</c:v>
                </c:pt>
                <c:pt idx="666">
                  <c:v>7.0899999999998933</c:v>
                </c:pt>
                <c:pt idx="667">
                  <c:v>7.0999999999998931</c:v>
                </c:pt>
                <c:pt idx="668">
                  <c:v>7.1099999999998929</c:v>
                </c:pt>
                <c:pt idx="669">
                  <c:v>7.1199999999998926</c:v>
                </c:pt>
                <c:pt idx="670">
                  <c:v>7.1299999999998924</c:v>
                </c:pt>
                <c:pt idx="671">
                  <c:v>7.1399999999998922</c:v>
                </c:pt>
                <c:pt idx="672">
                  <c:v>7.149999999999892</c:v>
                </c:pt>
                <c:pt idx="673">
                  <c:v>7.1599999999998918</c:v>
                </c:pt>
                <c:pt idx="674">
                  <c:v>7.1699999999998916</c:v>
                </c:pt>
                <c:pt idx="675">
                  <c:v>7.1799999999998914</c:v>
                </c:pt>
                <c:pt idx="676">
                  <c:v>7.1899999999998911</c:v>
                </c:pt>
                <c:pt idx="677">
                  <c:v>7.1999999999998909</c:v>
                </c:pt>
                <c:pt idx="678">
                  <c:v>7.2099999999998907</c:v>
                </c:pt>
                <c:pt idx="679">
                  <c:v>7.2199999999998905</c:v>
                </c:pt>
                <c:pt idx="680">
                  <c:v>7.2299999999998903</c:v>
                </c:pt>
                <c:pt idx="681">
                  <c:v>7.2399999999998901</c:v>
                </c:pt>
                <c:pt idx="682">
                  <c:v>7.2499999999998899</c:v>
                </c:pt>
                <c:pt idx="683">
                  <c:v>7.2599999999998897</c:v>
                </c:pt>
                <c:pt idx="684">
                  <c:v>7.2699999999998894</c:v>
                </c:pt>
                <c:pt idx="685">
                  <c:v>7.2799999999998892</c:v>
                </c:pt>
                <c:pt idx="686">
                  <c:v>7.289999999999889</c:v>
                </c:pt>
                <c:pt idx="687">
                  <c:v>7.2999999999998888</c:v>
                </c:pt>
                <c:pt idx="688">
                  <c:v>7.3099999999998886</c:v>
                </c:pt>
                <c:pt idx="689">
                  <c:v>7.3199999999998884</c:v>
                </c:pt>
                <c:pt idx="690">
                  <c:v>7.3299999999998882</c:v>
                </c:pt>
                <c:pt idx="691">
                  <c:v>7.3399999999998879</c:v>
                </c:pt>
                <c:pt idx="692">
                  <c:v>7.3499999999998877</c:v>
                </c:pt>
                <c:pt idx="693">
                  <c:v>7.3599999999998875</c:v>
                </c:pt>
                <c:pt idx="694">
                  <c:v>7.3699999999998873</c:v>
                </c:pt>
                <c:pt idx="695">
                  <c:v>7.3799999999998871</c:v>
                </c:pt>
                <c:pt idx="696">
                  <c:v>7.3899999999998869</c:v>
                </c:pt>
                <c:pt idx="697">
                  <c:v>7.3999999999998867</c:v>
                </c:pt>
                <c:pt idx="698">
                  <c:v>7.4099999999998865</c:v>
                </c:pt>
                <c:pt idx="699">
                  <c:v>7.4199999999998862</c:v>
                </c:pt>
                <c:pt idx="700">
                  <c:v>7.429999999999886</c:v>
                </c:pt>
                <c:pt idx="701">
                  <c:v>7.4399999999998858</c:v>
                </c:pt>
                <c:pt idx="702">
                  <c:v>7.4499999999998856</c:v>
                </c:pt>
                <c:pt idx="703">
                  <c:v>7.4599999999998854</c:v>
                </c:pt>
                <c:pt idx="704">
                  <c:v>7.4699999999998852</c:v>
                </c:pt>
                <c:pt idx="705">
                  <c:v>7.479999999999885</c:v>
                </c:pt>
                <c:pt idx="706">
                  <c:v>7.4899999999998847</c:v>
                </c:pt>
                <c:pt idx="707">
                  <c:v>7.4999999999998845</c:v>
                </c:pt>
                <c:pt idx="708">
                  <c:v>7.5099999999998843</c:v>
                </c:pt>
                <c:pt idx="709">
                  <c:v>7.5199999999998841</c:v>
                </c:pt>
                <c:pt idx="710">
                  <c:v>7.5299999999998839</c:v>
                </c:pt>
                <c:pt idx="711">
                  <c:v>7.5399999999998837</c:v>
                </c:pt>
                <c:pt idx="712">
                  <c:v>7.5499999999998835</c:v>
                </c:pt>
                <c:pt idx="713">
                  <c:v>7.5599999999998833</c:v>
                </c:pt>
                <c:pt idx="714">
                  <c:v>7.569999999999883</c:v>
                </c:pt>
                <c:pt idx="715">
                  <c:v>7.5799999999998828</c:v>
                </c:pt>
                <c:pt idx="716">
                  <c:v>7.5899999999998826</c:v>
                </c:pt>
                <c:pt idx="717">
                  <c:v>7.5999999999998824</c:v>
                </c:pt>
                <c:pt idx="718">
                  <c:v>7.6099999999998822</c:v>
                </c:pt>
                <c:pt idx="719">
                  <c:v>7.619999999999882</c:v>
                </c:pt>
                <c:pt idx="720">
                  <c:v>7.6299999999998818</c:v>
                </c:pt>
                <c:pt idx="721">
                  <c:v>7.6399999999998816</c:v>
                </c:pt>
                <c:pt idx="722">
                  <c:v>7.6499999999998813</c:v>
                </c:pt>
                <c:pt idx="723">
                  <c:v>7.6599999999998811</c:v>
                </c:pt>
                <c:pt idx="724">
                  <c:v>7.6699999999998809</c:v>
                </c:pt>
                <c:pt idx="725">
                  <c:v>7.6799999999998807</c:v>
                </c:pt>
                <c:pt idx="726">
                  <c:v>7.6899999999998805</c:v>
                </c:pt>
                <c:pt idx="727">
                  <c:v>7.6999999999998803</c:v>
                </c:pt>
                <c:pt idx="728">
                  <c:v>7.7099999999998801</c:v>
                </c:pt>
                <c:pt idx="729">
                  <c:v>7.7199999999998798</c:v>
                </c:pt>
                <c:pt idx="730">
                  <c:v>7.7299999999998796</c:v>
                </c:pt>
                <c:pt idx="731">
                  <c:v>7.7399999999998794</c:v>
                </c:pt>
                <c:pt idx="732">
                  <c:v>7.7499999999998792</c:v>
                </c:pt>
                <c:pt idx="733">
                  <c:v>7.759999999999879</c:v>
                </c:pt>
                <c:pt idx="734">
                  <c:v>7.7699999999998788</c:v>
                </c:pt>
                <c:pt idx="735">
                  <c:v>7.7799999999998786</c:v>
                </c:pt>
                <c:pt idx="736">
                  <c:v>7.7899999999998784</c:v>
                </c:pt>
                <c:pt idx="737">
                  <c:v>7.7999999999998781</c:v>
                </c:pt>
                <c:pt idx="738">
                  <c:v>7.8099999999998779</c:v>
                </c:pt>
                <c:pt idx="739">
                  <c:v>7.8199999999998777</c:v>
                </c:pt>
                <c:pt idx="740">
                  <c:v>7.8299999999998775</c:v>
                </c:pt>
                <c:pt idx="741">
                  <c:v>7.8399999999998773</c:v>
                </c:pt>
                <c:pt idx="742">
                  <c:v>7.8499999999998771</c:v>
                </c:pt>
                <c:pt idx="743">
                  <c:v>7.8599999999998769</c:v>
                </c:pt>
                <c:pt idx="744">
                  <c:v>7.8699999999998766</c:v>
                </c:pt>
                <c:pt idx="745">
                  <c:v>7.8799999999998764</c:v>
                </c:pt>
                <c:pt idx="746">
                  <c:v>7.8899999999998762</c:v>
                </c:pt>
                <c:pt idx="747">
                  <c:v>7.899999999999876</c:v>
                </c:pt>
                <c:pt idx="748">
                  <c:v>7.9099999999998758</c:v>
                </c:pt>
                <c:pt idx="749">
                  <c:v>7.9199999999998756</c:v>
                </c:pt>
                <c:pt idx="750">
                  <c:v>7.9299999999998754</c:v>
                </c:pt>
                <c:pt idx="751">
                  <c:v>7.9399999999998752</c:v>
                </c:pt>
                <c:pt idx="752">
                  <c:v>7.9499999999998749</c:v>
                </c:pt>
                <c:pt idx="753">
                  <c:v>7.9599999999998747</c:v>
                </c:pt>
                <c:pt idx="754">
                  <c:v>7.9699999999998745</c:v>
                </c:pt>
                <c:pt idx="755">
                  <c:v>7.9799999999998743</c:v>
                </c:pt>
                <c:pt idx="756">
                  <c:v>7.9899999999998741</c:v>
                </c:pt>
                <c:pt idx="757">
                  <c:v>7.9999999999998739</c:v>
                </c:pt>
                <c:pt idx="758">
                  <c:v>8.0099999999998737</c:v>
                </c:pt>
                <c:pt idx="759">
                  <c:v>8.0199999999998735</c:v>
                </c:pt>
                <c:pt idx="760">
                  <c:v>8.0299999999998732</c:v>
                </c:pt>
                <c:pt idx="761">
                  <c:v>8.039999999999873</c:v>
                </c:pt>
                <c:pt idx="762">
                  <c:v>8.0499999999998728</c:v>
                </c:pt>
                <c:pt idx="763">
                  <c:v>8.0599999999998726</c:v>
                </c:pt>
                <c:pt idx="764">
                  <c:v>8.0699999999998724</c:v>
                </c:pt>
                <c:pt idx="765">
                  <c:v>8.0799999999998722</c:v>
                </c:pt>
              </c:numCache>
            </c:numRef>
          </c:xVal>
          <c:yVal>
            <c:numRef>
              <c:f>'ESPECTRO AASHTO'!$H$4:$H$769</c:f>
              <c:numCache>
                <c:formatCode>0.0000</c:formatCode>
                <c:ptCount val="766"/>
                <c:pt idx="0">
                  <c:v>0.3402</c:v>
                </c:pt>
                <c:pt idx="1">
                  <c:v>0.44945000000000002</c:v>
                </c:pt>
                <c:pt idx="2">
                  <c:v>0.55869999999999997</c:v>
                </c:pt>
                <c:pt idx="3">
                  <c:v>0.66795000000000004</c:v>
                </c:pt>
                <c:pt idx="4">
                  <c:v>0.7772</c:v>
                </c:pt>
                <c:pt idx="5">
                  <c:v>0.7772</c:v>
                </c:pt>
                <c:pt idx="6">
                  <c:v>0.7772</c:v>
                </c:pt>
                <c:pt idx="7">
                  <c:v>0.7772</c:v>
                </c:pt>
                <c:pt idx="8">
                  <c:v>0.7772</c:v>
                </c:pt>
                <c:pt idx="9">
                  <c:v>0.7772</c:v>
                </c:pt>
                <c:pt idx="10">
                  <c:v>0.7772</c:v>
                </c:pt>
                <c:pt idx="11">
                  <c:v>0.76999999999999991</c:v>
                </c:pt>
                <c:pt idx="12">
                  <c:v>0.75599999999999989</c:v>
                </c:pt>
                <c:pt idx="13">
                  <c:v>0.74249999999999994</c:v>
                </c:pt>
                <c:pt idx="14">
                  <c:v>0.72947368421052627</c:v>
                </c:pt>
                <c:pt idx="15">
                  <c:v>0.7168965517241378</c:v>
                </c:pt>
                <c:pt idx="16">
                  <c:v>0.70474576271186429</c:v>
                </c:pt>
                <c:pt idx="17">
                  <c:v>0.69299999999999995</c:v>
                </c:pt>
                <c:pt idx="18">
                  <c:v>0.681639344262295</c:v>
                </c:pt>
                <c:pt idx="19">
                  <c:v>0.67064516129032248</c:v>
                </c:pt>
                <c:pt idx="20">
                  <c:v>0.65999999999999992</c:v>
                </c:pt>
                <c:pt idx="21">
                  <c:v>0.64968749999999986</c:v>
                </c:pt>
                <c:pt idx="22">
                  <c:v>0.63969230769230756</c:v>
                </c:pt>
                <c:pt idx="23">
                  <c:v>0.62999999999999989</c:v>
                </c:pt>
                <c:pt idx="24">
                  <c:v>0.620597014925373</c:v>
                </c:pt>
                <c:pt idx="25">
                  <c:v>0.61147058823529399</c:v>
                </c:pt>
                <c:pt idx="26">
                  <c:v>0.60260869565217379</c:v>
                </c:pt>
                <c:pt idx="27">
                  <c:v>0.59399999999999986</c:v>
                </c:pt>
                <c:pt idx="28">
                  <c:v>0.58563380281690125</c:v>
                </c:pt>
                <c:pt idx="29">
                  <c:v>0.5774999999999999</c:v>
                </c:pt>
                <c:pt idx="30">
                  <c:v>0.56958904109589026</c:v>
                </c:pt>
                <c:pt idx="31">
                  <c:v>0.5618918918918917</c:v>
                </c:pt>
                <c:pt idx="32">
                  <c:v>0.55439999999999989</c:v>
                </c:pt>
                <c:pt idx="33">
                  <c:v>0.54710526315789454</c:v>
                </c:pt>
                <c:pt idx="34">
                  <c:v>0.53999999999999981</c:v>
                </c:pt>
                <c:pt idx="35">
                  <c:v>0.53307692307692289</c:v>
                </c:pt>
                <c:pt idx="36">
                  <c:v>0.52632911392405046</c:v>
                </c:pt>
                <c:pt idx="37">
                  <c:v>0.51974999999999982</c:v>
                </c:pt>
                <c:pt idx="38">
                  <c:v>0.5133333333333332</c:v>
                </c:pt>
                <c:pt idx="39">
                  <c:v>0.5070731707317071</c:v>
                </c:pt>
                <c:pt idx="40">
                  <c:v>0.50096385542168653</c:v>
                </c:pt>
                <c:pt idx="41">
                  <c:v>0.49499999999999983</c:v>
                </c:pt>
                <c:pt idx="42">
                  <c:v>0.4891764705882351</c:v>
                </c:pt>
                <c:pt idx="43">
                  <c:v>0.48348837209302309</c:v>
                </c:pt>
                <c:pt idx="44">
                  <c:v>0.47793103448275842</c:v>
                </c:pt>
                <c:pt idx="45">
                  <c:v>0.47249999999999981</c:v>
                </c:pt>
                <c:pt idx="46">
                  <c:v>0.46719101123595486</c:v>
                </c:pt>
                <c:pt idx="47">
                  <c:v>0.4619999999999998</c:v>
                </c:pt>
                <c:pt idx="48">
                  <c:v>0.45692307692307677</c:v>
                </c:pt>
                <c:pt idx="49">
                  <c:v>0.45195652173913026</c:v>
                </c:pt>
                <c:pt idx="50">
                  <c:v>0.44709677419354821</c:v>
                </c:pt>
                <c:pt idx="51">
                  <c:v>0.44234042553191472</c:v>
                </c:pt>
                <c:pt idx="52">
                  <c:v>0.43768421052631562</c:v>
                </c:pt>
                <c:pt idx="53">
                  <c:v>0.43312499999999982</c:v>
                </c:pt>
                <c:pt idx="54">
                  <c:v>0.42865979381443281</c:v>
                </c:pt>
                <c:pt idx="55">
                  <c:v>0.4242857142857141</c:v>
                </c:pt>
                <c:pt idx="56">
                  <c:v>0.41999999999999982</c:v>
                </c:pt>
                <c:pt idx="57">
                  <c:v>0.41579999999999984</c:v>
                </c:pt>
                <c:pt idx="58">
                  <c:v>0.41168316831683149</c:v>
                </c:pt>
                <c:pt idx="59">
                  <c:v>0.40764705882352925</c:v>
                </c:pt>
                <c:pt idx="60">
                  <c:v>0.40368932038834932</c:v>
                </c:pt>
                <c:pt idx="61">
                  <c:v>0.39980769230769214</c:v>
                </c:pt>
                <c:pt idx="62">
                  <c:v>0.3959999999999998</c:v>
                </c:pt>
                <c:pt idx="63">
                  <c:v>0.39226415094339606</c:v>
                </c:pt>
                <c:pt idx="64">
                  <c:v>0.38859813084112133</c:v>
                </c:pt>
                <c:pt idx="65">
                  <c:v>0.38499999999999984</c:v>
                </c:pt>
                <c:pt idx="66">
                  <c:v>0.3814678899082567</c:v>
                </c:pt>
                <c:pt idx="67">
                  <c:v>0.37799999999999984</c:v>
                </c:pt>
                <c:pt idx="68">
                  <c:v>0.37459459459459443</c:v>
                </c:pt>
                <c:pt idx="69">
                  <c:v>0.3712499999999998</c:v>
                </c:pt>
                <c:pt idx="70">
                  <c:v>0.3679646017699113</c:v>
                </c:pt>
                <c:pt idx="71">
                  <c:v>0.36473684210526297</c:v>
                </c:pt>
                <c:pt idx="72">
                  <c:v>0.36156521739130415</c:v>
                </c:pt>
                <c:pt idx="73">
                  <c:v>0.35844827586206879</c:v>
                </c:pt>
                <c:pt idx="74">
                  <c:v>0.35538461538461519</c:v>
                </c:pt>
                <c:pt idx="75">
                  <c:v>0.35237288135593203</c:v>
                </c:pt>
                <c:pt idx="76">
                  <c:v>0.3494117647058822</c:v>
                </c:pt>
                <c:pt idx="77">
                  <c:v>0.34649999999999981</c:v>
                </c:pt>
                <c:pt idx="78">
                  <c:v>0.34363636363636346</c:v>
                </c:pt>
                <c:pt idx="79">
                  <c:v>0.34081967213114739</c:v>
                </c:pt>
                <c:pt idx="80">
                  <c:v>0.33804878048780468</c:v>
                </c:pt>
                <c:pt idx="81">
                  <c:v>0.33532258064516113</c:v>
                </c:pt>
                <c:pt idx="82">
                  <c:v>0.33263999999999982</c:v>
                </c:pt>
                <c:pt idx="83">
                  <c:v>0.32999999999999985</c:v>
                </c:pt>
                <c:pt idx="84">
                  <c:v>0.32740157480314941</c:v>
                </c:pt>
                <c:pt idx="85">
                  <c:v>0.32484374999999982</c:v>
                </c:pt>
                <c:pt idx="86">
                  <c:v>0.32232558139534867</c:v>
                </c:pt>
                <c:pt idx="87">
                  <c:v>0.31984615384615367</c:v>
                </c:pt>
                <c:pt idx="88">
                  <c:v>0.31740458015267159</c:v>
                </c:pt>
                <c:pt idx="89">
                  <c:v>0.31499999999999984</c:v>
                </c:pt>
                <c:pt idx="90">
                  <c:v>0.31263157894736826</c:v>
                </c:pt>
                <c:pt idx="91">
                  <c:v>0.31029850746268639</c:v>
                </c:pt>
                <c:pt idx="92">
                  <c:v>0.30799999999999983</c:v>
                </c:pt>
                <c:pt idx="93">
                  <c:v>0.30573529411764688</c:v>
                </c:pt>
                <c:pt idx="94">
                  <c:v>0.30350364963503634</c:v>
                </c:pt>
                <c:pt idx="95">
                  <c:v>0.30130434782608678</c:v>
                </c:pt>
                <c:pt idx="96">
                  <c:v>0.29913669064748183</c:v>
                </c:pt>
                <c:pt idx="97">
                  <c:v>0.29699999999999982</c:v>
                </c:pt>
                <c:pt idx="98">
                  <c:v>0.29489361702127642</c:v>
                </c:pt>
                <c:pt idx="99">
                  <c:v>0.29281690140845051</c:v>
                </c:pt>
                <c:pt idx="100">
                  <c:v>0.29076923076923061</c:v>
                </c:pt>
                <c:pt idx="101">
                  <c:v>0.28874999999999984</c:v>
                </c:pt>
                <c:pt idx="102">
                  <c:v>0.28675862068965502</c:v>
                </c:pt>
                <c:pt idx="103">
                  <c:v>0.28479452054794502</c:v>
                </c:pt>
                <c:pt idx="104">
                  <c:v>0.2828571428571427</c:v>
                </c:pt>
                <c:pt idx="105">
                  <c:v>0.2809459459459458</c:v>
                </c:pt>
                <c:pt idx="106">
                  <c:v>0.27906040268456361</c:v>
                </c:pt>
                <c:pt idx="107">
                  <c:v>0.27719999999999984</c:v>
                </c:pt>
                <c:pt idx="108">
                  <c:v>0.27536423841059587</c:v>
                </c:pt>
                <c:pt idx="109">
                  <c:v>0.27355263157894721</c:v>
                </c:pt>
                <c:pt idx="110">
                  <c:v>0.2717647058823528</c:v>
                </c:pt>
                <c:pt idx="111">
                  <c:v>0.26999999999999985</c:v>
                </c:pt>
                <c:pt idx="112">
                  <c:v>0.26825806451612888</c:v>
                </c:pt>
                <c:pt idx="113">
                  <c:v>0.26653846153846139</c:v>
                </c:pt>
                <c:pt idx="114">
                  <c:v>0.26484076433121001</c:v>
                </c:pt>
                <c:pt idx="115">
                  <c:v>0.26316455696202518</c:v>
                </c:pt>
                <c:pt idx="116">
                  <c:v>0.261509433962264</c:v>
                </c:pt>
                <c:pt idx="117">
                  <c:v>0.25987499999999986</c:v>
                </c:pt>
                <c:pt idx="118">
                  <c:v>0.25826086956521721</c:v>
                </c:pt>
                <c:pt idx="119">
                  <c:v>0.25666666666666649</c:v>
                </c:pt>
                <c:pt idx="120">
                  <c:v>0.25509202453987717</c:v>
                </c:pt>
                <c:pt idx="121">
                  <c:v>0.2535365853658535</c:v>
                </c:pt>
                <c:pt idx="122">
                  <c:v>0.25199999999999984</c:v>
                </c:pt>
                <c:pt idx="123">
                  <c:v>0.25048192771084321</c:v>
                </c:pt>
                <c:pt idx="124">
                  <c:v>0.24898203592814355</c:v>
                </c:pt>
                <c:pt idx="125">
                  <c:v>0.24749999999999986</c:v>
                </c:pt>
                <c:pt idx="126">
                  <c:v>0.24603550295857973</c:v>
                </c:pt>
                <c:pt idx="127">
                  <c:v>0.2445882352941175</c:v>
                </c:pt>
                <c:pt idx="128">
                  <c:v>0.24315789473684196</c:v>
                </c:pt>
                <c:pt idx="129">
                  <c:v>0.24174418604651149</c:v>
                </c:pt>
                <c:pt idx="130">
                  <c:v>0.24034682080924841</c:v>
                </c:pt>
                <c:pt idx="131">
                  <c:v>0.23896551724137916</c:v>
                </c:pt>
                <c:pt idx="132">
                  <c:v>0.23759999999999984</c:v>
                </c:pt>
                <c:pt idx="133">
                  <c:v>0.23624999999999985</c:v>
                </c:pt>
                <c:pt idx="134">
                  <c:v>0.23491525423728798</c:v>
                </c:pt>
                <c:pt idx="135">
                  <c:v>0.23359550561797737</c:v>
                </c:pt>
                <c:pt idx="136">
                  <c:v>0.23229050279329594</c:v>
                </c:pt>
                <c:pt idx="137">
                  <c:v>0.23099999999999984</c:v>
                </c:pt>
                <c:pt idx="138">
                  <c:v>0.22972375690607721</c:v>
                </c:pt>
                <c:pt idx="139">
                  <c:v>0.22846153846153833</c:v>
                </c:pt>
                <c:pt idx="140">
                  <c:v>0.22721311475409822</c:v>
                </c:pt>
                <c:pt idx="141">
                  <c:v>0.22597826086956507</c:v>
                </c:pt>
                <c:pt idx="142">
                  <c:v>0.2247567567567566</c:v>
                </c:pt>
                <c:pt idx="143">
                  <c:v>0.22354838709677405</c:v>
                </c:pt>
                <c:pt idx="144">
                  <c:v>0.22235294117647045</c:v>
                </c:pt>
                <c:pt idx="145">
                  <c:v>0.2211702127659573</c:v>
                </c:pt>
                <c:pt idx="146">
                  <c:v>0.21999999999999986</c:v>
                </c:pt>
                <c:pt idx="147">
                  <c:v>0.21884210526315775</c:v>
                </c:pt>
                <c:pt idx="148">
                  <c:v>0.21769633507853389</c:v>
                </c:pt>
                <c:pt idx="149">
                  <c:v>0.21656249999999985</c:v>
                </c:pt>
                <c:pt idx="150">
                  <c:v>0.21544041450777188</c:v>
                </c:pt>
                <c:pt idx="151">
                  <c:v>0.21432989690721635</c:v>
                </c:pt>
                <c:pt idx="152">
                  <c:v>0.21323076923076908</c:v>
                </c:pt>
                <c:pt idx="153">
                  <c:v>0.21214285714285699</c:v>
                </c:pt>
                <c:pt idx="154">
                  <c:v>0.2110659898477156</c:v>
                </c:pt>
                <c:pt idx="155">
                  <c:v>0.20999999999999985</c:v>
                </c:pt>
                <c:pt idx="156">
                  <c:v>0.20894472361809033</c:v>
                </c:pt>
                <c:pt idx="157">
                  <c:v>0.20789999999999986</c:v>
                </c:pt>
                <c:pt idx="158">
                  <c:v>0.20686567164179093</c:v>
                </c:pt>
                <c:pt idx="159">
                  <c:v>0.20584158415841575</c:v>
                </c:pt>
                <c:pt idx="160">
                  <c:v>0.20482758620689648</c:v>
                </c:pt>
                <c:pt idx="161">
                  <c:v>0.20382352941176465</c:v>
                </c:pt>
                <c:pt idx="162">
                  <c:v>0.20282926829268291</c:v>
                </c:pt>
                <c:pt idx="163">
                  <c:v>0.20184466019417474</c:v>
                </c:pt>
                <c:pt idx="164">
                  <c:v>0.20086956521739133</c:v>
                </c:pt>
                <c:pt idx="165">
                  <c:v>0.19990384615384618</c:v>
                </c:pt>
                <c:pt idx="166">
                  <c:v>0.19894736842105268</c:v>
                </c:pt>
                <c:pt idx="167">
                  <c:v>0.19800000000000006</c:v>
                </c:pt>
                <c:pt idx="168">
                  <c:v>0.19706161137440767</c:v>
                </c:pt>
                <c:pt idx="169">
                  <c:v>0.19613207547169823</c:v>
                </c:pt>
                <c:pt idx="170">
                  <c:v>0.19521126760563393</c:v>
                </c:pt>
                <c:pt idx="171">
                  <c:v>0.19429906542056091</c:v>
                </c:pt>
                <c:pt idx="172">
                  <c:v>0.19339534883720946</c:v>
                </c:pt>
                <c:pt idx="173">
                  <c:v>0.1925000000000002</c:v>
                </c:pt>
                <c:pt idx="174">
                  <c:v>0.19161290322580665</c:v>
                </c:pt>
                <c:pt idx="175">
                  <c:v>0.19073394495412865</c:v>
                </c:pt>
                <c:pt idx="176">
                  <c:v>0.18986301369863037</c:v>
                </c:pt>
                <c:pt idx="177">
                  <c:v>0.18900000000000025</c:v>
                </c:pt>
                <c:pt idx="178">
                  <c:v>0.18814479638009077</c:v>
                </c:pt>
                <c:pt idx="179">
                  <c:v>0.18729729729729758</c:v>
                </c:pt>
                <c:pt idx="180">
                  <c:v>0.18645739910313933</c:v>
                </c:pt>
                <c:pt idx="181">
                  <c:v>0.18562500000000032</c:v>
                </c:pt>
                <c:pt idx="182">
                  <c:v>0.18480000000000033</c:v>
                </c:pt>
                <c:pt idx="183">
                  <c:v>0.1839823008849561</c:v>
                </c:pt>
                <c:pt idx="184">
                  <c:v>0.18317180616740125</c:v>
                </c:pt>
                <c:pt idx="185">
                  <c:v>0.18236842105263196</c:v>
                </c:pt>
                <c:pt idx="186">
                  <c:v>0.18157205240174712</c:v>
                </c:pt>
                <c:pt idx="187">
                  <c:v>0.18078260869565257</c:v>
                </c:pt>
                <c:pt idx="188">
                  <c:v>0.18000000000000041</c:v>
                </c:pt>
                <c:pt idx="189">
                  <c:v>0.17922413793103492</c:v>
                </c:pt>
                <c:pt idx="190">
                  <c:v>0.17845493562231804</c:v>
                </c:pt>
                <c:pt idx="191">
                  <c:v>0.17769230769230815</c:v>
                </c:pt>
                <c:pt idx="192">
                  <c:v>0.17693617021276642</c:v>
                </c:pt>
                <c:pt idx="193">
                  <c:v>0.17618644067796657</c:v>
                </c:pt>
                <c:pt idx="194">
                  <c:v>0.17544303797468402</c:v>
                </c:pt>
                <c:pt idx="195">
                  <c:v>0.17470588235294168</c:v>
                </c:pt>
                <c:pt idx="196">
                  <c:v>0.17397489539749006</c:v>
                </c:pt>
                <c:pt idx="197">
                  <c:v>0.17325000000000051</c:v>
                </c:pt>
                <c:pt idx="198">
                  <c:v>0.17253112033195073</c:v>
                </c:pt>
                <c:pt idx="199">
                  <c:v>0.17181818181818237</c:v>
                </c:pt>
                <c:pt idx="200">
                  <c:v>0.17111111111111166</c:v>
                </c:pt>
                <c:pt idx="201">
                  <c:v>0.17040983606557433</c:v>
                </c:pt>
                <c:pt idx="202">
                  <c:v>0.16971428571428629</c:v>
                </c:pt>
                <c:pt idx="203">
                  <c:v>0.16902439024390303</c:v>
                </c:pt>
                <c:pt idx="204">
                  <c:v>0.16834008097166051</c:v>
                </c:pt>
                <c:pt idx="205">
                  <c:v>0.16766129032258126</c:v>
                </c:pt>
                <c:pt idx="206">
                  <c:v>0.16698795180722953</c:v>
                </c:pt>
                <c:pt idx="207">
                  <c:v>0.16632000000000063</c:v>
                </c:pt>
                <c:pt idx="208">
                  <c:v>0.16565737051792892</c:v>
                </c:pt>
                <c:pt idx="209">
                  <c:v>0.16500000000000065</c:v>
                </c:pt>
                <c:pt idx="210">
                  <c:v>0.16434782608695717</c:v>
                </c:pt>
                <c:pt idx="211">
                  <c:v>0.16370078740157545</c:v>
                </c:pt>
                <c:pt idx="212">
                  <c:v>0.16305882352941242</c:v>
                </c:pt>
                <c:pt idx="213">
                  <c:v>0.16242187500000069</c:v>
                </c:pt>
                <c:pt idx="214">
                  <c:v>0.16178988326848318</c:v>
                </c:pt>
                <c:pt idx="215">
                  <c:v>0.16116279069767511</c:v>
                </c:pt>
                <c:pt idx="216">
                  <c:v>0.16054054054054123</c:v>
                </c:pt>
                <c:pt idx="217">
                  <c:v>0.15992307692307764</c:v>
                </c:pt>
                <c:pt idx="218">
                  <c:v>0.15931034482758691</c:v>
                </c:pt>
                <c:pt idx="219">
                  <c:v>0.1587022900763366</c:v>
                </c:pt>
                <c:pt idx="220">
                  <c:v>0.15809885931559009</c:v>
                </c:pt>
                <c:pt idx="221">
                  <c:v>0.15750000000000072</c:v>
                </c:pt>
                <c:pt idx="222">
                  <c:v>0.15690566037735923</c:v>
                </c:pt>
                <c:pt idx="223">
                  <c:v>0.15631578947368496</c:v>
                </c:pt>
                <c:pt idx="224">
                  <c:v>0.15573033707865244</c:v>
                </c:pt>
                <c:pt idx="225">
                  <c:v>0.15514925373134406</c:v>
                </c:pt>
                <c:pt idx="226">
                  <c:v>0.15457249070632048</c:v>
                </c:pt>
                <c:pt idx="227">
                  <c:v>0.15400000000000078</c:v>
                </c:pt>
                <c:pt idx="228">
                  <c:v>0.15343173431734394</c:v>
                </c:pt>
                <c:pt idx="229">
                  <c:v>0.15286764705882433</c:v>
                </c:pt>
                <c:pt idx="230">
                  <c:v>0.15230769230769312</c:v>
                </c:pt>
                <c:pt idx="231">
                  <c:v>0.15175182481751906</c:v>
                </c:pt>
                <c:pt idx="232">
                  <c:v>0.15120000000000081</c:v>
                </c:pt>
                <c:pt idx="233">
                  <c:v>0.15065217391304428</c:v>
                </c:pt>
                <c:pt idx="234">
                  <c:v>0.1501083032490983</c:v>
                </c:pt>
                <c:pt idx="235">
                  <c:v>0.14956834532374183</c:v>
                </c:pt>
                <c:pt idx="236">
                  <c:v>0.14903225806451695</c:v>
                </c:pt>
                <c:pt idx="237">
                  <c:v>0.14850000000000083</c:v>
                </c:pt>
                <c:pt idx="238">
                  <c:v>0.14797153024911117</c:v>
                </c:pt>
                <c:pt idx="239">
                  <c:v>0.14744680851063915</c:v>
                </c:pt>
                <c:pt idx="240">
                  <c:v>0.14692579505300438</c:v>
                </c:pt>
                <c:pt idx="241">
                  <c:v>0.1464084507042262</c:v>
                </c:pt>
                <c:pt idx="242">
                  <c:v>0.14589473684210613</c:v>
                </c:pt>
                <c:pt idx="243">
                  <c:v>0.14538461538461625</c:v>
                </c:pt>
                <c:pt idx="244">
                  <c:v>0.14487804878048868</c:v>
                </c:pt>
                <c:pt idx="245">
                  <c:v>0.14437500000000086</c:v>
                </c:pt>
                <c:pt idx="246">
                  <c:v>0.14387543252595245</c:v>
                </c:pt>
                <c:pt idx="247">
                  <c:v>0.14337931034482848</c:v>
                </c:pt>
                <c:pt idx="248">
                  <c:v>0.1428865979381452</c:v>
                </c:pt>
                <c:pt idx="249">
                  <c:v>0.14239726027397351</c:v>
                </c:pt>
                <c:pt idx="250">
                  <c:v>0.1419112627986357</c:v>
                </c:pt>
                <c:pt idx="251">
                  <c:v>0.14142857142857232</c:v>
                </c:pt>
                <c:pt idx="252">
                  <c:v>0.14094915254237378</c:v>
                </c:pt>
                <c:pt idx="253">
                  <c:v>0.14047297297297387</c:v>
                </c:pt>
                <c:pt idx="254">
                  <c:v>0.1400000000000009</c:v>
                </c:pt>
                <c:pt idx="255">
                  <c:v>0.13953020134228281</c:v>
                </c:pt>
                <c:pt idx="256">
                  <c:v>0.13906354515050259</c:v>
                </c:pt>
                <c:pt idx="257">
                  <c:v>0.13860000000000092</c:v>
                </c:pt>
                <c:pt idx="258">
                  <c:v>0.13813953488372185</c:v>
                </c:pt>
                <c:pt idx="259">
                  <c:v>0.13768211920529894</c:v>
                </c:pt>
                <c:pt idx="260">
                  <c:v>0.13722772277227815</c:v>
                </c:pt>
                <c:pt idx="261">
                  <c:v>0.13677631578947463</c:v>
                </c:pt>
                <c:pt idx="262">
                  <c:v>0.13632786885245995</c:v>
                </c:pt>
                <c:pt idx="263">
                  <c:v>0.13588235294117743</c:v>
                </c:pt>
                <c:pt idx="264">
                  <c:v>0.13543973941368173</c:v>
                </c:pt>
                <c:pt idx="265">
                  <c:v>0.13500000000000095</c:v>
                </c:pt>
                <c:pt idx="266">
                  <c:v>0.13456310679611747</c:v>
                </c:pt>
                <c:pt idx="267">
                  <c:v>0.13412903225806547</c:v>
                </c:pt>
                <c:pt idx="268">
                  <c:v>0.13369774919614244</c:v>
                </c:pt>
                <c:pt idx="269">
                  <c:v>0.13326923076923172</c:v>
                </c:pt>
                <c:pt idx="270">
                  <c:v>0.13284345047923418</c:v>
                </c:pt>
                <c:pt idx="271">
                  <c:v>0.13242038216560606</c:v>
                </c:pt>
                <c:pt idx="272">
                  <c:v>0.13200000000000098</c:v>
                </c:pt>
                <c:pt idx="273">
                  <c:v>0.13158227848101364</c:v>
                </c:pt>
                <c:pt idx="274">
                  <c:v>0.13116719242902306</c:v>
                </c:pt>
                <c:pt idx="275">
                  <c:v>0.13075471698113306</c:v>
                </c:pt>
                <c:pt idx="276">
                  <c:v>0.13034482758620788</c:v>
                </c:pt>
                <c:pt idx="277">
                  <c:v>0.12993750000000098</c:v>
                </c:pt>
                <c:pt idx="278">
                  <c:v>0.12953271028037483</c:v>
                </c:pt>
                <c:pt idx="279">
                  <c:v>0.12913043478260969</c:v>
                </c:pt>
                <c:pt idx="280">
                  <c:v>0.12873065015479976</c:v>
                </c:pt>
                <c:pt idx="281">
                  <c:v>0.12833333333333433</c:v>
                </c:pt>
                <c:pt idx="282">
                  <c:v>0.12793846153846253</c:v>
                </c:pt>
                <c:pt idx="283">
                  <c:v>0.12754601226993964</c:v>
                </c:pt>
                <c:pt idx="284">
                  <c:v>0.12715596330275331</c:v>
                </c:pt>
                <c:pt idx="285">
                  <c:v>0.12676829268292783</c:v>
                </c:pt>
                <c:pt idx="286">
                  <c:v>0.12638297872340526</c:v>
                </c:pt>
                <c:pt idx="287">
                  <c:v>0.126000000000001</c:v>
                </c:pt>
                <c:pt idx="288">
                  <c:v>0.12561933534743303</c:v>
                </c:pt>
                <c:pt idx="289">
                  <c:v>0.12524096385542269</c:v>
                </c:pt>
                <c:pt idx="290">
                  <c:v>0.12486486486486588</c:v>
                </c:pt>
                <c:pt idx="291">
                  <c:v>0.12449101796407287</c:v>
                </c:pt>
                <c:pt idx="292">
                  <c:v>0.12411940298507565</c:v>
                </c:pt>
                <c:pt idx="293">
                  <c:v>0.12375000000000103</c:v>
                </c:pt>
                <c:pt idx="294">
                  <c:v>0.12338278931750844</c:v>
                </c:pt>
                <c:pt idx="295">
                  <c:v>0.12301775147929096</c:v>
                </c:pt>
                <c:pt idx="296">
                  <c:v>0.1226548672566382</c:v>
                </c:pt>
                <c:pt idx="297">
                  <c:v>0.12229411764705984</c:v>
                </c:pt>
                <c:pt idx="298">
                  <c:v>0.12193548387096877</c:v>
                </c:pt>
                <c:pt idx="299">
                  <c:v>0.12157894736842208</c:v>
                </c:pt>
                <c:pt idx="300">
                  <c:v>0.1212244897959194</c:v>
                </c:pt>
                <c:pt idx="301">
                  <c:v>0.12087209302325684</c:v>
                </c:pt>
                <c:pt idx="302">
                  <c:v>0.12052173913043582</c:v>
                </c:pt>
                <c:pt idx="303">
                  <c:v>0.12017341040462531</c:v>
                </c:pt>
                <c:pt idx="304">
                  <c:v>0.11982708933717683</c:v>
                </c:pt>
                <c:pt idx="305">
                  <c:v>0.11948275862069069</c:v>
                </c:pt>
                <c:pt idx="306">
                  <c:v>0.11914040114613285</c:v>
                </c:pt>
                <c:pt idx="307">
                  <c:v>0.11880000000000104</c:v>
                </c:pt>
                <c:pt idx="308">
                  <c:v>0.11846153846153951</c:v>
                </c:pt>
                <c:pt idx="309">
                  <c:v>0.11812500000000105</c:v>
                </c:pt>
                <c:pt idx="310">
                  <c:v>0.11779036827195571</c:v>
                </c:pt>
                <c:pt idx="311">
                  <c:v>0.11745762711864512</c:v>
                </c:pt>
                <c:pt idx="312">
                  <c:v>0.11712676056338132</c:v>
                </c:pt>
                <c:pt idx="313">
                  <c:v>0.11679775280898981</c:v>
                </c:pt>
                <c:pt idx="314">
                  <c:v>0.11647058823529517</c:v>
                </c:pt>
                <c:pt idx="315">
                  <c:v>0.11614525139664909</c:v>
                </c:pt>
                <c:pt idx="316">
                  <c:v>0.11582172701949967</c:v>
                </c:pt>
                <c:pt idx="317">
                  <c:v>0.11550000000000105</c:v>
                </c:pt>
                <c:pt idx="318">
                  <c:v>0.11518005540166311</c:v>
                </c:pt>
                <c:pt idx="319">
                  <c:v>0.11486187845303973</c:v>
                </c:pt>
                <c:pt idx="320">
                  <c:v>0.1145454545454556</c:v>
                </c:pt>
                <c:pt idx="321">
                  <c:v>0.11423076923077029</c:v>
                </c:pt>
                <c:pt idx="322">
                  <c:v>0.11391780821917914</c:v>
                </c:pt>
                <c:pt idx="323">
                  <c:v>0.11360655737705024</c:v>
                </c:pt>
                <c:pt idx="324">
                  <c:v>0.1132970027247967</c:v>
                </c:pt>
                <c:pt idx="325">
                  <c:v>0.11298913043478367</c:v>
                </c:pt>
                <c:pt idx="326">
                  <c:v>0.11268292682926935</c:v>
                </c:pt>
                <c:pt idx="327">
                  <c:v>0.11237837837837944</c:v>
                </c:pt>
                <c:pt idx="328">
                  <c:v>0.11207547169811427</c:v>
                </c:pt>
                <c:pt idx="329">
                  <c:v>0.11177419354838816</c:v>
                </c:pt>
                <c:pt idx="330">
                  <c:v>0.11147453083110026</c:v>
                </c:pt>
                <c:pt idx="331">
                  <c:v>0.11117647058823636</c:v>
                </c:pt>
                <c:pt idx="332">
                  <c:v>0.11088000000000106</c:v>
                </c:pt>
                <c:pt idx="333">
                  <c:v>0.11058510638297979</c:v>
                </c:pt>
                <c:pt idx="334">
                  <c:v>0.11029177718832998</c:v>
                </c:pt>
                <c:pt idx="335">
                  <c:v>0.11000000000000107</c:v>
                </c:pt>
                <c:pt idx="336">
                  <c:v>0.10970976253298259</c:v>
                </c:pt>
                <c:pt idx="337">
                  <c:v>0.10942105263158002</c:v>
                </c:pt>
                <c:pt idx="338">
                  <c:v>0.1091338582677176</c:v>
                </c:pt>
                <c:pt idx="339">
                  <c:v>0.10884816753926808</c:v>
                </c:pt>
                <c:pt idx="340">
                  <c:v>0.10856396866840838</c:v>
                </c:pt>
                <c:pt idx="341">
                  <c:v>0.10828125000000106</c:v>
                </c:pt>
                <c:pt idx="342">
                  <c:v>0.10800000000000107</c:v>
                </c:pt>
                <c:pt idx="343">
                  <c:v>0.10772020725388708</c:v>
                </c:pt>
                <c:pt idx="344">
                  <c:v>0.10744186046511735</c:v>
                </c:pt>
                <c:pt idx="345">
                  <c:v>0.10716494845360931</c:v>
                </c:pt>
                <c:pt idx="346">
                  <c:v>0.10688946015424272</c:v>
                </c:pt>
                <c:pt idx="347">
                  <c:v>0.10661538461538568</c:v>
                </c:pt>
                <c:pt idx="348">
                  <c:v>0.10634271099744352</c:v>
                </c:pt>
                <c:pt idx="349">
                  <c:v>0.10607142857142965</c:v>
                </c:pt>
                <c:pt idx="350">
                  <c:v>0.10580152671755833</c:v>
                </c:pt>
                <c:pt idx="351">
                  <c:v>0.10553299492385894</c:v>
                </c:pt>
                <c:pt idx="352">
                  <c:v>0.1052658227848112</c:v>
                </c:pt>
                <c:pt idx="353">
                  <c:v>0.10500000000000108</c:v>
                </c:pt>
                <c:pt idx="354">
                  <c:v>0.10473551637279704</c:v>
                </c:pt>
                <c:pt idx="355">
                  <c:v>0.1044723618090463</c:v>
                </c:pt>
                <c:pt idx="356">
                  <c:v>0.10421052631579054</c:v>
                </c:pt>
                <c:pt idx="357">
                  <c:v>0.10395000000000107</c:v>
                </c:pt>
                <c:pt idx="358">
                  <c:v>0.10369077306733274</c:v>
                </c:pt>
                <c:pt idx="359">
                  <c:v>0.10343283582089659</c:v>
                </c:pt>
                <c:pt idx="360">
                  <c:v>0.10317617866005069</c:v>
                </c:pt>
                <c:pt idx="361">
                  <c:v>0.10292079207920898</c:v>
                </c:pt>
                <c:pt idx="362">
                  <c:v>0.10266666666666772</c:v>
                </c:pt>
                <c:pt idx="363">
                  <c:v>0.10241379310344934</c:v>
                </c:pt>
                <c:pt idx="364">
                  <c:v>0.10216216216216323</c:v>
                </c:pt>
                <c:pt idx="365">
                  <c:v>0.10191176470588342</c:v>
                </c:pt>
                <c:pt idx="366">
                  <c:v>0.10166259168704263</c:v>
                </c:pt>
                <c:pt idx="367">
                  <c:v>0.10141463414634252</c:v>
                </c:pt>
                <c:pt idx="368">
                  <c:v>0.1011678832116799</c:v>
                </c:pt>
                <c:pt idx="369">
                  <c:v>0.10092233009708844</c:v>
                </c:pt>
                <c:pt idx="370">
                  <c:v>0.10067796610169598</c:v>
                </c:pt>
                <c:pt idx="371">
                  <c:v>0.10043478260869672</c:v>
                </c:pt>
                <c:pt idx="372">
                  <c:v>0.10019277108433841</c:v>
                </c:pt>
                <c:pt idx="373">
                  <c:v>9.9951923076924146E-2</c:v>
                </c:pt>
                <c:pt idx="374">
                  <c:v>9.9712230215828396E-2</c:v>
                </c:pt>
                <c:pt idx="375">
                  <c:v>9.947368421052738E-2</c:v>
                </c:pt>
                <c:pt idx="376">
                  <c:v>9.9236276849643063E-2</c:v>
                </c:pt>
                <c:pt idx="377">
                  <c:v>9.9000000000001059E-2</c:v>
                </c:pt>
                <c:pt idx="378">
                  <c:v>9.876484560570177E-2</c:v>
                </c:pt>
                <c:pt idx="379">
                  <c:v>9.8530805687204862E-2</c:v>
                </c:pt>
                <c:pt idx="380">
                  <c:v>9.8297872340426598E-2</c:v>
                </c:pt>
                <c:pt idx="381">
                  <c:v>9.8066037735850126E-2</c:v>
                </c:pt>
                <c:pt idx="382">
                  <c:v>9.7835294117648117E-2</c:v>
                </c:pt>
                <c:pt idx="383">
                  <c:v>9.7605633802817962E-2</c:v>
                </c:pt>
                <c:pt idx="384">
                  <c:v>9.7377049180328926E-2</c:v>
                </c:pt>
                <c:pt idx="385">
                  <c:v>9.7149532710281442E-2</c:v>
                </c:pt>
                <c:pt idx="386">
                  <c:v>9.6923076923077986E-2</c:v>
                </c:pt>
                <c:pt idx="387">
                  <c:v>9.6697674418605717E-2</c:v>
                </c:pt>
                <c:pt idx="388">
                  <c:v>9.64733178654303E-2</c:v>
                </c:pt>
                <c:pt idx="389">
                  <c:v>9.6250000000001057E-2</c:v>
                </c:pt>
                <c:pt idx="390">
                  <c:v>9.6027713625867109E-2</c:v>
                </c:pt>
                <c:pt idx="391">
                  <c:v>9.5806451612904284E-2</c:v>
                </c:pt>
                <c:pt idx="392">
                  <c:v>9.5586206896552783E-2</c:v>
                </c:pt>
                <c:pt idx="393">
                  <c:v>9.5366972477065284E-2</c:v>
                </c:pt>
                <c:pt idx="394">
                  <c:v>9.5148741418765365E-2</c:v>
                </c:pt>
                <c:pt idx="395">
                  <c:v>9.493150684931613E-2</c:v>
                </c:pt>
                <c:pt idx="396">
                  <c:v>9.4715261958998778E-2</c:v>
                </c:pt>
                <c:pt idx="397">
                  <c:v>9.4500000000001055E-2</c:v>
                </c:pt>
                <c:pt idx="398">
                  <c:v>9.4285714285715347E-2</c:v>
                </c:pt>
                <c:pt idx="399">
                  <c:v>9.4072398190046314E-2</c:v>
                </c:pt>
                <c:pt idx="400">
                  <c:v>9.3860045146727925E-2</c:v>
                </c:pt>
                <c:pt idx="401">
                  <c:v>9.3648648648649704E-2</c:v>
                </c:pt>
                <c:pt idx="402">
                  <c:v>9.343820224719207E-2</c:v>
                </c:pt>
                <c:pt idx="403">
                  <c:v>9.3228699551570565E-2</c:v>
                </c:pt>
                <c:pt idx="404">
                  <c:v>9.3020134228188972E-2</c:v>
                </c:pt>
                <c:pt idx="405">
                  <c:v>9.2812500000001061E-2</c:v>
                </c:pt>
                <c:pt idx="406">
                  <c:v>9.2605790645880787E-2</c:v>
                </c:pt>
                <c:pt idx="407">
                  <c:v>9.2400000000001065E-2</c:v>
                </c:pt>
                <c:pt idx="408">
                  <c:v>9.2195121951220566E-2</c:v>
                </c:pt>
                <c:pt idx="409">
                  <c:v>9.1991150442478936E-2</c:v>
                </c:pt>
                <c:pt idx="410">
                  <c:v>9.1788079470199735E-2</c:v>
                </c:pt>
                <c:pt idx="411">
                  <c:v>9.15859030837015E-2</c:v>
                </c:pt>
                <c:pt idx="412">
                  <c:v>9.1384615384616438E-2</c:v>
                </c:pt>
                <c:pt idx="413">
                  <c:v>9.1184210526316839E-2</c:v>
                </c:pt>
                <c:pt idx="414">
                  <c:v>9.0984682713348974E-2</c:v>
                </c:pt>
                <c:pt idx="415">
                  <c:v>9.078602620087442E-2</c:v>
                </c:pt>
                <c:pt idx="416">
                  <c:v>9.0588235294118705E-2</c:v>
                </c:pt>
                <c:pt idx="417">
                  <c:v>9.0391304347827148E-2</c:v>
                </c:pt>
                <c:pt idx="418">
                  <c:v>9.0195227765727734E-2</c:v>
                </c:pt>
                <c:pt idx="419">
                  <c:v>9.0000000000001051E-2</c:v>
                </c:pt>
                <c:pt idx="420">
                  <c:v>8.9805615550756987E-2</c:v>
                </c:pt>
                <c:pt idx="421">
                  <c:v>8.9612068965518293E-2</c:v>
                </c:pt>
                <c:pt idx="422">
                  <c:v>8.9419354838710732E-2</c:v>
                </c:pt>
                <c:pt idx="423">
                  <c:v>8.9227467811159852E-2</c:v>
                </c:pt>
                <c:pt idx="424">
                  <c:v>8.9036402569594206E-2</c:v>
                </c:pt>
                <c:pt idx="425">
                  <c:v>8.8846153846154893E-2</c:v>
                </c:pt>
                <c:pt idx="426">
                  <c:v>8.8656716417911494E-2</c:v>
                </c:pt>
                <c:pt idx="427">
                  <c:v>8.8468085106384028E-2</c:v>
                </c:pt>
                <c:pt idx="428">
                  <c:v>8.8280254777071118E-2</c:v>
                </c:pt>
                <c:pt idx="429">
                  <c:v>8.8093220338984105E-2</c:v>
                </c:pt>
                <c:pt idx="430">
                  <c:v>8.7906976744187099E-2</c:v>
                </c:pt>
                <c:pt idx="431">
                  <c:v>8.7721518987342817E-2</c:v>
                </c:pt>
                <c:pt idx="432">
                  <c:v>8.7536842105264204E-2</c:v>
                </c:pt>
                <c:pt idx="433">
                  <c:v>8.7352941176471632E-2</c:v>
                </c:pt>
                <c:pt idx="434">
                  <c:v>8.7169811320755769E-2</c:v>
                </c:pt>
                <c:pt idx="435">
                  <c:v>8.6987447698745821E-2</c:v>
                </c:pt>
                <c:pt idx="436">
                  <c:v>8.6805845511483307E-2</c:v>
                </c:pt>
                <c:pt idx="437">
                  <c:v>8.6625000000001048E-2</c:v>
                </c:pt>
                <c:pt idx="438">
                  <c:v>8.6444906444907488E-2</c:v>
                </c:pt>
                <c:pt idx="439">
                  <c:v>8.6265560165976155E-2</c:v>
                </c:pt>
                <c:pt idx="440">
                  <c:v>8.6086956521740171E-2</c:v>
                </c:pt>
                <c:pt idx="441">
                  <c:v>8.5909090909091948E-2</c:v>
                </c:pt>
                <c:pt idx="442">
                  <c:v>8.5731958762887639E-2</c:v>
                </c:pt>
                <c:pt idx="443">
                  <c:v>8.5555555555556592E-2</c:v>
                </c:pt>
                <c:pt idx="444">
                  <c:v>8.5379876796715617E-2</c:v>
                </c:pt>
                <c:pt idx="445">
                  <c:v>8.520491803278793E-2</c:v>
                </c:pt>
                <c:pt idx="446">
                  <c:v>8.5030674846626811E-2</c:v>
                </c:pt>
                <c:pt idx="447">
                  <c:v>8.4857142857143894E-2</c:v>
                </c:pt>
                <c:pt idx="448">
                  <c:v>8.468431771894197E-2</c:v>
                </c:pt>
                <c:pt idx="449">
                  <c:v>8.4512195121952252E-2</c:v>
                </c:pt>
                <c:pt idx="450">
                  <c:v>8.4340770791076089E-2</c:v>
                </c:pt>
                <c:pt idx="451">
                  <c:v>8.4170040485831002E-2</c:v>
                </c:pt>
                <c:pt idx="452">
                  <c:v>8.4000000000001032E-2</c:v>
                </c:pt>
                <c:pt idx="453">
                  <c:v>8.3830645161291364E-2</c:v>
                </c:pt>
                <c:pt idx="454">
                  <c:v>8.3661971830986948E-2</c:v>
                </c:pt>
                <c:pt idx="455">
                  <c:v>8.34939759036155E-2</c:v>
                </c:pt>
                <c:pt idx="456">
                  <c:v>8.3326653306614262E-2</c:v>
                </c:pt>
                <c:pt idx="457">
                  <c:v>8.3160000000001039E-2</c:v>
                </c:pt>
                <c:pt idx="458">
                  <c:v>8.2994011976048943E-2</c:v>
                </c:pt>
                <c:pt idx="459">
                  <c:v>8.2828685258965182E-2</c:v>
                </c:pt>
                <c:pt idx="460">
                  <c:v>8.2664015904573604E-2</c:v>
                </c:pt>
                <c:pt idx="461">
                  <c:v>8.2500000000001031E-2</c:v>
                </c:pt>
                <c:pt idx="462">
                  <c:v>8.2336633663367367E-2</c:v>
                </c:pt>
                <c:pt idx="463">
                  <c:v>8.2173913043479291E-2</c:v>
                </c:pt>
                <c:pt idx="464">
                  <c:v>8.201183431952766E-2</c:v>
                </c:pt>
                <c:pt idx="465">
                  <c:v>8.1850393700788435E-2</c:v>
                </c:pt>
                <c:pt idx="466">
                  <c:v>8.1689587426327162E-2</c:v>
                </c:pt>
                <c:pt idx="467">
                  <c:v>8.1529411764706905E-2</c:v>
                </c:pt>
                <c:pt idx="468">
                  <c:v>8.1369863013699653E-2</c:v>
                </c:pt>
                <c:pt idx="469">
                  <c:v>8.1210937500001024E-2</c:v>
                </c:pt>
                <c:pt idx="470">
                  <c:v>8.1052631578948389E-2</c:v>
                </c:pt>
                <c:pt idx="471">
                  <c:v>8.0894941634242268E-2</c:v>
                </c:pt>
                <c:pt idx="472">
                  <c:v>8.0737864077670932E-2</c:v>
                </c:pt>
                <c:pt idx="473">
                  <c:v>8.0581395348838236E-2</c:v>
                </c:pt>
                <c:pt idx="474">
                  <c:v>8.0425531914894641E-2</c:v>
                </c:pt>
                <c:pt idx="475">
                  <c:v>8.0270270270271296E-2</c:v>
                </c:pt>
                <c:pt idx="476">
                  <c:v>8.0115606936417214E-2</c:v>
                </c:pt>
                <c:pt idx="477">
                  <c:v>7.9961538461539486E-2</c:v>
                </c:pt>
                <c:pt idx="478">
                  <c:v>7.9808061420346507E-2</c:v>
                </c:pt>
                <c:pt idx="479">
                  <c:v>7.965517241379412E-2</c:v>
                </c:pt>
                <c:pt idx="480">
                  <c:v>7.9502868068834678E-2</c:v>
                </c:pt>
                <c:pt idx="481">
                  <c:v>7.9351145038168952E-2</c:v>
                </c:pt>
                <c:pt idx="482">
                  <c:v>7.920000000000102E-2</c:v>
                </c:pt>
                <c:pt idx="483">
                  <c:v>7.9049429657795697E-2</c:v>
                </c:pt>
                <c:pt idx="484">
                  <c:v>7.8899430740038967E-2</c:v>
                </c:pt>
                <c:pt idx="485">
                  <c:v>7.8750000000001014E-2</c:v>
                </c:pt>
                <c:pt idx="486">
                  <c:v>7.8601134215501967E-2</c:v>
                </c:pt>
                <c:pt idx="487">
                  <c:v>7.8452830188680267E-2</c:v>
                </c:pt>
                <c:pt idx="488">
                  <c:v>7.8305084745763726E-2</c:v>
                </c:pt>
                <c:pt idx="489">
                  <c:v>7.815789473684312E-2</c:v>
                </c:pt>
                <c:pt idx="490">
                  <c:v>7.801125703564829E-2</c:v>
                </c:pt>
                <c:pt idx="491">
                  <c:v>7.7865168539326859E-2</c:v>
                </c:pt>
                <c:pt idx="492">
                  <c:v>7.7719626168225309E-2</c:v>
                </c:pt>
                <c:pt idx="493">
                  <c:v>7.7574626865672652E-2</c:v>
                </c:pt>
                <c:pt idx="494">
                  <c:v>7.7430167597766372E-2</c:v>
                </c:pt>
                <c:pt idx="495">
                  <c:v>7.7286245353160865E-2</c:v>
                </c:pt>
                <c:pt idx="496">
                  <c:v>7.7142857142858151E-2</c:v>
                </c:pt>
                <c:pt idx="497">
                  <c:v>7.7000000000001012E-2</c:v>
                </c:pt>
                <c:pt idx="498">
                  <c:v>7.6857670979668294E-2</c:v>
                </c:pt>
                <c:pt idx="499">
                  <c:v>7.6715867158672596E-2</c:v>
                </c:pt>
                <c:pt idx="500">
                  <c:v>7.6574585635360126E-2</c:v>
                </c:pt>
                <c:pt idx="501">
                  <c:v>7.6433823529412775E-2</c:v>
                </c:pt>
                <c:pt idx="502">
                  <c:v>7.6293577981652386E-2</c:v>
                </c:pt>
                <c:pt idx="503">
                  <c:v>7.6153846153847154E-2</c:v>
                </c:pt>
                <c:pt idx="504">
                  <c:v>7.6014625228520205E-2</c:v>
                </c:pt>
                <c:pt idx="505">
                  <c:v>7.5875912408760127E-2</c:v>
                </c:pt>
                <c:pt idx="506">
                  <c:v>7.5737704918033791E-2</c:v>
                </c:pt>
                <c:pt idx="507">
                  <c:v>7.5600000000001E-2</c:v>
                </c:pt>
                <c:pt idx="508">
                  <c:v>7.5462794918331313E-2</c:v>
                </c:pt>
                <c:pt idx="509">
                  <c:v>7.5326086956522736E-2</c:v>
                </c:pt>
                <c:pt idx="510">
                  <c:v>7.5189873417722514E-2</c:v>
                </c:pt>
                <c:pt idx="511">
                  <c:v>7.5054151624549731E-2</c:v>
                </c:pt>
                <c:pt idx="512">
                  <c:v>7.4918918918919913E-2</c:v>
                </c:pt>
                <c:pt idx="513">
                  <c:v>7.4784172661871498E-2</c:v>
                </c:pt>
                <c:pt idx="514">
                  <c:v>7.4649910233394179E-2</c:v>
                </c:pt>
                <c:pt idx="515">
                  <c:v>7.4516129032259057E-2</c:v>
                </c:pt>
                <c:pt idx="516">
                  <c:v>7.4382826475850733E-2</c:v>
                </c:pt>
                <c:pt idx="517">
                  <c:v>7.4250000000000996E-2</c:v>
                </c:pt>
                <c:pt idx="518">
                  <c:v>7.4117647058824523E-2</c:v>
                </c:pt>
                <c:pt idx="519">
                  <c:v>7.3985765124556152E-2</c:v>
                </c:pt>
                <c:pt idx="520">
                  <c:v>7.3854351687389977E-2</c:v>
                </c:pt>
                <c:pt idx="521">
                  <c:v>7.3723404255320146E-2</c:v>
                </c:pt>
                <c:pt idx="522">
                  <c:v>7.3592920353983293E-2</c:v>
                </c:pt>
                <c:pt idx="523">
                  <c:v>7.3462897526502757E-2</c:v>
                </c:pt>
                <c:pt idx="524">
                  <c:v>7.3333333333334319E-2</c:v>
                </c:pt>
                <c:pt idx="525">
                  <c:v>7.3204225352113669E-2</c:v>
                </c:pt>
                <c:pt idx="526">
                  <c:v>7.3075571177505377E-2</c:v>
                </c:pt>
                <c:pt idx="527">
                  <c:v>7.2947368421053621E-2</c:v>
                </c:pt>
                <c:pt idx="528">
                  <c:v>7.2819614711034264E-2</c:v>
                </c:pt>
                <c:pt idx="529">
                  <c:v>7.269230769230868E-2</c:v>
                </c:pt>
                <c:pt idx="530">
                  <c:v>7.2565445026178996E-2</c:v>
                </c:pt>
                <c:pt idx="531">
                  <c:v>7.2439024390244883E-2</c:v>
                </c:pt>
                <c:pt idx="532">
                  <c:v>7.2313043478261854E-2</c:v>
                </c:pt>
                <c:pt idx="533">
                  <c:v>7.2187500000000987E-2</c:v>
                </c:pt>
                <c:pt idx="534">
                  <c:v>7.2062391681110172E-2</c:v>
                </c:pt>
                <c:pt idx="535">
                  <c:v>7.1937716262976764E-2</c:v>
                </c:pt>
                <c:pt idx="536">
                  <c:v>7.1813471502591653E-2</c:v>
                </c:pt>
                <c:pt idx="537">
                  <c:v>7.1689655172414768E-2</c:v>
                </c:pt>
                <c:pt idx="538">
                  <c:v>7.156626506024194E-2</c:v>
                </c:pt>
                <c:pt idx="539">
                  <c:v>7.1443298969073143E-2</c:v>
                </c:pt>
                <c:pt idx="540">
                  <c:v>7.1320754716982113E-2</c:v>
                </c:pt>
                <c:pt idx="541">
                  <c:v>7.1198630136987281E-2</c:v>
                </c:pt>
                <c:pt idx="542">
                  <c:v>7.1076923076924051E-2</c:v>
                </c:pt>
                <c:pt idx="543">
                  <c:v>7.0955631399318375E-2</c:v>
                </c:pt>
                <c:pt idx="544">
                  <c:v>7.0834752981261628E-2</c:v>
                </c:pt>
                <c:pt idx="545">
                  <c:v>7.0714285714286687E-2</c:v>
                </c:pt>
                <c:pt idx="546">
                  <c:v>7.059422750424546E-2</c:v>
                </c:pt>
                <c:pt idx="547">
                  <c:v>7.0474576271187417E-2</c:v>
                </c:pt>
                <c:pt idx="548">
                  <c:v>7.0355329949239556E-2</c:v>
                </c:pt>
                <c:pt idx="549">
                  <c:v>7.0236486486487462E-2</c:v>
                </c:pt>
                <c:pt idx="550">
                  <c:v>7.0118043844857633E-2</c:v>
                </c:pt>
                <c:pt idx="551">
                  <c:v>7.0000000000000964E-2</c:v>
                </c:pt>
                <c:pt idx="552">
                  <c:v>6.9882352941177436E-2</c:v>
                </c:pt>
                <c:pt idx="553">
                  <c:v>6.9765100671141902E-2</c:v>
                </c:pt>
                <c:pt idx="554">
                  <c:v>6.9648241206031122E-2</c:v>
                </c:pt>
                <c:pt idx="555">
                  <c:v>6.9531772575251796E-2</c:v>
                </c:pt>
                <c:pt idx="556">
                  <c:v>6.9415692821369918E-2</c:v>
                </c:pt>
                <c:pt idx="557">
                  <c:v>6.9300000000000958E-2</c:v>
                </c:pt>
                <c:pt idx="558">
                  <c:v>6.9184692179701468E-2</c:v>
                </c:pt>
                <c:pt idx="559">
                  <c:v>6.9069767441861427E-2</c:v>
                </c:pt>
                <c:pt idx="560">
                  <c:v>6.8955223880597979E-2</c:v>
                </c:pt>
                <c:pt idx="561">
                  <c:v>6.8841059602649968E-2</c:v>
                </c:pt>
                <c:pt idx="562">
                  <c:v>6.8727272727273692E-2</c:v>
                </c:pt>
                <c:pt idx="563">
                  <c:v>6.8613861386139577E-2</c:v>
                </c:pt>
                <c:pt idx="564">
                  <c:v>6.8500823723229951E-2</c:v>
                </c:pt>
                <c:pt idx="565">
                  <c:v>6.8388157894737803E-2</c:v>
                </c:pt>
                <c:pt idx="566">
                  <c:v>6.8275862068966478E-2</c:v>
                </c:pt>
                <c:pt idx="567">
                  <c:v>6.8163934426230463E-2</c:v>
                </c:pt>
                <c:pt idx="568">
                  <c:v>6.805237315875709E-2</c:v>
                </c:pt>
                <c:pt idx="569">
                  <c:v>6.7941176470589185E-2</c:v>
                </c:pt>
                <c:pt idx="570">
                  <c:v>6.7830342577488725E-2</c:v>
                </c:pt>
                <c:pt idx="571">
                  <c:v>6.7719869706841351E-2</c:v>
                </c:pt>
                <c:pt idx="572">
                  <c:v>6.7609756097561924E-2</c:v>
                </c:pt>
                <c:pt idx="573">
                  <c:v>6.7500000000000948E-2</c:v>
                </c:pt>
                <c:pt idx="574">
                  <c:v>6.7390599675851842E-2</c:v>
                </c:pt>
                <c:pt idx="575">
                  <c:v>6.7281553398059205E-2</c:v>
                </c:pt>
                <c:pt idx="576">
                  <c:v>6.7172859450727929E-2</c:v>
                </c:pt>
                <c:pt idx="577">
                  <c:v>6.7064516129033205E-2</c:v>
                </c:pt>
                <c:pt idx="578">
                  <c:v>6.6956521739131386E-2</c:v>
                </c:pt>
                <c:pt idx="579">
                  <c:v>6.6848874598071692E-2</c:v>
                </c:pt>
                <c:pt idx="580">
                  <c:v>6.6741573033708812E-2</c:v>
                </c:pt>
                <c:pt idx="581">
                  <c:v>6.6634615384616333E-2</c:v>
                </c:pt>
                <c:pt idx="582">
                  <c:v>6.6528000000000947E-2</c:v>
                </c:pt>
                <c:pt idx="583">
                  <c:v>6.6421725239617563E-2</c:v>
                </c:pt>
                <c:pt idx="584">
                  <c:v>6.6315789473685161E-2</c:v>
                </c:pt>
                <c:pt idx="585">
                  <c:v>6.6210191082803488E-2</c:v>
                </c:pt>
                <c:pt idx="586">
                  <c:v>6.6104928457870582E-2</c:v>
                </c:pt>
                <c:pt idx="587">
                  <c:v>6.6000000000000947E-2</c:v>
                </c:pt>
                <c:pt idx="588">
                  <c:v>6.5895404120444687E-2</c:v>
                </c:pt>
                <c:pt idx="589">
                  <c:v>6.5791139240507265E-2</c:v>
                </c:pt>
                <c:pt idx="590">
                  <c:v>6.5687203791470139E-2</c:v>
                </c:pt>
                <c:pt idx="591">
                  <c:v>6.5583596214511986E-2</c:v>
                </c:pt>
                <c:pt idx="592">
                  <c:v>6.5480314960630864E-2</c:v>
                </c:pt>
                <c:pt idx="593">
                  <c:v>6.5377358490566972E-2</c:v>
                </c:pt>
                <c:pt idx="594">
                  <c:v>6.5274725274726206E-2</c:v>
                </c:pt>
                <c:pt idx="595">
                  <c:v>6.5172413793104386E-2</c:v>
                </c:pt>
                <c:pt idx="596">
                  <c:v>6.5070422535212197E-2</c:v>
                </c:pt>
                <c:pt idx="597">
                  <c:v>6.4968750000000935E-2</c:v>
                </c:pt>
                <c:pt idx="598">
                  <c:v>6.4867394695788769E-2</c:v>
                </c:pt>
                <c:pt idx="599">
                  <c:v>6.4766355140187845E-2</c:v>
                </c:pt>
                <c:pt idx="600">
                  <c:v>6.4665629860032034E-2</c:v>
                </c:pt>
                <c:pt idx="601">
                  <c:v>6.4565217391305274E-2</c:v>
                </c:pt>
                <c:pt idx="602">
                  <c:v>6.44651162790707E-2</c:v>
                </c:pt>
                <c:pt idx="603">
                  <c:v>6.4365325077400309E-2</c:v>
                </c:pt>
                <c:pt idx="604">
                  <c:v>6.4265842349305408E-2</c:v>
                </c:pt>
                <c:pt idx="605">
                  <c:v>6.4166666666667593E-2</c:v>
                </c:pt>
                <c:pt idx="606">
                  <c:v>6.4067796610170424E-2</c:v>
                </c:pt>
                <c:pt idx="607">
                  <c:v>6.3969230769231694E-2</c:v>
                </c:pt>
                <c:pt idx="608">
                  <c:v>6.3870967741936416E-2</c:v>
                </c:pt>
                <c:pt idx="609">
                  <c:v>6.377300613497025E-2</c:v>
                </c:pt>
                <c:pt idx="610">
                  <c:v>6.3675344563553754E-2</c:v>
                </c:pt>
                <c:pt idx="611">
                  <c:v>6.3577981651377069E-2</c:v>
                </c:pt>
                <c:pt idx="612">
                  <c:v>6.3480916030535281E-2</c:v>
                </c:pt>
                <c:pt idx="613">
                  <c:v>6.3384146341464331E-2</c:v>
                </c:pt>
                <c:pt idx="614">
                  <c:v>6.3287671232877638E-2</c:v>
                </c:pt>
                <c:pt idx="615">
                  <c:v>6.3191489361703046E-2</c:v>
                </c:pt>
                <c:pt idx="616">
                  <c:v>6.3095599393020646E-2</c:v>
                </c:pt>
                <c:pt idx="617">
                  <c:v>6.3000000000000916E-2</c:v>
                </c:pt>
                <c:pt idx="618">
                  <c:v>6.290468986384358E-2</c:v>
                </c:pt>
                <c:pt idx="619">
                  <c:v>6.2809667673716929E-2</c:v>
                </c:pt>
                <c:pt idx="620">
                  <c:v>6.2714932126697751E-2</c:v>
                </c:pt>
                <c:pt idx="621">
                  <c:v>6.262048192771176E-2</c:v>
                </c:pt>
                <c:pt idx="622">
                  <c:v>6.2526315789474596E-2</c:v>
                </c:pt>
                <c:pt idx="623">
                  <c:v>6.2432432432433349E-2</c:v>
                </c:pt>
                <c:pt idx="624">
                  <c:v>6.2338830584708557E-2</c:v>
                </c:pt>
                <c:pt idx="625">
                  <c:v>6.2245508982036839E-2</c:v>
                </c:pt>
                <c:pt idx="626">
                  <c:v>6.2152466367713918E-2</c:v>
                </c:pt>
                <c:pt idx="627">
                  <c:v>6.2059701492538227E-2</c:v>
                </c:pt>
                <c:pt idx="628">
                  <c:v>6.1967213114755011E-2</c:v>
                </c:pt>
                <c:pt idx="629">
                  <c:v>6.1875000000000908E-2</c:v>
                </c:pt>
                <c:pt idx="630">
                  <c:v>6.178306092124905E-2</c:v>
                </c:pt>
                <c:pt idx="631">
                  <c:v>6.1691394658754617E-2</c:v>
                </c:pt>
                <c:pt idx="632">
                  <c:v>6.1600000000000911E-2</c:v>
                </c:pt>
                <c:pt idx="633">
                  <c:v>6.1508875739645877E-2</c:v>
                </c:pt>
                <c:pt idx="634">
                  <c:v>6.1418020679469151E-2</c:v>
                </c:pt>
                <c:pt idx="635">
                  <c:v>6.1327433628319487E-2</c:v>
                </c:pt>
                <c:pt idx="636">
                  <c:v>6.1237113402062761E-2</c:v>
                </c:pt>
                <c:pt idx="637">
                  <c:v>6.1147058823530318E-2</c:v>
                </c:pt>
                <c:pt idx="638">
                  <c:v>6.1057268722467861E-2</c:v>
                </c:pt>
                <c:pt idx="639">
                  <c:v>6.0967741935484772E-2</c:v>
                </c:pt>
                <c:pt idx="640">
                  <c:v>6.0878477306003834E-2</c:v>
                </c:pt>
                <c:pt idx="641">
                  <c:v>6.0789473684211427E-2</c:v>
                </c:pt>
                <c:pt idx="642">
                  <c:v>6.0700729927008201E-2</c:v>
                </c:pt>
                <c:pt idx="643">
                  <c:v>6.0612244897960084E-2</c:v>
                </c:pt>
                <c:pt idx="644">
                  <c:v>6.0524017467249808E-2</c:v>
                </c:pt>
                <c:pt idx="645">
                  <c:v>6.0436046511628809E-2</c:v>
                </c:pt>
                <c:pt idx="646">
                  <c:v>6.0348330914369551E-2</c:v>
                </c:pt>
                <c:pt idx="647">
                  <c:v>6.026086956521829E-2</c:v>
                </c:pt>
                <c:pt idx="648">
                  <c:v>6.017366136034822E-2</c:v>
                </c:pt>
                <c:pt idx="649">
                  <c:v>6.0086705202313032E-2</c:v>
                </c:pt>
                <c:pt idx="650">
                  <c:v>6.0000000000000893E-2</c:v>
                </c:pt>
                <c:pt idx="651">
                  <c:v>5.9913544668588788E-2</c:v>
                </c:pt>
                <c:pt idx="652">
                  <c:v>5.9827338129497296E-2</c:v>
                </c:pt>
                <c:pt idx="653">
                  <c:v>5.9741379310345719E-2</c:v>
                </c:pt>
                <c:pt idx="654">
                  <c:v>5.9655667144907637E-2</c:v>
                </c:pt>
                <c:pt idx="655">
                  <c:v>5.9570200573066792E-2</c:v>
                </c:pt>
                <c:pt idx="656">
                  <c:v>5.948497854077342E-2</c:v>
                </c:pt>
                <c:pt idx="657">
                  <c:v>5.940000000000089E-2</c:v>
                </c:pt>
                <c:pt idx="658">
                  <c:v>5.9315263908702745E-2</c:v>
                </c:pt>
                <c:pt idx="659">
                  <c:v>5.9230769230770121E-2</c:v>
                </c:pt>
                <c:pt idx="660">
                  <c:v>5.9146514935989505E-2</c:v>
                </c:pt>
                <c:pt idx="661">
                  <c:v>5.9062500000000885E-2</c:v>
                </c:pt>
                <c:pt idx="662">
                  <c:v>5.8978723404256209E-2</c:v>
                </c:pt>
                <c:pt idx="663">
                  <c:v>5.8895184135978225E-2</c:v>
                </c:pt>
                <c:pt idx="664">
                  <c:v>5.8811881188119697E-2</c:v>
                </c:pt>
                <c:pt idx="665">
                  <c:v>5.8728813559322919E-2</c:v>
                </c:pt>
                <c:pt idx="666">
                  <c:v>5.8645980253879584E-2</c:v>
                </c:pt>
                <c:pt idx="667">
                  <c:v>5.8563380281691023E-2</c:v>
                </c:pt>
                <c:pt idx="668">
                  <c:v>5.8481012658228727E-2</c:v>
                </c:pt>
                <c:pt idx="669">
                  <c:v>5.8398876404495266E-2</c:v>
                </c:pt>
                <c:pt idx="670">
                  <c:v>5.8316970546985453E-2</c:v>
                </c:pt>
                <c:pt idx="671">
                  <c:v>5.823529411764794E-2</c:v>
                </c:pt>
                <c:pt idx="672">
                  <c:v>5.8153846153847034E-2</c:v>
                </c:pt>
                <c:pt idx="673">
                  <c:v>5.8072625698324901E-2</c:v>
                </c:pt>
                <c:pt idx="674">
                  <c:v>5.7991631799164056E-2</c:v>
                </c:pt>
                <c:pt idx="675">
                  <c:v>5.7910863509750179E-2</c:v>
                </c:pt>
                <c:pt idx="676">
                  <c:v>5.7830319888735229E-2</c:v>
                </c:pt>
                <c:pt idx="677">
                  <c:v>5.7750000000000877E-2</c:v>
                </c:pt>
                <c:pt idx="678">
                  <c:v>5.7669902912622237E-2</c:v>
                </c:pt>
                <c:pt idx="679">
                  <c:v>5.7590027700831901E-2</c:v>
                </c:pt>
                <c:pt idx="680">
                  <c:v>5.7510373443984276E-2</c:v>
                </c:pt>
                <c:pt idx="681">
                  <c:v>5.7430939226520213E-2</c:v>
                </c:pt>
                <c:pt idx="682">
                  <c:v>5.7351724137931909E-2</c:v>
                </c:pt>
                <c:pt idx="683">
                  <c:v>5.7272727272728141E-2</c:v>
                </c:pt>
                <c:pt idx="684">
                  <c:v>5.719394773039977E-2</c:v>
                </c:pt>
                <c:pt idx="685">
                  <c:v>5.7115384615385484E-2</c:v>
                </c:pt>
                <c:pt idx="686">
                  <c:v>5.7037037037037906E-2</c:v>
                </c:pt>
                <c:pt idx="687">
                  <c:v>5.6958904109589911E-2</c:v>
                </c:pt>
                <c:pt idx="688">
                  <c:v>5.6880984952121252E-2</c:v>
                </c:pt>
                <c:pt idx="689">
                  <c:v>5.6803278688525458E-2</c:v>
                </c:pt>
                <c:pt idx="690">
                  <c:v>5.6725784447476994E-2</c:v>
                </c:pt>
                <c:pt idx="691">
                  <c:v>5.6648501362398684E-2</c:v>
                </c:pt>
                <c:pt idx="692">
                  <c:v>5.6571428571429438E-2</c:v>
                </c:pt>
                <c:pt idx="693">
                  <c:v>5.649456521739217E-2</c:v>
                </c:pt>
                <c:pt idx="694">
                  <c:v>5.6417910447762058E-2</c:v>
                </c:pt>
                <c:pt idx="695">
                  <c:v>5.6341463414635008E-2</c:v>
                </c:pt>
                <c:pt idx="696">
                  <c:v>5.6265223274696394E-2</c:v>
                </c:pt>
                <c:pt idx="697">
                  <c:v>5.6189189189190053E-2</c:v>
                </c:pt>
                <c:pt idx="698">
                  <c:v>5.6113360323887501E-2</c:v>
                </c:pt>
                <c:pt idx="699">
                  <c:v>5.6037735849057461E-2</c:v>
                </c:pt>
                <c:pt idx="700">
                  <c:v>5.5962314939435584E-2</c:v>
                </c:pt>
                <c:pt idx="701">
                  <c:v>5.5887096774194407E-2</c:v>
                </c:pt>
                <c:pt idx="702">
                  <c:v>5.5812080536913611E-2</c:v>
                </c:pt>
                <c:pt idx="703">
                  <c:v>5.5737265415550456E-2</c:v>
                </c:pt>
                <c:pt idx="704">
                  <c:v>5.5662650602410498E-2</c:v>
                </c:pt>
                <c:pt idx="705">
                  <c:v>5.55882352941185E-2</c:v>
                </c:pt>
                <c:pt idx="706">
                  <c:v>5.5514018691589638E-2</c:v>
                </c:pt>
                <c:pt idx="707">
                  <c:v>5.5440000000000857E-2</c:v>
                </c:pt>
                <c:pt idx="708">
                  <c:v>5.5366178428762507E-2</c:v>
                </c:pt>
                <c:pt idx="709">
                  <c:v>5.5292553191490214E-2</c:v>
                </c:pt>
                <c:pt idx="710">
                  <c:v>5.521912350597695E-2</c:v>
                </c:pt>
                <c:pt idx="711">
                  <c:v>5.5145888594165304E-2</c:v>
                </c:pt>
                <c:pt idx="712">
                  <c:v>5.5072847682120056E-2</c:v>
                </c:pt>
                <c:pt idx="713">
                  <c:v>5.5000000000000847E-2</c:v>
                </c:pt>
                <c:pt idx="714">
                  <c:v>5.4927344782035196E-2</c:v>
                </c:pt>
                <c:pt idx="715">
                  <c:v>5.4854881266491615E-2</c:v>
                </c:pt>
                <c:pt idx="716">
                  <c:v>5.4782608695653025E-2</c:v>
                </c:pt>
                <c:pt idx="717">
                  <c:v>5.471052631579032E-2</c:v>
                </c:pt>
                <c:pt idx="718">
                  <c:v>5.4638633377136196E-2</c:v>
                </c:pt>
                <c:pt idx="719">
                  <c:v>5.4566929133859111E-2</c:v>
                </c:pt>
                <c:pt idx="720">
                  <c:v>5.4495412844037541E-2</c:v>
                </c:pt>
                <c:pt idx="721">
                  <c:v>5.4424083769634354E-2</c:v>
                </c:pt>
                <c:pt idx="722">
                  <c:v>5.435294117647143E-2</c:v>
                </c:pt>
                <c:pt idx="723">
                  <c:v>5.4281984334204496E-2</c:v>
                </c:pt>
                <c:pt idx="724">
                  <c:v>5.4211212516298103E-2</c:v>
                </c:pt>
                <c:pt idx="725">
                  <c:v>5.4140625000000844E-2</c:v>
                </c:pt>
                <c:pt idx="726">
                  <c:v>5.4070221066320735E-2</c:v>
                </c:pt>
                <c:pt idx="727">
                  <c:v>5.4000000000000839E-2</c:v>
                </c:pt>
                <c:pt idx="728">
                  <c:v>5.3929961089495E-2</c:v>
                </c:pt>
                <c:pt idx="729">
                  <c:v>5.3860103626943844E-2</c:v>
                </c:pt>
                <c:pt idx="730">
                  <c:v>5.3790426908150904E-2</c:v>
                </c:pt>
                <c:pt idx="731">
                  <c:v>5.3720930232558979E-2</c:v>
                </c:pt>
                <c:pt idx="732">
                  <c:v>5.3651612903226641E-2</c:v>
                </c:pt>
                <c:pt idx="733">
                  <c:v>5.3582474226804962E-2</c:v>
                </c:pt>
                <c:pt idx="734">
                  <c:v>5.3513513513514348E-2</c:v>
                </c:pt>
                <c:pt idx="735">
                  <c:v>5.3444730077121659E-2</c:v>
                </c:pt>
                <c:pt idx="736">
                  <c:v>5.3376123234917396E-2</c:v>
                </c:pt>
                <c:pt idx="737">
                  <c:v>5.3307692307693139E-2</c:v>
                </c:pt>
                <c:pt idx="738">
                  <c:v>5.3239436619719145E-2</c:v>
                </c:pt>
                <c:pt idx="739">
                  <c:v>5.317135549872206E-2</c:v>
                </c:pt>
                <c:pt idx="740">
                  <c:v>5.31034482758629E-2</c:v>
                </c:pt>
                <c:pt idx="741">
                  <c:v>5.3035714285715116E-2</c:v>
                </c:pt>
                <c:pt idx="742">
                  <c:v>5.2968152866242867E-2</c:v>
                </c:pt>
                <c:pt idx="743">
                  <c:v>5.2900763358779454E-2</c:v>
                </c:pt>
                <c:pt idx="744">
                  <c:v>5.2833545108005912E-2</c:v>
                </c:pt>
                <c:pt idx="745">
                  <c:v>5.2766497461929761E-2</c:v>
                </c:pt>
                <c:pt idx="746">
                  <c:v>5.2699619771863944E-2</c:v>
                </c:pt>
                <c:pt idx="747">
                  <c:v>5.263291139240589E-2</c:v>
                </c:pt>
                <c:pt idx="748">
                  <c:v>5.2566371681416757E-2</c:v>
                </c:pt>
                <c:pt idx="749">
                  <c:v>5.2500000000000824E-2</c:v>
                </c:pt>
                <c:pt idx="750">
                  <c:v>5.2433795712485062E-2</c:v>
                </c:pt>
                <c:pt idx="751">
                  <c:v>5.2367758186398806E-2</c:v>
                </c:pt>
                <c:pt idx="752">
                  <c:v>5.230188679245365E-2</c:v>
                </c:pt>
                <c:pt idx="753">
                  <c:v>5.2236180904523435E-2</c:v>
                </c:pt>
                <c:pt idx="754">
                  <c:v>5.2170639899624408E-2</c:v>
                </c:pt>
                <c:pt idx="755">
                  <c:v>5.2105263157895557E-2</c:v>
                </c:pt>
                <c:pt idx="756">
                  <c:v>5.2040050062579044E-2</c:v>
                </c:pt>
                <c:pt idx="757">
                  <c:v>5.1975000000000819E-2</c:v>
                </c:pt>
                <c:pt idx="758">
                  <c:v>5.1910112359551383E-2</c:v>
                </c:pt>
                <c:pt idx="759">
                  <c:v>5.1845386533666653E-2</c:v>
                </c:pt>
                <c:pt idx="760">
                  <c:v>5.1780821917809035E-2</c:v>
                </c:pt>
                <c:pt idx="761">
                  <c:v>5.1716417910448578E-2</c:v>
                </c:pt>
                <c:pt idx="762">
                  <c:v>5.1652173913044296E-2</c:v>
                </c:pt>
                <c:pt idx="763">
                  <c:v>5.1588089330025629E-2</c:v>
                </c:pt>
                <c:pt idx="764">
                  <c:v>5.1524163568774047E-2</c:v>
                </c:pt>
                <c:pt idx="765">
                  <c:v>5.1460396039604776E-2</c:v>
                </c:pt>
              </c:numCache>
            </c:numRef>
          </c:yVal>
          <c:smooth val="1"/>
          <c:extLst>
            <c:ext xmlns:c16="http://schemas.microsoft.com/office/drawing/2014/chart" uri="{C3380CC4-5D6E-409C-BE32-E72D297353CC}">
              <c16:uniqueId val="{00000000-32BB-4CA2-BDE8-DC8B44BDA42F}"/>
            </c:ext>
          </c:extLst>
        </c:ser>
        <c:dLbls>
          <c:showLegendKey val="0"/>
          <c:showVal val="0"/>
          <c:showCatName val="0"/>
          <c:showSerName val="0"/>
          <c:showPercent val="0"/>
          <c:showBubbleSize val="0"/>
        </c:dLbls>
        <c:axId val="51941376"/>
        <c:axId val="51943680"/>
      </c:scatterChart>
      <c:scatterChart>
        <c:scatterStyle val="lineMarker"/>
        <c:varyColors val="0"/>
        <c:ser>
          <c:idx val="1"/>
          <c:order val="1"/>
          <c:tx>
            <c:v>Puntos característicos</c:v>
          </c:tx>
          <c:spPr>
            <a:ln w="28575">
              <a:noFill/>
            </a:ln>
          </c:spPr>
          <c:marker>
            <c:symbol val="x"/>
            <c:size val="7"/>
            <c:spPr>
              <a:ln>
                <a:solidFill>
                  <a:schemeClr val="tx1"/>
                </a:solidFill>
              </a:ln>
            </c:spPr>
          </c:marker>
          <c:xVal>
            <c:numRef>
              <c:f>'ESPECTRO AASHTO'!$O$4:$O$7</c:f>
              <c:numCache>
                <c:formatCode>0.0000</c:formatCode>
                <c:ptCount val="4"/>
                <c:pt idx="0">
                  <c:v>0</c:v>
                </c:pt>
                <c:pt idx="1">
                  <c:v>0.10699948533196089</c:v>
                </c:pt>
                <c:pt idx="2">
                  <c:v>0.53499742665980443</c:v>
                </c:pt>
                <c:pt idx="3">
                  <c:v>1</c:v>
                </c:pt>
              </c:numCache>
            </c:numRef>
          </c:xVal>
          <c:yVal>
            <c:numRef>
              <c:f>'ESPECTRO AASHTO'!$P$4:$P$7</c:f>
              <c:numCache>
                <c:formatCode>0.0000</c:formatCode>
                <c:ptCount val="4"/>
                <c:pt idx="0">
                  <c:v>0.3402</c:v>
                </c:pt>
                <c:pt idx="1">
                  <c:v>0.7772</c:v>
                </c:pt>
                <c:pt idx="2">
                  <c:v>0.7772</c:v>
                </c:pt>
                <c:pt idx="3">
                  <c:v>0.4158</c:v>
                </c:pt>
              </c:numCache>
            </c:numRef>
          </c:yVal>
          <c:smooth val="0"/>
          <c:extLst>
            <c:ext xmlns:c16="http://schemas.microsoft.com/office/drawing/2014/chart" uri="{C3380CC4-5D6E-409C-BE32-E72D297353CC}">
              <c16:uniqueId val="{00000002-32BB-4CA2-BDE8-DC8B44BDA42F}"/>
            </c:ext>
          </c:extLst>
        </c:ser>
        <c:ser>
          <c:idx val="2"/>
          <c:order val="2"/>
          <c:tx>
            <c:v>Valor</c:v>
          </c:tx>
          <c:spPr>
            <a:ln w="28575">
              <a:noFill/>
            </a:ln>
          </c:spPr>
          <c:marker>
            <c:symbol val="circle"/>
            <c:size val="7"/>
            <c:spPr>
              <a:solidFill>
                <a:srgbClr val="FF0000"/>
              </a:solidFill>
              <a:ln>
                <a:solidFill>
                  <a:srgbClr val="FF0000"/>
                </a:solidFill>
              </a:ln>
            </c:spPr>
          </c:marker>
          <c:dLbls>
            <c:dLbl>
              <c:idx val="0"/>
              <c:tx>
                <c:rich>
                  <a:bodyPr wrap="square" lIns="38100" tIns="19050" rIns="38100" bIns="19050" anchor="ctr">
                    <a:spAutoFit/>
                  </a:bodyPr>
                  <a:lstStyle/>
                  <a:p>
                    <a:pPr>
                      <a:defRPr>
                        <a:ln w="6350">
                          <a:noFill/>
                        </a:ln>
                        <a:solidFill>
                          <a:schemeClr val="tx1"/>
                        </a:solidFill>
                      </a:defRPr>
                    </a:pPr>
                    <a:fld id="{4E54F810-8C93-4774-A931-467145D4F53A}" type="XVALUE">
                      <a:rPr lang="en-US" b="1" i="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r>
                      <a:rPr lang="en-US" b="1" i="0" baseline="0">
                        <a:solidFill>
                          <a:srgbClr val="C00000"/>
                        </a:solidFill>
                        <a:latin typeface="Arial" panose="020B0604020202020204" pitchFamily="34" charset="0"/>
                        <a:cs typeface="Arial" panose="020B0604020202020204" pitchFamily="34" charset="0"/>
                      </a:rPr>
                      <a:t>; </a:t>
                    </a:r>
                    <a:fld id="{0DE30FCC-9C56-4165-984E-B576A142A4BC}" type="YVALUE">
                      <a:rPr lang="en-US" b="1" i="0" baseline="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endParaRPr lang="en-US" b="1" i="0" baseline="0">
                      <a:solidFill>
                        <a:srgbClr val="C00000"/>
                      </a:solidFill>
                      <a:latin typeface="Arial" panose="020B0604020202020204" pitchFamily="34" charset="0"/>
                      <a:cs typeface="Arial" panose="020B0604020202020204" pitchFamily="34" charset="0"/>
                    </a:endParaRPr>
                  </a:p>
                </c:rich>
              </c:tx>
              <c:numFmt formatCode="#,##0.000" sourceLinked="0"/>
              <c:spPr>
                <a:solidFill>
                  <a:schemeClr val="bg1"/>
                </a:solidFill>
                <a:ln>
                  <a:noFill/>
                </a:ln>
                <a:effectLst/>
              </c:sp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2BB-4CA2-BDE8-DC8B44BDA42F}"/>
                </c:ext>
              </c:extLst>
            </c:dLbl>
            <c:numFmt formatCode="#,##0.000" sourceLinked="0"/>
            <c:spPr>
              <a:noFill/>
              <a:ln>
                <a:noFill/>
              </a:ln>
              <a:effectLst/>
            </c:spPr>
            <c:txPr>
              <a:bodyPr wrap="square" lIns="38100" tIns="19050" rIns="38100" bIns="19050" anchor="ctr">
                <a:spAutoFit/>
              </a:bodyPr>
              <a:lstStyle/>
              <a:p>
                <a:pPr>
                  <a:defRPr>
                    <a:ln w="6350">
                      <a:noFill/>
                    </a:ln>
                    <a:solidFill>
                      <a:schemeClr val="tx1"/>
                    </a:solidFill>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'ESPECTRO AASHTO'!$O$8</c:f>
              <c:numCache>
                <c:formatCode>0.0000</c:formatCode>
                <c:ptCount val="1"/>
                <c:pt idx="0">
                  <c:v>1.8</c:v>
                </c:pt>
              </c:numCache>
            </c:numRef>
          </c:xVal>
          <c:yVal>
            <c:numRef>
              <c:f>'ESPECTRO AASHTO'!$P$8</c:f>
              <c:numCache>
                <c:formatCode>0.0000</c:formatCode>
                <c:ptCount val="1"/>
                <c:pt idx="0">
                  <c:v>0.23099999999999998</c:v>
                </c:pt>
              </c:numCache>
            </c:numRef>
          </c:yVal>
          <c:smooth val="0"/>
          <c:extLst>
            <c:ext xmlns:c16="http://schemas.microsoft.com/office/drawing/2014/chart" uri="{C3380CC4-5D6E-409C-BE32-E72D297353CC}">
              <c16:uniqueId val="{00000003-32BB-4CA2-BDE8-DC8B44BDA42F}"/>
            </c:ext>
          </c:extLst>
        </c:ser>
        <c:dLbls>
          <c:showLegendKey val="0"/>
          <c:showVal val="0"/>
          <c:showCatName val="0"/>
          <c:showSerName val="0"/>
          <c:showPercent val="0"/>
          <c:showBubbleSize val="0"/>
        </c:dLbls>
        <c:axId val="51941376"/>
        <c:axId val="51943680"/>
      </c:scatterChart>
      <c:valAx>
        <c:axId val="51941376"/>
        <c:scaling>
          <c:orientation val="minMax"/>
          <c:max val="3"/>
        </c:scaling>
        <c:delete val="0"/>
        <c:axPos val="b"/>
        <c:majorGridlines/>
        <c:minorGridlines/>
        <c:title>
          <c:tx>
            <c:rich>
              <a:bodyPr/>
              <a:lstStyle/>
              <a:p>
                <a:pPr>
                  <a:defRPr sz="1000"/>
                </a:pPr>
                <a:r>
                  <a:rPr lang="es-ES" sz="1000">
                    <a:latin typeface="Arial" panose="020B0604020202020204" pitchFamily="34" charset="0"/>
                    <a:cs typeface="Arial" panose="020B0604020202020204" pitchFamily="34" charset="0"/>
                  </a:rPr>
                  <a:t>T [s]</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3680"/>
        <c:crosses val="autoZero"/>
        <c:crossBetween val="midCat"/>
      </c:valAx>
      <c:valAx>
        <c:axId val="51943680"/>
        <c:scaling>
          <c:orientation val="minMax"/>
        </c:scaling>
        <c:delete val="0"/>
        <c:axPos val="l"/>
        <c:majorGridlines/>
        <c:minorGridlines/>
        <c:title>
          <c:tx>
            <c:rich>
              <a:bodyPr/>
              <a:lstStyle/>
              <a:p>
                <a:pPr>
                  <a:defRPr sz="1000"/>
                </a:pPr>
                <a:r>
                  <a:rPr lang="en-US" sz="1000">
                    <a:latin typeface="Arial" panose="020B0604020202020204" pitchFamily="34" charset="0"/>
                    <a:cs typeface="Arial" panose="020B0604020202020204" pitchFamily="34" charset="0"/>
                  </a:rPr>
                  <a:t>Sa [g]</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1376"/>
        <c:crosses val="autoZero"/>
        <c:crossBetween val="midCat"/>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sz="1300">
                <a:latin typeface="Arial" panose="020B0604020202020204" pitchFamily="34" charset="0"/>
                <a:cs typeface="Arial" panose="020B0604020202020204" pitchFamily="34" charset="0"/>
              </a:rPr>
              <a:t>Cortante basal frente a desplazamiento</a:t>
            </a:r>
          </a:p>
        </c:rich>
      </c:tx>
      <c:overlay val="0"/>
    </c:title>
    <c:autoTitleDeleted val="0"/>
    <c:plotArea>
      <c:layout/>
      <c:scatterChart>
        <c:scatterStyle val="smoothMarker"/>
        <c:varyColors val="0"/>
        <c:ser>
          <c:idx val="3"/>
          <c:order val="1"/>
          <c:tx>
            <c:v>Amort.</c:v>
          </c:tx>
          <c:spPr>
            <a:ln>
              <a:solidFill>
                <a:srgbClr val="00B050"/>
              </a:solidFill>
            </a:ln>
          </c:spPr>
          <c:marker>
            <c:symbol val="none"/>
          </c:marker>
          <c:xVal>
            <c:numRef>
              <c:f>'ESPECTRO amortiguado'!$O$4:$O$769</c:f>
              <c:numCache>
                <c:formatCode>0.0</c:formatCode>
                <c:ptCount val="766"/>
                <c:pt idx="0">
                  <c:v>0</c:v>
                </c:pt>
                <c:pt idx="1">
                  <c:v>7.3429715043551669E-2</c:v>
                </c:pt>
                <c:pt idx="2">
                  <c:v>0.3454758315245966</c:v>
                </c:pt>
                <c:pt idx="3">
                  <c:v>0.89377380646871962</c:v>
                </c:pt>
                <c:pt idx="4">
                  <c:v>1.795959096901506</c:v>
                </c:pt>
                <c:pt idx="5">
                  <c:v>1.795959096901506</c:v>
                </c:pt>
                <c:pt idx="6">
                  <c:v>7.1838363876060241</c:v>
                </c:pt>
                <c:pt idx="7">
                  <c:v>16.163631872113552</c:v>
                </c:pt>
                <c:pt idx="8">
                  <c:v>28.735345550424096</c:v>
                </c:pt>
                <c:pt idx="9">
                  <c:v>44.898977422537648</c:v>
                </c:pt>
                <c:pt idx="10">
                  <c:v>44.898977422537648</c:v>
                </c:pt>
                <c:pt idx="11">
                  <c:v>45.318812016618516</c:v>
                </c:pt>
                <c:pt idx="12">
                  <c:v>46.158049276185523</c:v>
                </c:pt>
                <c:pt idx="13">
                  <c:v>46.997286535752551</c:v>
                </c:pt>
                <c:pt idx="14">
                  <c:v>47.83652379531955</c:v>
                </c:pt>
                <c:pt idx="15">
                  <c:v>48.675761054886564</c:v>
                </c:pt>
                <c:pt idx="16">
                  <c:v>49.514998314453564</c:v>
                </c:pt>
                <c:pt idx="17">
                  <c:v>50.354235574020599</c:v>
                </c:pt>
                <c:pt idx="18">
                  <c:v>51.193472833587592</c:v>
                </c:pt>
                <c:pt idx="19">
                  <c:v>52.032710093154598</c:v>
                </c:pt>
                <c:pt idx="20">
                  <c:v>52.871947352721619</c:v>
                </c:pt>
                <c:pt idx="21">
                  <c:v>53.711184612288633</c:v>
                </c:pt>
                <c:pt idx="22">
                  <c:v>54.550421871855633</c:v>
                </c:pt>
                <c:pt idx="23">
                  <c:v>55.389659131422654</c:v>
                </c:pt>
                <c:pt idx="24">
                  <c:v>56.228896390989675</c:v>
                </c:pt>
                <c:pt idx="25">
                  <c:v>57.068133650556668</c:v>
                </c:pt>
                <c:pt idx="26">
                  <c:v>57.907370910123674</c:v>
                </c:pt>
                <c:pt idx="27">
                  <c:v>58.746608169690688</c:v>
                </c:pt>
                <c:pt idx="28">
                  <c:v>59.585845429257695</c:v>
                </c:pt>
                <c:pt idx="29">
                  <c:v>60.425082688824716</c:v>
                </c:pt>
                <c:pt idx="30">
                  <c:v>61.264319948391716</c:v>
                </c:pt>
                <c:pt idx="31">
                  <c:v>62.103557207958737</c:v>
                </c:pt>
                <c:pt idx="32">
                  <c:v>62.942794467525751</c:v>
                </c:pt>
                <c:pt idx="33">
                  <c:v>63.782031727092736</c:v>
                </c:pt>
                <c:pt idx="34">
                  <c:v>64.621268986659743</c:v>
                </c:pt>
                <c:pt idx="35">
                  <c:v>65.460506246226771</c:v>
                </c:pt>
                <c:pt idx="36">
                  <c:v>66.299743505793771</c:v>
                </c:pt>
                <c:pt idx="37">
                  <c:v>67.138980765360799</c:v>
                </c:pt>
                <c:pt idx="38">
                  <c:v>67.978218024927799</c:v>
                </c:pt>
                <c:pt idx="39">
                  <c:v>68.817455284494812</c:v>
                </c:pt>
                <c:pt idx="40">
                  <c:v>69.656692544061826</c:v>
                </c:pt>
                <c:pt idx="41">
                  <c:v>70.495929803628826</c:v>
                </c:pt>
                <c:pt idx="42">
                  <c:v>71.33516706319584</c:v>
                </c:pt>
                <c:pt idx="43">
                  <c:v>72.17440432276284</c:v>
                </c:pt>
                <c:pt idx="44">
                  <c:v>73.013641582329853</c:v>
                </c:pt>
                <c:pt idx="45">
                  <c:v>73.852878841896867</c:v>
                </c:pt>
                <c:pt idx="46">
                  <c:v>74.692116101463867</c:v>
                </c:pt>
                <c:pt idx="47">
                  <c:v>75.531353361030881</c:v>
                </c:pt>
                <c:pt idx="48">
                  <c:v>76.370590620597923</c:v>
                </c:pt>
                <c:pt idx="49">
                  <c:v>77.209827880164909</c:v>
                </c:pt>
                <c:pt idx="50">
                  <c:v>78.049065139731923</c:v>
                </c:pt>
                <c:pt idx="51">
                  <c:v>78.888302399298951</c:v>
                </c:pt>
                <c:pt idx="52">
                  <c:v>79.727539658865936</c:v>
                </c:pt>
                <c:pt idx="53">
                  <c:v>80.566776918432964</c:v>
                </c:pt>
                <c:pt idx="54">
                  <c:v>81.40601417799995</c:v>
                </c:pt>
                <c:pt idx="55">
                  <c:v>82.245251437566978</c:v>
                </c:pt>
                <c:pt idx="56">
                  <c:v>83.084488697133992</c:v>
                </c:pt>
                <c:pt idx="57">
                  <c:v>83.923725956701006</c:v>
                </c:pt>
                <c:pt idx="58">
                  <c:v>84.762963216268005</c:v>
                </c:pt>
                <c:pt idx="59">
                  <c:v>85.602200475835048</c:v>
                </c:pt>
                <c:pt idx="60">
                  <c:v>86.441437735402019</c:v>
                </c:pt>
                <c:pt idx="61">
                  <c:v>87.280674994969047</c:v>
                </c:pt>
                <c:pt idx="62">
                  <c:v>88.119912254536047</c:v>
                </c:pt>
                <c:pt idx="63">
                  <c:v>88.959149514103061</c:v>
                </c:pt>
                <c:pt idx="64">
                  <c:v>89.798386773670089</c:v>
                </c:pt>
                <c:pt idx="65">
                  <c:v>90.637624033237103</c:v>
                </c:pt>
                <c:pt idx="66">
                  <c:v>91.476861292804088</c:v>
                </c:pt>
                <c:pt idx="67">
                  <c:v>92.316098552371102</c:v>
                </c:pt>
                <c:pt idx="68">
                  <c:v>93.155335811938087</c:v>
                </c:pt>
                <c:pt idx="69">
                  <c:v>93.994573071505116</c:v>
                </c:pt>
                <c:pt idx="70">
                  <c:v>94.833810331072129</c:v>
                </c:pt>
                <c:pt idx="71">
                  <c:v>95.673047590639143</c:v>
                </c:pt>
                <c:pt idx="72">
                  <c:v>96.512284850206143</c:v>
                </c:pt>
                <c:pt idx="73">
                  <c:v>97.351522109773157</c:v>
                </c:pt>
                <c:pt idx="74">
                  <c:v>98.190759369340171</c:v>
                </c:pt>
                <c:pt idx="75">
                  <c:v>99.029996628907185</c:v>
                </c:pt>
                <c:pt idx="76">
                  <c:v>99.869233888474227</c:v>
                </c:pt>
                <c:pt idx="77">
                  <c:v>100.7084711480412</c:v>
                </c:pt>
                <c:pt idx="78">
                  <c:v>101.54770840760823</c:v>
                </c:pt>
                <c:pt idx="79">
                  <c:v>102.38694566717521</c:v>
                </c:pt>
                <c:pt idx="80">
                  <c:v>103.22618292674221</c:v>
                </c:pt>
                <c:pt idx="81">
                  <c:v>104.06542018630928</c:v>
                </c:pt>
                <c:pt idx="82">
                  <c:v>104.90465744587625</c:v>
                </c:pt>
                <c:pt idx="83">
                  <c:v>105.74389470544327</c:v>
                </c:pt>
                <c:pt idx="84">
                  <c:v>106.58313196501027</c:v>
                </c:pt>
                <c:pt idx="85">
                  <c:v>107.42236922457728</c:v>
                </c:pt>
                <c:pt idx="86">
                  <c:v>108.26160648414429</c:v>
                </c:pt>
                <c:pt idx="87">
                  <c:v>109.10084374371134</c:v>
                </c:pt>
                <c:pt idx="88">
                  <c:v>109.94008100327831</c:v>
                </c:pt>
                <c:pt idx="89">
                  <c:v>110.77931826284534</c:v>
                </c:pt>
                <c:pt idx="90">
                  <c:v>111.61855552241236</c:v>
                </c:pt>
                <c:pt idx="91">
                  <c:v>112.45779278197934</c:v>
                </c:pt>
                <c:pt idx="92">
                  <c:v>113.29703004154636</c:v>
                </c:pt>
                <c:pt idx="93">
                  <c:v>114.13626730111335</c:v>
                </c:pt>
                <c:pt idx="94">
                  <c:v>114.97550456068038</c:v>
                </c:pt>
                <c:pt idx="95">
                  <c:v>115.81474182024739</c:v>
                </c:pt>
                <c:pt idx="96">
                  <c:v>116.65397907981436</c:v>
                </c:pt>
                <c:pt idx="97">
                  <c:v>117.49321633938141</c:v>
                </c:pt>
                <c:pt idx="98">
                  <c:v>118.33245359894843</c:v>
                </c:pt>
                <c:pt idx="99">
                  <c:v>119.17169085851542</c:v>
                </c:pt>
                <c:pt idx="100">
                  <c:v>120.01092811808245</c:v>
                </c:pt>
                <c:pt idx="101">
                  <c:v>120.85016537764947</c:v>
                </c:pt>
                <c:pt idx="102">
                  <c:v>121.68940263721646</c:v>
                </c:pt>
                <c:pt idx="103">
                  <c:v>122.52863989678346</c:v>
                </c:pt>
                <c:pt idx="104">
                  <c:v>123.36787715635047</c:v>
                </c:pt>
                <c:pt idx="105">
                  <c:v>124.20711441591749</c:v>
                </c:pt>
                <c:pt idx="106">
                  <c:v>125.04635167548453</c:v>
                </c:pt>
                <c:pt idx="107">
                  <c:v>125.8855889350515</c:v>
                </c:pt>
                <c:pt idx="108">
                  <c:v>126.72482619461853</c:v>
                </c:pt>
                <c:pt idx="109">
                  <c:v>127.56406345418556</c:v>
                </c:pt>
                <c:pt idx="110">
                  <c:v>128.40330071375254</c:v>
                </c:pt>
                <c:pt idx="111">
                  <c:v>129.24253797331954</c:v>
                </c:pt>
                <c:pt idx="112">
                  <c:v>130.08177523288657</c:v>
                </c:pt>
                <c:pt idx="113">
                  <c:v>130.92101249245357</c:v>
                </c:pt>
                <c:pt idx="114">
                  <c:v>131.76024975202057</c:v>
                </c:pt>
                <c:pt idx="115">
                  <c:v>132.59948701158757</c:v>
                </c:pt>
                <c:pt idx="116">
                  <c:v>133.43872427115465</c:v>
                </c:pt>
                <c:pt idx="117">
                  <c:v>134.27796153072163</c:v>
                </c:pt>
                <c:pt idx="118">
                  <c:v>135.1171987902886</c:v>
                </c:pt>
                <c:pt idx="119">
                  <c:v>135.95643604985565</c:v>
                </c:pt>
                <c:pt idx="120">
                  <c:v>136.79567330942265</c:v>
                </c:pt>
                <c:pt idx="121">
                  <c:v>137.63491056898965</c:v>
                </c:pt>
                <c:pt idx="122">
                  <c:v>138.47414782855665</c:v>
                </c:pt>
                <c:pt idx="123">
                  <c:v>139.31338508812368</c:v>
                </c:pt>
                <c:pt idx="124">
                  <c:v>140.15262234769068</c:v>
                </c:pt>
                <c:pt idx="125">
                  <c:v>140.99185960725768</c:v>
                </c:pt>
                <c:pt idx="126">
                  <c:v>141.83109686682474</c:v>
                </c:pt>
                <c:pt idx="127">
                  <c:v>142.67033412639171</c:v>
                </c:pt>
                <c:pt idx="128">
                  <c:v>143.50957138595871</c:v>
                </c:pt>
                <c:pt idx="129">
                  <c:v>144.34880864552576</c:v>
                </c:pt>
                <c:pt idx="130">
                  <c:v>145.18804590509274</c:v>
                </c:pt>
                <c:pt idx="131">
                  <c:v>146.02728316465974</c:v>
                </c:pt>
                <c:pt idx="132">
                  <c:v>146.86652042422676</c:v>
                </c:pt>
                <c:pt idx="133">
                  <c:v>147.70575768379379</c:v>
                </c:pt>
                <c:pt idx="134">
                  <c:v>148.54499494336076</c:v>
                </c:pt>
                <c:pt idx="135">
                  <c:v>149.38423220292782</c:v>
                </c:pt>
                <c:pt idx="136">
                  <c:v>150.22346946249482</c:v>
                </c:pt>
                <c:pt idx="137">
                  <c:v>151.06270672206179</c:v>
                </c:pt>
                <c:pt idx="138">
                  <c:v>151.90194398162888</c:v>
                </c:pt>
                <c:pt idx="139">
                  <c:v>152.74118124119587</c:v>
                </c:pt>
                <c:pt idx="140">
                  <c:v>153.58041850076287</c:v>
                </c:pt>
                <c:pt idx="141">
                  <c:v>154.41965576032987</c:v>
                </c:pt>
                <c:pt idx="142">
                  <c:v>155.25889301989687</c:v>
                </c:pt>
                <c:pt idx="143">
                  <c:v>156.0981302794639</c:v>
                </c:pt>
                <c:pt idx="144">
                  <c:v>156.93736753903096</c:v>
                </c:pt>
                <c:pt idx="145">
                  <c:v>157.77660479859793</c:v>
                </c:pt>
                <c:pt idx="146">
                  <c:v>158.61584205816493</c:v>
                </c:pt>
                <c:pt idx="147">
                  <c:v>159.4550793177319</c:v>
                </c:pt>
                <c:pt idx="148">
                  <c:v>160.29431657729896</c:v>
                </c:pt>
                <c:pt idx="149">
                  <c:v>161.13355383686593</c:v>
                </c:pt>
                <c:pt idx="150">
                  <c:v>161.97279109643293</c:v>
                </c:pt>
                <c:pt idx="151">
                  <c:v>162.81202835599998</c:v>
                </c:pt>
                <c:pt idx="152">
                  <c:v>163.65126561556698</c:v>
                </c:pt>
                <c:pt idx="153">
                  <c:v>164.49050287513396</c:v>
                </c:pt>
                <c:pt idx="154">
                  <c:v>165.32974013470107</c:v>
                </c:pt>
                <c:pt idx="155">
                  <c:v>166.16897739426801</c:v>
                </c:pt>
                <c:pt idx="156">
                  <c:v>167.00821465383501</c:v>
                </c:pt>
                <c:pt idx="157">
                  <c:v>167.84745191340207</c:v>
                </c:pt>
                <c:pt idx="158">
                  <c:v>168.68668917296901</c:v>
                </c:pt>
                <c:pt idx="159">
                  <c:v>169.52592643253601</c:v>
                </c:pt>
                <c:pt idx="160">
                  <c:v>170.36516369210307</c:v>
                </c:pt>
                <c:pt idx="161">
                  <c:v>171.20440095166998</c:v>
                </c:pt>
                <c:pt idx="162">
                  <c:v>172.04363821123701</c:v>
                </c:pt>
                <c:pt idx="163">
                  <c:v>172.88287547080398</c:v>
                </c:pt>
                <c:pt idx="164">
                  <c:v>173.72211273037098</c:v>
                </c:pt>
                <c:pt idx="165">
                  <c:v>174.56134998993795</c:v>
                </c:pt>
                <c:pt idx="166">
                  <c:v>175.40058724950498</c:v>
                </c:pt>
                <c:pt idx="167">
                  <c:v>176.23982450907198</c:v>
                </c:pt>
                <c:pt idx="168">
                  <c:v>177.07906176863895</c:v>
                </c:pt>
                <c:pt idx="169">
                  <c:v>177.91829902820592</c:v>
                </c:pt>
                <c:pt idx="170">
                  <c:v>178.75753628777298</c:v>
                </c:pt>
                <c:pt idx="171">
                  <c:v>179.59677354733995</c:v>
                </c:pt>
                <c:pt idx="172">
                  <c:v>180.43601080690692</c:v>
                </c:pt>
                <c:pt idx="173">
                  <c:v>181.27524806647395</c:v>
                </c:pt>
                <c:pt idx="174">
                  <c:v>182.11448532604089</c:v>
                </c:pt>
                <c:pt idx="175">
                  <c:v>182.95372258560792</c:v>
                </c:pt>
                <c:pt idx="176">
                  <c:v>183.79295984517489</c:v>
                </c:pt>
                <c:pt idx="177">
                  <c:v>184.63219710474186</c:v>
                </c:pt>
                <c:pt idx="178">
                  <c:v>185.47143436430886</c:v>
                </c:pt>
                <c:pt idx="179">
                  <c:v>186.31067162387589</c:v>
                </c:pt>
                <c:pt idx="180">
                  <c:v>187.14990888344286</c:v>
                </c:pt>
                <c:pt idx="181">
                  <c:v>187.98914614300986</c:v>
                </c:pt>
                <c:pt idx="182">
                  <c:v>188.8283834025768</c:v>
                </c:pt>
                <c:pt idx="183">
                  <c:v>189.6676206621438</c:v>
                </c:pt>
                <c:pt idx="184">
                  <c:v>190.50685792171086</c:v>
                </c:pt>
                <c:pt idx="185">
                  <c:v>191.34609518127786</c:v>
                </c:pt>
                <c:pt idx="186">
                  <c:v>192.18533244084483</c:v>
                </c:pt>
                <c:pt idx="187">
                  <c:v>193.0245697004118</c:v>
                </c:pt>
                <c:pt idx="188">
                  <c:v>193.8638069599788</c:v>
                </c:pt>
                <c:pt idx="189">
                  <c:v>194.70304421954583</c:v>
                </c:pt>
                <c:pt idx="190">
                  <c:v>195.54228147911277</c:v>
                </c:pt>
                <c:pt idx="191">
                  <c:v>196.38151873867977</c:v>
                </c:pt>
                <c:pt idx="192">
                  <c:v>197.22075599824677</c:v>
                </c:pt>
                <c:pt idx="193">
                  <c:v>198.05999325781374</c:v>
                </c:pt>
                <c:pt idx="194">
                  <c:v>198.89923051738074</c:v>
                </c:pt>
                <c:pt idx="195">
                  <c:v>199.7384677769478</c:v>
                </c:pt>
                <c:pt idx="196">
                  <c:v>200.57770503651471</c:v>
                </c:pt>
                <c:pt idx="197">
                  <c:v>201.41694229608171</c:v>
                </c:pt>
                <c:pt idx="198">
                  <c:v>202.25617955564871</c:v>
                </c:pt>
                <c:pt idx="199">
                  <c:v>203.09541681521569</c:v>
                </c:pt>
                <c:pt idx="200">
                  <c:v>203.93465407478269</c:v>
                </c:pt>
                <c:pt idx="201">
                  <c:v>204.77389133434971</c:v>
                </c:pt>
                <c:pt idx="202">
                  <c:v>205.61312859391666</c:v>
                </c:pt>
                <c:pt idx="203">
                  <c:v>206.45236585348368</c:v>
                </c:pt>
                <c:pt idx="204">
                  <c:v>207.29160311305066</c:v>
                </c:pt>
                <c:pt idx="205">
                  <c:v>208.13084037261763</c:v>
                </c:pt>
                <c:pt idx="206">
                  <c:v>208.97007763218465</c:v>
                </c:pt>
                <c:pt idx="207">
                  <c:v>209.80931489175163</c:v>
                </c:pt>
                <c:pt idx="208">
                  <c:v>210.64855215131868</c:v>
                </c:pt>
                <c:pt idx="209">
                  <c:v>211.4877894108856</c:v>
                </c:pt>
                <c:pt idx="210">
                  <c:v>212.3270266704526</c:v>
                </c:pt>
                <c:pt idx="211">
                  <c:v>213.1662639300196</c:v>
                </c:pt>
                <c:pt idx="212">
                  <c:v>214.00550118958654</c:v>
                </c:pt>
                <c:pt idx="213">
                  <c:v>214.84473844915362</c:v>
                </c:pt>
                <c:pt idx="214">
                  <c:v>215.68397570872062</c:v>
                </c:pt>
                <c:pt idx="215">
                  <c:v>216.52321296828754</c:v>
                </c:pt>
                <c:pt idx="216">
                  <c:v>217.36245022785457</c:v>
                </c:pt>
                <c:pt idx="217">
                  <c:v>218.20168748742157</c:v>
                </c:pt>
                <c:pt idx="218">
                  <c:v>219.04092474698848</c:v>
                </c:pt>
                <c:pt idx="219">
                  <c:v>219.88016200655557</c:v>
                </c:pt>
                <c:pt idx="220">
                  <c:v>220.71939926612254</c:v>
                </c:pt>
                <c:pt idx="221">
                  <c:v>221.55863652568951</c:v>
                </c:pt>
                <c:pt idx="222">
                  <c:v>222.39787378525654</c:v>
                </c:pt>
                <c:pt idx="223">
                  <c:v>223.23711104482354</c:v>
                </c:pt>
                <c:pt idx="224">
                  <c:v>224.07634830439045</c:v>
                </c:pt>
                <c:pt idx="225">
                  <c:v>224.91558556395751</c:v>
                </c:pt>
                <c:pt idx="226">
                  <c:v>225.75482282352448</c:v>
                </c:pt>
                <c:pt idx="227">
                  <c:v>226.59406008309151</c:v>
                </c:pt>
                <c:pt idx="228">
                  <c:v>227.43329734265842</c:v>
                </c:pt>
                <c:pt idx="229">
                  <c:v>228.27253460222548</c:v>
                </c:pt>
                <c:pt idx="230">
                  <c:v>229.11177186179248</c:v>
                </c:pt>
                <c:pt idx="231">
                  <c:v>229.95100912135942</c:v>
                </c:pt>
                <c:pt idx="232">
                  <c:v>230.79024638092642</c:v>
                </c:pt>
                <c:pt idx="233">
                  <c:v>231.62948364049342</c:v>
                </c:pt>
                <c:pt idx="234">
                  <c:v>232.46872090006042</c:v>
                </c:pt>
                <c:pt idx="235">
                  <c:v>233.30795815962742</c:v>
                </c:pt>
                <c:pt idx="236">
                  <c:v>234.14719541919439</c:v>
                </c:pt>
                <c:pt idx="237">
                  <c:v>234.98643267876139</c:v>
                </c:pt>
                <c:pt idx="238">
                  <c:v>235.82566993832839</c:v>
                </c:pt>
                <c:pt idx="239">
                  <c:v>236.66490719789539</c:v>
                </c:pt>
                <c:pt idx="240">
                  <c:v>237.50414445746233</c:v>
                </c:pt>
                <c:pt idx="241">
                  <c:v>238.34338171702936</c:v>
                </c:pt>
                <c:pt idx="242">
                  <c:v>239.18261897659636</c:v>
                </c:pt>
                <c:pt idx="243">
                  <c:v>240.02185623616333</c:v>
                </c:pt>
                <c:pt idx="244">
                  <c:v>240.86109349573033</c:v>
                </c:pt>
                <c:pt idx="245">
                  <c:v>241.70033075529733</c:v>
                </c:pt>
                <c:pt idx="246">
                  <c:v>242.5395680148643</c:v>
                </c:pt>
                <c:pt idx="247">
                  <c:v>243.3788052744313</c:v>
                </c:pt>
                <c:pt idx="248">
                  <c:v>244.21804253399827</c:v>
                </c:pt>
                <c:pt idx="249">
                  <c:v>245.0572797935653</c:v>
                </c:pt>
                <c:pt idx="250">
                  <c:v>245.89651705313224</c:v>
                </c:pt>
                <c:pt idx="251">
                  <c:v>246.73575431269927</c:v>
                </c:pt>
                <c:pt idx="252">
                  <c:v>247.57499157226624</c:v>
                </c:pt>
                <c:pt idx="253">
                  <c:v>248.41422883183321</c:v>
                </c:pt>
                <c:pt idx="254">
                  <c:v>249.25346609140021</c:v>
                </c:pt>
                <c:pt idx="255">
                  <c:v>250.09270335096721</c:v>
                </c:pt>
                <c:pt idx="256">
                  <c:v>250.93194061053424</c:v>
                </c:pt>
                <c:pt idx="257">
                  <c:v>251.77117787010118</c:v>
                </c:pt>
                <c:pt idx="258">
                  <c:v>252.61041512966818</c:v>
                </c:pt>
                <c:pt idx="259">
                  <c:v>253.44965238923518</c:v>
                </c:pt>
                <c:pt idx="260">
                  <c:v>254.28888964880215</c:v>
                </c:pt>
                <c:pt idx="261">
                  <c:v>255.12812690836921</c:v>
                </c:pt>
                <c:pt idx="262">
                  <c:v>255.96736416793615</c:v>
                </c:pt>
                <c:pt idx="263">
                  <c:v>256.80660142750315</c:v>
                </c:pt>
                <c:pt idx="264">
                  <c:v>257.64583868707018</c:v>
                </c:pt>
                <c:pt idx="265">
                  <c:v>258.4850759466371</c:v>
                </c:pt>
                <c:pt idx="266">
                  <c:v>259.32431320620412</c:v>
                </c:pt>
                <c:pt idx="267">
                  <c:v>260.16355046577115</c:v>
                </c:pt>
                <c:pt idx="268">
                  <c:v>261.00278772533812</c:v>
                </c:pt>
                <c:pt idx="269">
                  <c:v>261.84202498490509</c:v>
                </c:pt>
                <c:pt idx="270">
                  <c:v>262.68126224447207</c:v>
                </c:pt>
                <c:pt idx="271">
                  <c:v>263.52049950403909</c:v>
                </c:pt>
                <c:pt idx="272">
                  <c:v>264.35973676360612</c:v>
                </c:pt>
                <c:pt idx="273">
                  <c:v>265.19897402317309</c:v>
                </c:pt>
                <c:pt idx="274">
                  <c:v>266.03821128274001</c:v>
                </c:pt>
                <c:pt idx="275">
                  <c:v>266.87744854230704</c:v>
                </c:pt>
                <c:pt idx="276">
                  <c:v>267.71668580187401</c:v>
                </c:pt>
                <c:pt idx="277">
                  <c:v>268.55592306144098</c:v>
                </c:pt>
                <c:pt idx="278">
                  <c:v>269.39516032100806</c:v>
                </c:pt>
                <c:pt idx="279">
                  <c:v>270.23439758057498</c:v>
                </c:pt>
                <c:pt idx="280">
                  <c:v>271.07363484014201</c:v>
                </c:pt>
                <c:pt idx="281">
                  <c:v>271.91287209970898</c:v>
                </c:pt>
                <c:pt idx="282">
                  <c:v>272.75210935927595</c:v>
                </c:pt>
                <c:pt idx="283">
                  <c:v>273.59134661884286</c:v>
                </c:pt>
                <c:pt idx="284">
                  <c:v>274.43058387841006</c:v>
                </c:pt>
                <c:pt idx="285">
                  <c:v>275.26982113797692</c:v>
                </c:pt>
                <c:pt idx="286">
                  <c:v>276.10905839754383</c:v>
                </c:pt>
                <c:pt idx="287">
                  <c:v>276.94829565711092</c:v>
                </c:pt>
                <c:pt idx="288">
                  <c:v>277.78753291667789</c:v>
                </c:pt>
                <c:pt idx="289">
                  <c:v>278.62677017624486</c:v>
                </c:pt>
                <c:pt idx="290">
                  <c:v>279.46600743581195</c:v>
                </c:pt>
                <c:pt idx="291">
                  <c:v>280.30524469537892</c:v>
                </c:pt>
                <c:pt idx="292">
                  <c:v>281.14448195494589</c:v>
                </c:pt>
                <c:pt idx="293">
                  <c:v>281.98371921451297</c:v>
                </c:pt>
                <c:pt idx="294">
                  <c:v>282.82295647407989</c:v>
                </c:pt>
                <c:pt idx="295">
                  <c:v>283.6621937336468</c:v>
                </c:pt>
                <c:pt idx="296">
                  <c:v>284.50143099321394</c:v>
                </c:pt>
                <c:pt idx="297">
                  <c:v>285.34066825278086</c:v>
                </c:pt>
                <c:pt idx="298">
                  <c:v>286.17990551234789</c:v>
                </c:pt>
                <c:pt idx="299">
                  <c:v>287.01914277191486</c:v>
                </c:pt>
                <c:pt idx="300">
                  <c:v>287.85838003148183</c:v>
                </c:pt>
                <c:pt idx="301">
                  <c:v>288.69761729104886</c:v>
                </c:pt>
                <c:pt idx="302">
                  <c:v>289.53685455061583</c:v>
                </c:pt>
                <c:pt idx="303">
                  <c:v>290.3760918101828</c:v>
                </c:pt>
                <c:pt idx="304">
                  <c:v>291.21532906974983</c:v>
                </c:pt>
                <c:pt idx="305">
                  <c:v>292.0545663293168</c:v>
                </c:pt>
                <c:pt idx="306">
                  <c:v>292.89380358888377</c:v>
                </c:pt>
                <c:pt idx="307">
                  <c:v>293.73304084845086</c:v>
                </c:pt>
                <c:pt idx="308">
                  <c:v>294.57227810801783</c:v>
                </c:pt>
                <c:pt idx="309">
                  <c:v>295.4115153675848</c:v>
                </c:pt>
                <c:pt idx="310">
                  <c:v>296.25075262715177</c:v>
                </c:pt>
                <c:pt idx="311">
                  <c:v>297.08998988671874</c:v>
                </c:pt>
                <c:pt idx="312">
                  <c:v>297.92922714628571</c:v>
                </c:pt>
                <c:pt idx="313">
                  <c:v>298.7684644058528</c:v>
                </c:pt>
                <c:pt idx="314">
                  <c:v>299.60770166541977</c:v>
                </c:pt>
                <c:pt idx="315">
                  <c:v>300.44693892498668</c:v>
                </c:pt>
                <c:pt idx="316">
                  <c:v>301.28617618455382</c:v>
                </c:pt>
                <c:pt idx="317">
                  <c:v>302.12541344412074</c:v>
                </c:pt>
                <c:pt idx="318">
                  <c:v>302.96465070368765</c:v>
                </c:pt>
                <c:pt idx="319">
                  <c:v>303.80388796325474</c:v>
                </c:pt>
                <c:pt idx="320">
                  <c:v>304.64312522282165</c:v>
                </c:pt>
                <c:pt idx="321">
                  <c:v>305.48236248238868</c:v>
                </c:pt>
                <c:pt idx="322">
                  <c:v>306.32159974195577</c:v>
                </c:pt>
                <c:pt idx="323">
                  <c:v>307.16083700152262</c:v>
                </c:pt>
                <c:pt idx="324">
                  <c:v>308.00007426108959</c:v>
                </c:pt>
                <c:pt idx="325">
                  <c:v>308.83931152065668</c:v>
                </c:pt>
                <c:pt idx="326">
                  <c:v>309.67854878022365</c:v>
                </c:pt>
                <c:pt idx="327">
                  <c:v>310.51778603979062</c:v>
                </c:pt>
                <c:pt idx="328">
                  <c:v>311.35702329935765</c:v>
                </c:pt>
                <c:pt idx="329">
                  <c:v>312.19626055892456</c:v>
                </c:pt>
                <c:pt idx="330">
                  <c:v>313.03549781849154</c:v>
                </c:pt>
                <c:pt idx="331">
                  <c:v>313.87473507805868</c:v>
                </c:pt>
                <c:pt idx="332">
                  <c:v>314.71397233762559</c:v>
                </c:pt>
                <c:pt idx="333">
                  <c:v>315.55320959719245</c:v>
                </c:pt>
                <c:pt idx="334">
                  <c:v>316.39244685675965</c:v>
                </c:pt>
                <c:pt idx="335">
                  <c:v>317.23168411632656</c:v>
                </c:pt>
                <c:pt idx="336">
                  <c:v>318.07092137589348</c:v>
                </c:pt>
                <c:pt idx="337">
                  <c:v>318.91015863546056</c:v>
                </c:pt>
                <c:pt idx="338">
                  <c:v>319.74939589502753</c:v>
                </c:pt>
                <c:pt idx="339">
                  <c:v>320.58863315459456</c:v>
                </c:pt>
                <c:pt idx="340">
                  <c:v>321.42787041416153</c:v>
                </c:pt>
                <c:pt idx="341">
                  <c:v>322.26710767372845</c:v>
                </c:pt>
                <c:pt idx="342">
                  <c:v>323.10634493329553</c:v>
                </c:pt>
                <c:pt idx="343">
                  <c:v>323.9455821928625</c:v>
                </c:pt>
                <c:pt idx="344">
                  <c:v>324.78481945242942</c:v>
                </c:pt>
                <c:pt idx="345">
                  <c:v>325.62405671199656</c:v>
                </c:pt>
                <c:pt idx="346">
                  <c:v>326.46329397156353</c:v>
                </c:pt>
                <c:pt idx="347">
                  <c:v>327.30253123113039</c:v>
                </c:pt>
                <c:pt idx="348">
                  <c:v>328.14176849069747</c:v>
                </c:pt>
                <c:pt idx="349">
                  <c:v>328.98100575026444</c:v>
                </c:pt>
                <c:pt idx="350">
                  <c:v>329.82024300983142</c:v>
                </c:pt>
                <c:pt idx="351">
                  <c:v>330.6594802693985</c:v>
                </c:pt>
                <c:pt idx="352">
                  <c:v>331.49871752896536</c:v>
                </c:pt>
                <c:pt idx="353">
                  <c:v>332.33795478853239</c:v>
                </c:pt>
                <c:pt idx="354">
                  <c:v>333.17719204809947</c:v>
                </c:pt>
                <c:pt idx="355">
                  <c:v>334.01642930766644</c:v>
                </c:pt>
                <c:pt idx="356">
                  <c:v>334.8556665672333</c:v>
                </c:pt>
                <c:pt idx="357">
                  <c:v>335.69490382680033</c:v>
                </c:pt>
                <c:pt idx="358">
                  <c:v>336.53414108636747</c:v>
                </c:pt>
                <c:pt idx="359">
                  <c:v>337.37337834593444</c:v>
                </c:pt>
                <c:pt idx="360">
                  <c:v>338.21261560550136</c:v>
                </c:pt>
                <c:pt idx="361">
                  <c:v>339.05185286506844</c:v>
                </c:pt>
                <c:pt idx="362">
                  <c:v>339.8910901246353</c:v>
                </c:pt>
                <c:pt idx="363">
                  <c:v>340.73032738420233</c:v>
                </c:pt>
                <c:pt idx="364">
                  <c:v>341.56956464376941</c:v>
                </c:pt>
                <c:pt idx="365">
                  <c:v>342.40880190333633</c:v>
                </c:pt>
                <c:pt idx="366">
                  <c:v>343.2480391629033</c:v>
                </c:pt>
                <c:pt idx="367">
                  <c:v>344.08727642247038</c:v>
                </c:pt>
                <c:pt idx="368">
                  <c:v>344.9265136820373</c:v>
                </c:pt>
                <c:pt idx="369">
                  <c:v>345.76575094160427</c:v>
                </c:pt>
                <c:pt idx="370">
                  <c:v>346.60498820117135</c:v>
                </c:pt>
                <c:pt idx="371">
                  <c:v>347.44422546073832</c:v>
                </c:pt>
                <c:pt idx="372">
                  <c:v>348.28346272030524</c:v>
                </c:pt>
                <c:pt idx="373">
                  <c:v>349.12269997987232</c:v>
                </c:pt>
                <c:pt idx="374">
                  <c:v>349.96193723943924</c:v>
                </c:pt>
                <c:pt idx="375">
                  <c:v>350.80117449900621</c:v>
                </c:pt>
                <c:pt idx="376">
                  <c:v>351.64041175857329</c:v>
                </c:pt>
                <c:pt idx="377">
                  <c:v>352.47964901814015</c:v>
                </c:pt>
                <c:pt idx="378">
                  <c:v>353.31888627770718</c:v>
                </c:pt>
                <c:pt idx="379">
                  <c:v>354.15812353727426</c:v>
                </c:pt>
                <c:pt idx="380">
                  <c:v>354.99736079684118</c:v>
                </c:pt>
                <c:pt idx="381">
                  <c:v>355.83659805640821</c:v>
                </c:pt>
                <c:pt idx="382">
                  <c:v>356.67583531597523</c:v>
                </c:pt>
                <c:pt idx="383">
                  <c:v>357.51507257554215</c:v>
                </c:pt>
                <c:pt idx="384">
                  <c:v>358.35430983510923</c:v>
                </c:pt>
                <c:pt idx="385">
                  <c:v>359.19354709467615</c:v>
                </c:pt>
                <c:pt idx="386">
                  <c:v>360.03278435424318</c:v>
                </c:pt>
                <c:pt idx="387">
                  <c:v>360.8720216138102</c:v>
                </c:pt>
                <c:pt idx="388">
                  <c:v>361.71125887337723</c:v>
                </c:pt>
                <c:pt idx="389">
                  <c:v>362.55049613294409</c:v>
                </c:pt>
                <c:pt idx="390">
                  <c:v>363.38973339251118</c:v>
                </c:pt>
                <c:pt idx="391">
                  <c:v>364.22897065207809</c:v>
                </c:pt>
                <c:pt idx="392">
                  <c:v>365.06820791164506</c:v>
                </c:pt>
                <c:pt idx="393">
                  <c:v>365.9074451712122</c:v>
                </c:pt>
                <c:pt idx="394">
                  <c:v>366.74668243077912</c:v>
                </c:pt>
                <c:pt idx="395">
                  <c:v>367.58591969034603</c:v>
                </c:pt>
                <c:pt idx="396">
                  <c:v>368.42515694991312</c:v>
                </c:pt>
                <c:pt idx="397">
                  <c:v>369.26439420948003</c:v>
                </c:pt>
                <c:pt idx="398">
                  <c:v>370.10363146904706</c:v>
                </c:pt>
                <c:pt idx="399">
                  <c:v>370.94286872861409</c:v>
                </c:pt>
                <c:pt idx="400">
                  <c:v>371.78210598818106</c:v>
                </c:pt>
                <c:pt idx="401">
                  <c:v>372.62134324774797</c:v>
                </c:pt>
                <c:pt idx="402">
                  <c:v>373.46058050731506</c:v>
                </c:pt>
                <c:pt idx="403">
                  <c:v>374.29981776688209</c:v>
                </c:pt>
                <c:pt idx="404">
                  <c:v>375.139055026449</c:v>
                </c:pt>
                <c:pt idx="405">
                  <c:v>375.97829228601603</c:v>
                </c:pt>
                <c:pt idx="406">
                  <c:v>376.81752954558294</c:v>
                </c:pt>
                <c:pt idx="407">
                  <c:v>377.65676680514991</c:v>
                </c:pt>
                <c:pt idx="408">
                  <c:v>378.496004064717</c:v>
                </c:pt>
                <c:pt idx="409">
                  <c:v>379.33524132428397</c:v>
                </c:pt>
                <c:pt idx="410">
                  <c:v>380.17447858385094</c:v>
                </c:pt>
                <c:pt idx="411">
                  <c:v>381.01371584341797</c:v>
                </c:pt>
                <c:pt idx="412">
                  <c:v>381.85295310298494</c:v>
                </c:pt>
                <c:pt idx="413">
                  <c:v>382.69219036255186</c:v>
                </c:pt>
                <c:pt idx="414">
                  <c:v>383.531427622119</c:v>
                </c:pt>
                <c:pt idx="415">
                  <c:v>384.37066488168591</c:v>
                </c:pt>
                <c:pt idx="416">
                  <c:v>385.20990214125288</c:v>
                </c:pt>
                <c:pt idx="417">
                  <c:v>386.04913940081991</c:v>
                </c:pt>
                <c:pt idx="418">
                  <c:v>386.88837666038688</c:v>
                </c:pt>
                <c:pt idx="419">
                  <c:v>387.7276139199538</c:v>
                </c:pt>
                <c:pt idx="420">
                  <c:v>388.56685117952094</c:v>
                </c:pt>
                <c:pt idx="421">
                  <c:v>389.40608843908785</c:v>
                </c:pt>
                <c:pt idx="422">
                  <c:v>390.24532569865494</c:v>
                </c:pt>
                <c:pt idx="423">
                  <c:v>391.08456295822191</c:v>
                </c:pt>
                <c:pt idx="424">
                  <c:v>391.92380021778888</c:v>
                </c:pt>
                <c:pt idx="425">
                  <c:v>392.76303747735597</c:v>
                </c:pt>
                <c:pt idx="426">
                  <c:v>393.60227473692282</c:v>
                </c:pt>
                <c:pt idx="427">
                  <c:v>394.44151199648985</c:v>
                </c:pt>
                <c:pt idx="428">
                  <c:v>395.28074925605688</c:v>
                </c:pt>
                <c:pt idx="429">
                  <c:v>396.11998651562391</c:v>
                </c:pt>
                <c:pt idx="430">
                  <c:v>396.95922377519071</c:v>
                </c:pt>
                <c:pt idx="431">
                  <c:v>397.79846103475785</c:v>
                </c:pt>
                <c:pt idx="432">
                  <c:v>398.63769829432482</c:v>
                </c:pt>
                <c:pt idx="433">
                  <c:v>399.47693555389168</c:v>
                </c:pt>
                <c:pt idx="434">
                  <c:v>400.31617281345888</c:v>
                </c:pt>
                <c:pt idx="435">
                  <c:v>401.15541007302585</c:v>
                </c:pt>
                <c:pt idx="436">
                  <c:v>401.99464733259271</c:v>
                </c:pt>
                <c:pt idx="437">
                  <c:v>402.83388459215973</c:v>
                </c:pt>
                <c:pt idx="438">
                  <c:v>403.67312185172676</c:v>
                </c:pt>
                <c:pt idx="439">
                  <c:v>404.51235911129373</c:v>
                </c:pt>
                <c:pt idx="440">
                  <c:v>405.35159637086076</c:v>
                </c:pt>
                <c:pt idx="441">
                  <c:v>406.19083363042773</c:v>
                </c:pt>
                <c:pt idx="442">
                  <c:v>407.03007088999465</c:v>
                </c:pt>
                <c:pt idx="443">
                  <c:v>407.86930814956168</c:v>
                </c:pt>
                <c:pt idx="444">
                  <c:v>408.7085454091287</c:v>
                </c:pt>
                <c:pt idx="445">
                  <c:v>409.54778266869567</c:v>
                </c:pt>
                <c:pt idx="446">
                  <c:v>410.38701992826276</c:v>
                </c:pt>
                <c:pt idx="447">
                  <c:v>411.22625718782973</c:v>
                </c:pt>
                <c:pt idx="448">
                  <c:v>412.06549444739653</c:v>
                </c:pt>
                <c:pt idx="449">
                  <c:v>412.90473170696362</c:v>
                </c:pt>
                <c:pt idx="450">
                  <c:v>413.74396896653064</c:v>
                </c:pt>
                <c:pt idx="451">
                  <c:v>414.58320622609762</c:v>
                </c:pt>
                <c:pt idx="452">
                  <c:v>415.4224434856647</c:v>
                </c:pt>
                <c:pt idx="453">
                  <c:v>416.26168074523162</c:v>
                </c:pt>
                <c:pt idx="454">
                  <c:v>417.10091800479859</c:v>
                </c:pt>
                <c:pt idx="455">
                  <c:v>417.94015526436573</c:v>
                </c:pt>
                <c:pt idx="456">
                  <c:v>418.77939252393253</c:v>
                </c:pt>
                <c:pt idx="457">
                  <c:v>419.61862978349961</c:v>
                </c:pt>
                <c:pt idx="458">
                  <c:v>420.45786704306659</c:v>
                </c:pt>
                <c:pt idx="459">
                  <c:v>421.29710430263356</c:v>
                </c:pt>
                <c:pt idx="460">
                  <c:v>422.13634156220053</c:v>
                </c:pt>
                <c:pt idx="461">
                  <c:v>422.97557882176756</c:v>
                </c:pt>
                <c:pt idx="462">
                  <c:v>423.81481608133453</c:v>
                </c:pt>
                <c:pt idx="463">
                  <c:v>424.6540533409015</c:v>
                </c:pt>
                <c:pt idx="464">
                  <c:v>425.49329060046858</c:v>
                </c:pt>
                <c:pt idx="465">
                  <c:v>426.33252786003555</c:v>
                </c:pt>
                <c:pt idx="466">
                  <c:v>427.17176511960258</c:v>
                </c:pt>
                <c:pt idx="467">
                  <c:v>428.01100237916955</c:v>
                </c:pt>
                <c:pt idx="468">
                  <c:v>428.85023963873647</c:v>
                </c:pt>
                <c:pt idx="469">
                  <c:v>429.6894768983035</c:v>
                </c:pt>
                <c:pt idx="470">
                  <c:v>430.52871415787047</c:v>
                </c:pt>
                <c:pt idx="471">
                  <c:v>431.36795141743733</c:v>
                </c:pt>
                <c:pt idx="472">
                  <c:v>432.20718867700458</c:v>
                </c:pt>
                <c:pt idx="473">
                  <c:v>433.04642593657144</c:v>
                </c:pt>
                <c:pt idx="474">
                  <c:v>433.88566319613847</c:v>
                </c:pt>
                <c:pt idx="475">
                  <c:v>434.72490045570555</c:v>
                </c:pt>
                <c:pt idx="476">
                  <c:v>435.56413771527241</c:v>
                </c:pt>
                <c:pt idx="477">
                  <c:v>436.40337497483944</c:v>
                </c:pt>
                <c:pt idx="478">
                  <c:v>437.24261223440647</c:v>
                </c:pt>
                <c:pt idx="479">
                  <c:v>438.08184949397338</c:v>
                </c:pt>
                <c:pt idx="480">
                  <c:v>438.92108675354041</c:v>
                </c:pt>
                <c:pt idx="481">
                  <c:v>439.76032401310732</c:v>
                </c:pt>
                <c:pt idx="482">
                  <c:v>440.59956127267441</c:v>
                </c:pt>
                <c:pt idx="483">
                  <c:v>441.43879853224132</c:v>
                </c:pt>
                <c:pt idx="484">
                  <c:v>442.27803579180846</c:v>
                </c:pt>
                <c:pt idx="485">
                  <c:v>443.11727305137538</c:v>
                </c:pt>
                <c:pt idx="486">
                  <c:v>443.95651031094229</c:v>
                </c:pt>
                <c:pt idx="487">
                  <c:v>444.79574757050943</c:v>
                </c:pt>
                <c:pt idx="488">
                  <c:v>445.63498483007641</c:v>
                </c:pt>
                <c:pt idx="489">
                  <c:v>446.47422208964326</c:v>
                </c:pt>
                <c:pt idx="490">
                  <c:v>447.31345934921035</c:v>
                </c:pt>
                <c:pt idx="491">
                  <c:v>448.15269660877732</c:v>
                </c:pt>
                <c:pt idx="492">
                  <c:v>448.99193386834429</c:v>
                </c:pt>
                <c:pt idx="493">
                  <c:v>449.83117112791132</c:v>
                </c:pt>
                <c:pt idx="494">
                  <c:v>450.67040838747818</c:v>
                </c:pt>
                <c:pt idx="495">
                  <c:v>451.50964564704532</c:v>
                </c:pt>
                <c:pt idx="496">
                  <c:v>452.34888290661229</c:v>
                </c:pt>
                <c:pt idx="497">
                  <c:v>453.18812016617926</c:v>
                </c:pt>
                <c:pt idx="498">
                  <c:v>454.02735742574623</c:v>
                </c:pt>
                <c:pt idx="499">
                  <c:v>454.86659468531337</c:v>
                </c:pt>
                <c:pt idx="500">
                  <c:v>455.70583194488023</c:v>
                </c:pt>
                <c:pt idx="501">
                  <c:v>456.54506920444715</c:v>
                </c:pt>
                <c:pt idx="502">
                  <c:v>457.38430646401429</c:v>
                </c:pt>
                <c:pt idx="503">
                  <c:v>458.2235437235812</c:v>
                </c:pt>
                <c:pt idx="504">
                  <c:v>459.06278098314829</c:v>
                </c:pt>
                <c:pt idx="505">
                  <c:v>459.9020182427152</c:v>
                </c:pt>
                <c:pt idx="506">
                  <c:v>460.74125550228217</c:v>
                </c:pt>
                <c:pt idx="507">
                  <c:v>461.58049276184926</c:v>
                </c:pt>
                <c:pt idx="508">
                  <c:v>462.41973002141617</c:v>
                </c:pt>
                <c:pt idx="509">
                  <c:v>463.25896728098314</c:v>
                </c:pt>
                <c:pt idx="510">
                  <c:v>464.09820454055011</c:v>
                </c:pt>
                <c:pt idx="511">
                  <c:v>464.9374418001172</c:v>
                </c:pt>
                <c:pt idx="512">
                  <c:v>465.77667905968406</c:v>
                </c:pt>
                <c:pt idx="513">
                  <c:v>466.6159163192512</c:v>
                </c:pt>
                <c:pt idx="514">
                  <c:v>467.45515357881811</c:v>
                </c:pt>
                <c:pt idx="515">
                  <c:v>468.29439083838503</c:v>
                </c:pt>
                <c:pt idx="516">
                  <c:v>469.13362809795223</c:v>
                </c:pt>
                <c:pt idx="517">
                  <c:v>469.97286535751914</c:v>
                </c:pt>
                <c:pt idx="518">
                  <c:v>470.81210261708605</c:v>
                </c:pt>
                <c:pt idx="519">
                  <c:v>471.65133987665314</c:v>
                </c:pt>
                <c:pt idx="520">
                  <c:v>472.49057713622</c:v>
                </c:pt>
                <c:pt idx="521">
                  <c:v>473.32981439578708</c:v>
                </c:pt>
                <c:pt idx="522">
                  <c:v>474.16905165535411</c:v>
                </c:pt>
                <c:pt idx="523">
                  <c:v>475.00828891492102</c:v>
                </c:pt>
                <c:pt idx="524">
                  <c:v>475.847526174488</c:v>
                </c:pt>
                <c:pt idx="525">
                  <c:v>476.68676343405514</c:v>
                </c:pt>
                <c:pt idx="526">
                  <c:v>477.526000693622</c:v>
                </c:pt>
                <c:pt idx="527">
                  <c:v>478.36523795318897</c:v>
                </c:pt>
                <c:pt idx="528">
                  <c:v>479.20447521275605</c:v>
                </c:pt>
                <c:pt idx="529">
                  <c:v>480.04371247232302</c:v>
                </c:pt>
                <c:pt idx="530">
                  <c:v>480.88294973188994</c:v>
                </c:pt>
                <c:pt idx="531">
                  <c:v>481.72218699145697</c:v>
                </c:pt>
                <c:pt idx="532">
                  <c:v>482.56142425102394</c:v>
                </c:pt>
                <c:pt idx="533">
                  <c:v>483.40066151059085</c:v>
                </c:pt>
                <c:pt idx="534">
                  <c:v>484.23989877015799</c:v>
                </c:pt>
                <c:pt idx="535">
                  <c:v>485.07913602972491</c:v>
                </c:pt>
                <c:pt idx="536">
                  <c:v>485.91837328929182</c:v>
                </c:pt>
                <c:pt idx="537">
                  <c:v>486.75761054885891</c:v>
                </c:pt>
                <c:pt idx="538">
                  <c:v>487.59684780842593</c:v>
                </c:pt>
                <c:pt idx="539">
                  <c:v>488.43608506799285</c:v>
                </c:pt>
                <c:pt idx="540">
                  <c:v>489.27532232755999</c:v>
                </c:pt>
                <c:pt idx="541">
                  <c:v>490.11455958712691</c:v>
                </c:pt>
                <c:pt idx="542">
                  <c:v>490.95379684669376</c:v>
                </c:pt>
                <c:pt idx="543">
                  <c:v>491.79303410626085</c:v>
                </c:pt>
                <c:pt idx="544">
                  <c:v>492.63227136582782</c:v>
                </c:pt>
                <c:pt idx="545">
                  <c:v>493.47150862539496</c:v>
                </c:pt>
                <c:pt idx="546">
                  <c:v>494.31074588496188</c:v>
                </c:pt>
                <c:pt idx="547">
                  <c:v>495.14998314452885</c:v>
                </c:pt>
                <c:pt idx="548">
                  <c:v>495.98922040409599</c:v>
                </c:pt>
                <c:pt idx="549">
                  <c:v>496.82845766366285</c:v>
                </c:pt>
                <c:pt idx="550">
                  <c:v>497.66769492322982</c:v>
                </c:pt>
                <c:pt idx="551">
                  <c:v>498.50693218279685</c:v>
                </c:pt>
                <c:pt idx="552">
                  <c:v>499.3461694423637</c:v>
                </c:pt>
                <c:pt idx="553">
                  <c:v>500.18540670193067</c:v>
                </c:pt>
                <c:pt idx="554">
                  <c:v>501.02464396149793</c:v>
                </c:pt>
                <c:pt idx="555">
                  <c:v>501.86388122106473</c:v>
                </c:pt>
                <c:pt idx="556">
                  <c:v>502.70311848063176</c:v>
                </c:pt>
                <c:pt idx="557">
                  <c:v>503.54235574019879</c:v>
                </c:pt>
                <c:pt idx="558">
                  <c:v>504.38159299976581</c:v>
                </c:pt>
                <c:pt idx="559">
                  <c:v>505.22083025933262</c:v>
                </c:pt>
                <c:pt idx="560">
                  <c:v>506.06006751889987</c:v>
                </c:pt>
                <c:pt idx="561">
                  <c:v>506.89930477846679</c:v>
                </c:pt>
                <c:pt idx="562">
                  <c:v>507.7385420380337</c:v>
                </c:pt>
                <c:pt idx="563">
                  <c:v>508.57777929760073</c:v>
                </c:pt>
                <c:pt idx="564">
                  <c:v>509.41701655716764</c:v>
                </c:pt>
                <c:pt idx="565">
                  <c:v>510.25625381673467</c:v>
                </c:pt>
                <c:pt idx="566">
                  <c:v>511.09549107630181</c:v>
                </c:pt>
                <c:pt idx="567">
                  <c:v>511.93472833586873</c:v>
                </c:pt>
                <c:pt idx="568">
                  <c:v>512.7739655954357</c:v>
                </c:pt>
                <c:pt idx="569">
                  <c:v>513.61320285500267</c:v>
                </c:pt>
                <c:pt idx="570">
                  <c:v>514.45244011456975</c:v>
                </c:pt>
                <c:pt idx="571">
                  <c:v>515.29167737413661</c:v>
                </c:pt>
                <c:pt idx="572">
                  <c:v>516.1309146337037</c:v>
                </c:pt>
                <c:pt idx="573">
                  <c:v>516.97015189327055</c:v>
                </c:pt>
                <c:pt idx="574">
                  <c:v>517.80938915283764</c:v>
                </c:pt>
                <c:pt idx="575">
                  <c:v>518.64862641240461</c:v>
                </c:pt>
                <c:pt idx="576">
                  <c:v>519.48786367197158</c:v>
                </c:pt>
                <c:pt idx="577">
                  <c:v>520.32710093153855</c:v>
                </c:pt>
                <c:pt idx="578">
                  <c:v>521.16633819110564</c:v>
                </c:pt>
                <c:pt idx="579">
                  <c:v>522.00557545067261</c:v>
                </c:pt>
                <c:pt idx="580">
                  <c:v>522.84481271023958</c:v>
                </c:pt>
                <c:pt idx="581">
                  <c:v>523.68404996980667</c:v>
                </c:pt>
                <c:pt idx="582">
                  <c:v>524.52328722937352</c:v>
                </c:pt>
                <c:pt idx="583">
                  <c:v>525.36252448894072</c:v>
                </c:pt>
                <c:pt idx="584">
                  <c:v>526.20176174850758</c:v>
                </c:pt>
                <c:pt idx="585">
                  <c:v>527.04099900807455</c:v>
                </c:pt>
                <c:pt idx="586">
                  <c:v>527.88023626764152</c:v>
                </c:pt>
                <c:pt idx="587">
                  <c:v>528.71947352720838</c:v>
                </c:pt>
                <c:pt idx="588">
                  <c:v>529.55871078677558</c:v>
                </c:pt>
                <c:pt idx="589">
                  <c:v>530.39794804634255</c:v>
                </c:pt>
                <c:pt idx="590">
                  <c:v>531.23718530590952</c:v>
                </c:pt>
                <c:pt idx="591">
                  <c:v>532.07642256547649</c:v>
                </c:pt>
                <c:pt idx="592">
                  <c:v>532.91565982504358</c:v>
                </c:pt>
                <c:pt idx="593">
                  <c:v>533.75489708461032</c:v>
                </c:pt>
                <c:pt idx="594">
                  <c:v>534.59413434417752</c:v>
                </c:pt>
                <c:pt idx="595">
                  <c:v>535.43337160374449</c:v>
                </c:pt>
                <c:pt idx="596">
                  <c:v>536.27260886331146</c:v>
                </c:pt>
                <c:pt idx="597">
                  <c:v>537.11184612287843</c:v>
                </c:pt>
                <c:pt idx="598">
                  <c:v>537.9510833824454</c:v>
                </c:pt>
                <c:pt idx="599">
                  <c:v>538.79032064201238</c:v>
                </c:pt>
                <c:pt idx="600">
                  <c:v>539.62955790157946</c:v>
                </c:pt>
                <c:pt idx="601">
                  <c:v>540.46879516114655</c:v>
                </c:pt>
                <c:pt idx="602">
                  <c:v>541.3080324207134</c:v>
                </c:pt>
                <c:pt idx="603">
                  <c:v>542.14726968028037</c:v>
                </c:pt>
                <c:pt idx="604">
                  <c:v>542.98650693984735</c:v>
                </c:pt>
                <c:pt idx="605">
                  <c:v>543.82574419941454</c:v>
                </c:pt>
                <c:pt idx="606">
                  <c:v>544.6649814589814</c:v>
                </c:pt>
                <c:pt idx="607">
                  <c:v>545.50421871854837</c:v>
                </c:pt>
                <c:pt idx="608">
                  <c:v>546.34345597811534</c:v>
                </c:pt>
                <c:pt idx="609">
                  <c:v>547.18269323768232</c:v>
                </c:pt>
                <c:pt idx="610">
                  <c:v>548.02193049724917</c:v>
                </c:pt>
                <c:pt idx="611">
                  <c:v>548.86116775681649</c:v>
                </c:pt>
                <c:pt idx="612">
                  <c:v>549.70040501638334</c:v>
                </c:pt>
                <c:pt idx="613">
                  <c:v>550.5396422759502</c:v>
                </c:pt>
                <c:pt idx="614">
                  <c:v>551.37887953551729</c:v>
                </c:pt>
                <c:pt idx="615">
                  <c:v>552.21811679508414</c:v>
                </c:pt>
                <c:pt idx="616">
                  <c:v>553.05735405465123</c:v>
                </c:pt>
                <c:pt idx="617">
                  <c:v>553.8965913142182</c:v>
                </c:pt>
                <c:pt idx="618">
                  <c:v>554.73582857378528</c:v>
                </c:pt>
                <c:pt idx="619">
                  <c:v>555.57506583335226</c:v>
                </c:pt>
                <c:pt idx="620">
                  <c:v>556.41430309291923</c:v>
                </c:pt>
                <c:pt idx="621">
                  <c:v>557.2535403524862</c:v>
                </c:pt>
                <c:pt idx="622">
                  <c:v>558.09277761205306</c:v>
                </c:pt>
                <c:pt idx="623">
                  <c:v>558.93201487162037</c:v>
                </c:pt>
                <c:pt idx="624">
                  <c:v>559.77125213118723</c:v>
                </c:pt>
                <c:pt idx="625">
                  <c:v>560.6104893907542</c:v>
                </c:pt>
                <c:pt idx="626">
                  <c:v>561.44972665032117</c:v>
                </c:pt>
                <c:pt idx="627">
                  <c:v>562.28896390988825</c:v>
                </c:pt>
                <c:pt idx="628">
                  <c:v>563.12820116945511</c:v>
                </c:pt>
                <c:pt idx="629">
                  <c:v>563.96743842902231</c:v>
                </c:pt>
                <c:pt idx="630">
                  <c:v>564.80667568858917</c:v>
                </c:pt>
                <c:pt idx="631">
                  <c:v>565.64591294815614</c:v>
                </c:pt>
                <c:pt idx="632">
                  <c:v>566.48515020772311</c:v>
                </c:pt>
                <c:pt idx="633">
                  <c:v>567.32438746729008</c:v>
                </c:pt>
                <c:pt idx="634">
                  <c:v>568.16362472685705</c:v>
                </c:pt>
                <c:pt idx="635">
                  <c:v>569.00286198642414</c:v>
                </c:pt>
                <c:pt idx="636">
                  <c:v>569.84209924599111</c:v>
                </c:pt>
                <c:pt idx="637">
                  <c:v>570.68133650555808</c:v>
                </c:pt>
                <c:pt idx="638">
                  <c:v>571.52057376512505</c:v>
                </c:pt>
                <c:pt idx="639">
                  <c:v>572.35981102469191</c:v>
                </c:pt>
                <c:pt idx="640">
                  <c:v>573.19904828425899</c:v>
                </c:pt>
                <c:pt idx="641">
                  <c:v>574.03828554382619</c:v>
                </c:pt>
                <c:pt idx="642">
                  <c:v>574.87752280339305</c:v>
                </c:pt>
                <c:pt idx="643">
                  <c:v>575.71676006296002</c:v>
                </c:pt>
                <c:pt idx="644">
                  <c:v>576.55599732252699</c:v>
                </c:pt>
                <c:pt idx="645">
                  <c:v>577.39523458209396</c:v>
                </c:pt>
                <c:pt idx="646">
                  <c:v>578.23447184166116</c:v>
                </c:pt>
                <c:pt idx="647">
                  <c:v>579.07370910122813</c:v>
                </c:pt>
                <c:pt idx="648">
                  <c:v>579.91294636079499</c:v>
                </c:pt>
                <c:pt idx="649">
                  <c:v>580.75218362036196</c:v>
                </c:pt>
                <c:pt idx="650">
                  <c:v>581.59142087992893</c:v>
                </c:pt>
                <c:pt idx="651">
                  <c:v>582.43065813949579</c:v>
                </c:pt>
                <c:pt idx="652">
                  <c:v>583.2698953990631</c:v>
                </c:pt>
                <c:pt idx="653">
                  <c:v>584.10913265862996</c:v>
                </c:pt>
                <c:pt idx="654">
                  <c:v>584.94836991819693</c:v>
                </c:pt>
                <c:pt idx="655">
                  <c:v>585.7876071777639</c:v>
                </c:pt>
                <c:pt idx="656">
                  <c:v>586.62684443733087</c:v>
                </c:pt>
                <c:pt idx="657">
                  <c:v>587.46608169689773</c:v>
                </c:pt>
                <c:pt idx="658">
                  <c:v>588.30531895646504</c:v>
                </c:pt>
                <c:pt idx="659">
                  <c:v>589.14455621603202</c:v>
                </c:pt>
                <c:pt idx="660">
                  <c:v>589.98379347559887</c:v>
                </c:pt>
                <c:pt idx="661">
                  <c:v>590.82303073516584</c:v>
                </c:pt>
                <c:pt idx="662">
                  <c:v>591.66226799473282</c:v>
                </c:pt>
                <c:pt idx="663">
                  <c:v>592.50150525429979</c:v>
                </c:pt>
                <c:pt idx="664">
                  <c:v>593.34074251386687</c:v>
                </c:pt>
                <c:pt idx="665">
                  <c:v>594.17997977343396</c:v>
                </c:pt>
                <c:pt idx="666">
                  <c:v>595.01921703300081</c:v>
                </c:pt>
                <c:pt idx="667">
                  <c:v>595.8584542925679</c:v>
                </c:pt>
                <c:pt idx="668">
                  <c:v>596.69769155213476</c:v>
                </c:pt>
                <c:pt idx="669">
                  <c:v>597.53692881170173</c:v>
                </c:pt>
                <c:pt idx="670">
                  <c:v>598.37616607126893</c:v>
                </c:pt>
                <c:pt idx="671">
                  <c:v>599.2154033308359</c:v>
                </c:pt>
                <c:pt idx="672">
                  <c:v>600.05464059040287</c:v>
                </c:pt>
                <c:pt idx="673">
                  <c:v>600.89387784996984</c:v>
                </c:pt>
                <c:pt idx="674">
                  <c:v>601.7331151095367</c:v>
                </c:pt>
                <c:pt idx="675">
                  <c:v>602.57235236910367</c:v>
                </c:pt>
                <c:pt idx="676">
                  <c:v>603.41158962867087</c:v>
                </c:pt>
                <c:pt idx="677">
                  <c:v>604.25082688823784</c:v>
                </c:pt>
                <c:pt idx="678">
                  <c:v>605.0900641478047</c:v>
                </c:pt>
                <c:pt idx="679">
                  <c:v>605.92930140737178</c:v>
                </c:pt>
                <c:pt idx="680">
                  <c:v>606.76853866693864</c:v>
                </c:pt>
                <c:pt idx="681">
                  <c:v>607.60777592650572</c:v>
                </c:pt>
                <c:pt idx="682">
                  <c:v>608.44701318607281</c:v>
                </c:pt>
                <c:pt idx="683">
                  <c:v>609.28625044563978</c:v>
                </c:pt>
                <c:pt idx="684">
                  <c:v>610.12548770520664</c:v>
                </c:pt>
                <c:pt idx="685">
                  <c:v>610.96472496477361</c:v>
                </c:pt>
                <c:pt idx="686">
                  <c:v>611.80396222434058</c:v>
                </c:pt>
                <c:pt idx="687">
                  <c:v>612.64319948390789</c:v>
                </c:pt>
                <c:pt idx="688">
                  <c:v>613.48243674347464</c:v>
                </c:pt>
                <c:pt idx="689">
                  <c:v>614.32167400304172</c:v>
                </c:pt>
                <c:pt idx="690">
                  <c:v>615.16091126260869</c:v>
                </c:pt>
                <c:pt idx="691">
                  <c:v>616.00014852217555</c:v>
                </c:pt>
                <c:pt idx="692">
                  <c:v>616.83938578174252</c:v>
                </c:pt>
                <c:pt idx="693">
                  <c:v>617.67862304130983</c:v>
                </c:pt>
                <c:pt idx="694">
                  <c:v>618.51786030087658</c:v>
                </c:pt>
                <c:pt idx="695">
                  <c:v>619.35709756044366</c:v>
                </c:pt>
                <c:pt idx="696">
                  <c:v>620.19633482001052</c:v>
                </c:pt>
                <c:pt idx="697">
                  <c:v>621.03557207957761</c:v>
                </c:pt>
                <c:pt idx="698">
                  <c:v>621.87480933914458</c:v>
                </c:pt>
                <c:pt idx="699">
                  <c:v>622.71404659871166</c:v>
                </c:pt>
                <c:pt idx="700">
                  <c:v>623.55328385827863</c:v>
                </c:pt>
                <c:pt idx="701">
                  <c:v>624.3925211178456</c:v>
                </c:pt>
                <c:pt idx="702">
                  <c:v>625.23175837741258</c:v>
                </c:pt>
                <c:pt idx="703">
                  <c:v>626.07099563697955</c:v>
                </c:pt>
                <c:pt idx="704">
                  <c:v>626.91023289654652</c:v>
                </c:pt>
                <c:pt idx="705">
                  <c:v>627.7494701561136</c:v>
                </c:pt>
                <c:pt idx="706">
                  <c:v>628.58870741568057</c:v>
                </c:pt>
                <c:pt idx="707">
                  <c:v>629.42794467524755</c:v>
                </c:pt>
                <c:pt idx="708">
                  <c:v>630.26718193481452</c:v>
                </c:pt>
                <c:pt idx="709">
                  <c:v>631.10641919438149</c:v>
                </c:pt>
                <c:pt idx="710">
                  <c:v>631.94565645394846</c:v>
                </c:pt>
                <c:pt idx="711">
                  <c:v>632.78489371351554</c:v>
                </c:pt>
                <c:pt idx="712">
                  <c:v>633.62413097308252</c:v>
                </c:pt>
                <c:pt idx="713">
                  <c:v>634.46336823264949</c:v>
                </c:pt>
                <c:pt idx="714">
                  <c:v>635.30260549221646</c:v>
                </c:pt>
                <c:pt idx="715">
                  <c:v>636.14184275178343</c:v>
                </c:pt>
                <c:pt idx="716">
                  <c:v>636.9810800113504</c:v>
                </c:pt>
                <c:pt idx="717">
                  <c:v>637.82031727091749</c:v>
                </c:pt>
                <c:pt idx="718">
                  <c:v>638.65955453048446</c:v>
                </c:pt>
                <c:pt idx="719">
                  <c:v>639.49879179005143</c:v>
                </c:pt>
                <c:pt idx="720">
                  <c:v>640.33802904961829</c:v>
                </c:pt>
                <c:pt idx="721">
                  <c:v>641.17726630918537</c:v>
                </c:pt>
                <c:pt idx="722">
                  <c:v>642.01650356875223</c:v>
                </c:pt>
                <c:pt idx="723">
                  <c:v>642.85574082831943</c:v>
                </c:pt>
                <c:pt idx="724">
                  <c:v>643.6949780878864</c:v>
                </c:pt>
                <c:pt idx="725">
                  <c:v>644.53421534745337</c:v>
                </c:pt>
                <c:pt idx="726">
                  <c:v>645.37345260702034</c:v>
                </c:pt>
                <c:pt idx="727">
                  <c:v>646.2126898665872</c:v>
                </c:pt>
                <c:pt idx="728">
                  <c:v>647.0519271261544</c:v>
                </c:pt>
                <c:pt idx="729">
                  <c:v>647.89116438572148</c:v>
                </c:pt>
                <c:pt idx="730">
                  <c:v>648.73040164528834</c:v>
                </c:pt>
                <c:pt idx="731">
                  <c:v>649.56963890485542</c:v>
                </c:pt>
                <c:pt idx="732">
                  <c:v>650.40887616442228</c:v>
                </c:pt>
                <c:pt idx="733">
                  <c:v>651.24811342398925</c:v>
                </c:pt>
                <c:pt idx="734">
                  <c:v>652.08735068355645</c:v>
                </c:pt>
                <c:pt idx="735">
                  <c:v>652.92658794312342</c:v>
                </c:pt>
                <c:pt idx="736">
                  <c:v>653.76582520269028</c:v>
                </c:pt>
                <c:pt idx="737">
                  <c:v>654.60506246225725</c:v>
                </c:pt>
                <c:pt idx="738">
                  <c:v>655.44429972182422</c:v>
                </c:pt>
                <c:pt idx="739">
                  <c:v>656.28353698139119</c:v>
                </c:pt>
                <c:pt idx="740">
                  <c:v>657.12277424095817</c:v>
                </c:pt>
                <c:pt idx="741">
                  <c:v>657.96201150052514</c:v>
                </c:pt>
                <c:pt idx="742">
                  <c:v>658.80124876009222</c:v>
                </c:pt>
                <c:pt idx="743">
                  <c:v>659.64048601965908</c:v>
                </c:pt>
                <c:pt idx="744">
                  <c:v>660.47972327922605</c:v>
                </c:pt>
                <c:pt idx="745">
                  <c:v>661.31896053879302</c:v>
                </c:pt>
                <c:pt idx="746">
                  <c:v>662.15819779836011</c:v>
                </c:pt>
                <c:pt idx="747">
                  <c:v>662.99743505792731</c:v>
                </c:pt>
                <c:pt idx="748">
                  <c:v>663.83667231749416</c:v>
                </c:pt>
                <c:pt idx="749">
                  <c:v>664.67590957706102</c:v>
                </c:pt>
                <c:pt idx="750">
                  <c:v>665.51514683662811</c:v>
                </c:pt>
                <c:pt idx="751">
                  <c:v>666.35438409619508</c:v>
                </c:pt>
                <c:pt idx="752">
                  <c:v>667.19362135576228</c:v>
                </c:pt>
                <c:pt idx="753">
                  <c:v>668.03285861532925</c:v>
                </c:pt>
                <c:pt idx="754">
                  <c:v>668.87209587489599</c:v>
                </c:pt>
                <c:pt idx="755">
                  <c:v>669.71133313446308</c:v>
                </c:pt>
                <c:pt idx="756">
                  <c:v>670.55057039403005</c:v>
                </c:pt>
                <c:pt idx="757">
                  <c:v>671.38980765359702</c:v>
                </c:pt>
                <c:pt idx="758">
                  <c:v>672.22904491316422</c:v>
                </c:pt>
                <c:pt idx="759">
                  <c:v>673.06828217273107</c:v>
                </c:pt>
                <c:pt idx="760">
                  <c:v>673.90751943229793</c:v>
                </c:pt>
                <c:pt idx="761">
                  <c:v>674.74675669186502</c:v>
                </c:pt>
                <c:pt idx="762">
                  <c:v>675.58599395143199</c:v>
                </c:pt>
                <c:pt idx="763">
                  <c:v>676.42523121099896</c:v>
                </c:pt>
                <c:pt idx="764">
                  <c:v>677.26446847056616</c:v>
                </c:pt>
                <c:pt idx="765">
                  <c:v>678.10370573013324</c:v>
                </c:pt>
              </c:numCache>
            </c:numRef>
          </c:xVal>
          <c:yVal>
            <c:numRef>
              <c:f>'ESPECTRO amortiguado'!$Q$4:$Q$769</c:f>
              <c:numCache>
                <c:formatCode>0.0</c:formatCode>
                <c:ptCount val="766"/>
                <c:pt idx="0">
                  <c:v>4780.4903999999997</c:v>
                </c:pt>
                <c:pt idx="1">
                  <c:v>5803.0634418800564</c:v>
                </c:pt>
                <c:pt idx="2">
                  <c:v>6825.6364837601141</c:v>
                </c:pt>
                <c:pt idx="3">
                  <c:v>7848.2095256401699</c:v>
                </c:pt>
                <c:pt idx="4">
                  <c:v>8870.7825675202275</c:v>
                </c:pt>
                <c:pt idx="5">
                  <c:v>8870.7825675202275</c:v>
                </c:pt>
                <c:pt idx="6">
                  <c:v>8870.7825675202275</c:v>
                </c:pt>
                <c:pt idx="7">
                  <c:v>8870.7825675202275</c:v>
                </c:pt>
                <c:pt idx="8">
                  <c:v>8870.7825675202275</c:v>
                </c:pt>
                <c:pt idx="9">
                  <c:v>8870.7825675202275</c:v>
                </c:pt>
                <c:pt idx="10">
                  <c:v>8870.7825675202275</c:v>
                </c:pt>
                <c:pt idx="11">
                  <c:v>8788.60341867032</c:v>
                </c:pt>
                <c:pt idx="12">
                  <c:v>8628.8106292399516</c:v>
                </c:pt>
                <c:pt idx="13">
                  <c:v>8474.7247251463814</c:v>
                </c:pt>
                <c:pt idx="14">
                  <c:v>8326.0453440034617</c:v>
                </c:pt>
                <c:pt idx="15">
                  <c:v>8182.4928380723677</c:v>
                </c:pt>
                <c:pt idx="16">
                  <c:v>8043.8065187830052</c:v>
                </c:pt>
                <c:pt idx="17">
                  <c:v>7909.74307680329</c:v>
                </c:pt>
                <c:pt idx="18">
                  <c:v>7780.0751575114318</c:v>
                </c:pt>
                <c:pt idx="19">
                  <c:v>7654.5900743257625</c:v>
                </c:pt>
                <c:pt idx="20">
                  <c:v>7533.0886445745609</c:v>
                </c:pt>
                <c:pt idx="21">
                  <c:v>7415.3841345030824</c:v>
                </c:pt>
                <c:pt idx="22">
                  <c:v>7301.3013016645727</c:v>
                </c:pt>
                <c:pt idx="23">
                  <c:v>7190.6755243666266</c:v>
                </c:pt>
                <c:pt idx="24">
                  <c:v>7083.3520090775719</c:v>
                </c:pt>
                <c:pt idx="25">
                  <c:v>6979.1850677676075</c:v>
                </c:pt>
                <c:pt idx="26">
                  <c:v>6878.037458089816</c:v>
                </c:pt>
                <c:pt idx="27">
                  <c:v>6779.7797801171037</c:v>
                </c:pt>
                <c:pt idx="28">
                  <c:v>6684.2899240591169</c:v>
                </c:pt>
                <c:pt idx="29">
                  <c:v>6591.4525640027405</c:v>
                </c:pt>
                <c:pt idx="30">
                  <c:v>6501.1586932629762</c:v>
                </c:pt>
                <c:pt idx="31">
                  <c:v>6413.3051974080709</c:v>
                </c:pt>
                <c:pt idx="32">
                  <c:v>6327.7944614426306</c:v>
                </c:pt>
                <c:pt idx="33">
                  <c:v>6244.5340080025944</c:v>
                </c:pt>
                <c:pt idx="34">
                  <c:v>6163.436163742821</c:v>
                </c:pt>
                <c:pt idx="35">
                  <c:v>6084.4177513871437</c:v>
                </c:pt>
                <c:pt idx="36">
                  <c:v>6007.3998051670533</c:v>
                </c:pt>
                <c:pt idx="37">
                  <c:v>5932.3073076024648</c:v>
                </c:pt>
                <c:pt idx="38">
                  <c:v>5859.0689457802127</c:v>
                </c:pt>
                <c:pt idx="39">
                  <c:v>5787.6168854658199</c:v>
                </c:pt>
                <c:pt idx="40">
                  <c:v>5717.8865615445447</c:v>
                </c:pt>
                <c:pt idx="41">
                  <c:v>5649.8164834309191</c:v>
                </c:pt>
                <c:pt idx="42">
                  <c:v>5583.3480542140851</c:v>
                </c:pt>
                <c:pt idx="43">
                  <c:v>5518.4254024208985</c:v>
                </c:pt>
                <c:pt idx="44">
                  <c:v>5454.9952253815773</c:v>
                </c:pt>
                <c:pt idx="45">
                  <c:v>5393.0066432749682</c:v>
                </c:pt>
                <c:pt idx="46">
                  <c:v>5332.4110630134519</c:v>
                </c:pt>
                <c:pt idx="47">
                  <c:v>5273.1620512021909</c:v>
                </c:pt>
                <c:pt idx="48">
                  <c:v>5215.2152154746946</c:v>
                </c:pt>
                <c:pt idx="49">
                  <c:v>5158.5280935673609</c:v>
                </c:pt>
                <c:pt idx="50">
                  <c:v>5103.0600495505068</c:v>
                </c:pt>
                <c:pt idx="51">
                  <c:v>5048.7721766829491</c:v>
                </c:pt>
                <c:pt idx="52">
                  <c:v>4995.6272064020759</c:v>
                </c:pt>
                <c:pt idx="53">
                  <c:v>4943.589423002054</c:v>
                </c:pt>
                <c:pt idx="54">
                  <c:v>4892.6245835896625</c:v>
                </c:pt>
                <c:pt idx="55">
                  <c:v>4842.6998429407877</c:v>
                </c:pt>
                <c:pt idx="56">
                  <c:v>4793.7836829110829</c:v>
                </c:pt>
                <c:pt idx="57">
                  <c:v>4745.845846081972</c:v>
                </c:pt>
                <c:pt idx="58">
                  <c:v>4698.8572733484871</c:v>
                </c:pt>
                <c:pt idx="59">
                  <c:v>4652.7900451784044</c:v>
                </c:pt>
                <c:pt idx="60">
                  <c:v>4607.6173262931761</c:v>
                </c:pt>
                <c:pt idx="61">
                  <c:v>4563.3133135403577</c:v>
                </c:pt>
                <c:pt idx="62">
                  <c:v>4519.8531867447346</c:v>
                </c:pt>
                <c:pt idx="63">
                  <c:v>4477.2130623414832</c:v>
                </c:pt>
                <c:pt idx="64">
                  <c:v>4435.3699496093195</c:v>
                </c:pt>
                <c:pt idx="65">
                  <c:v>4394.3017093351591</c:v>
                </c:pt>
                <c:pt idx="66">
                  <c:v>4353.9870147541023</c:v>
                </c:pt>
                <c:pt idx="67">
                  <c:v>4314.405314619974</c:v>
                </c:pt>
                <c:pt idx="68">
                  <c:v>4275.5367982720463</c:v>
                </c:pt>
                <c:pt idx="69">
                  <c:v>4237.3623625731889</c:v>
                </c:pt>
                <c:pt idx="70">
                  <c:v>4199.8635806035145</c:v>
                </c:pt>
                <c:pt idx="71">
                  <c:v>4163.0226720017299</c:v>
                </c:pt>
                <c:pt idx="72">
                  <c:v>4126.8224748538878</c:v>
                </c:pt>
                <c:pt idx="73">
                  <c:v>4091.2464190361825</c:v>
                </c:pt>
                <c:pt idx="74">
                  <c:v>4056.2785009247618</c:v>
                </c:pt>
                <c:pt idx="75">
                  <c:v>4021.9032593915017</c:v>
                </c:pt>
                <c:pt idx="76">
                  <c:v>3988.1057530100607</c:v>
                </c:pt>
                <c:pt idx="77">
                  <c:v>3954.8715384016427</c:v>
                </c:pt>
                <c:pt idx="78">
                  <c:v>3922.1866496545217</c:v>
                </c:pt>
                <c:pt idx="79">
                  <c:v>3890.0375787557141</c:v>
                </c:pt>
                <c:pt idx="80">
                  <c:v>3858.4112569772119</c:v>
                </c:pt>
                <c:pt idx="81">
                  <c:v>3827.2950371628808</c:v>
                </c:pt>
                <c:pt idx="82">
                  <c:v>3796.6766768655771</c:v>
                </c:pt>
                <c:pt idx="83">
                  <c:v>3766.5443222872791</c:v>
                </c:pt>
                <c:pt idx="84">
                  <c:v>3736.8864929779297</c:v>
                </c:pt>
                <c:pt idx="85">
                  <c:v>3707.6920672515403</c:v>
                </c:pt>
                <c:pt idx="86">
                  <c:v>3678.9502682805978</c:v>
                </c:pt>
                <c:pt idx="87">
                  <c:v>3650.6506508322859</c:v>
                </c:pt>
                <c:pt idx="88">
                  <c:v>3622.7830886121915</c:v>
                </c:pt>
                <c:pt idx="89">
                  <c:v>3595.3377621833115</c:v>
                </c:pt>
                <c:pt idx="90">
                  <c:v>3568.3051474300537</c:v>
                </c:pt>
                <c:pt idx="91">
                  <c:v>3541.6760045387841</c:v>
                </c:pt>
                <c:pt idx="92">
                  <c:v>3515.4413674681264</c:v>
                </c:pt>
                <c:pt idx="93">
                  <c:v>3489.5925338838024</c:v>
                </c:pt>
                <c:pt idx="94">
                  <c:v>3464.1210555342859</c:v>
                </c:pt>
                <c:pt idx="95">
                  <c:v>3439.0187290449066</c:v>
                </c:pt>
                <c:pt idx="96">
                  <c:v>3414.2775871093313</c:v>
                </c:pt>
                <c:pt idx="97">
                  <c:v>3389.8898900585509</c:v>
                </c:pt>
                <c:pt idx="98">
                  <c:v>3365.848117788632</c:v>
                </c:pt>
                <c:pt idx="99">
                  <c:v>3342.1449620295566</c:v>
                </c:pt>
                <c:pt idx="100">
                  <c:v>3318.7733189384417</c:v>
                </c:pt>
                <c:pt idx="101">
                  <c:v>3295.7262820013689</c:v>
                </c:pt>
                <c:pt idx="102">
                  <c:v>3272.9971352289458</c:v>
                </c:pt>
                <c:pt idx="103">
                  <c:v>3250.5793466314867</c:v>
                </c:pt>
                <c:pt idx="104">
                  <c:v>3228.4665619605248</c:v>
                </c:pt>
                <c:pt idx="105">
                  <c:v>3206.6525987040345</c:v>
                </c:pt>
                <c:pt idx="106">
                  <c:v>3185.131440323471</c:v>
                </c:pt>
                <c:pt idx="107">
                  <c:v>3163.8972307213139</c:v>
                </c:pt>
                <c:pt idx="108">
                  <c:v>3142.9442689284579</c:v>
                </c:pt>
                <c:pt idx="109">
                  <c:v>3122.2670040012968</c:v>
                </c:pt>
                <c:pt idx="110">
                  <c:v>3101.8600301189358</c:v>
                </c:pt>
                <c:pt idx="111">
                  <c:v>3081.71808187141</c:v>
                </c:pt>
                <c:pt idx="112">
                  <c:v>3061.8360297303043</c:v>
                </c:pt>
                <c:pt idx="113">
                  <c:v>3042.2088756935714</c:v>
                </c:pt>
                <c:pt idx="114">
                  <c:v>3022.8317490967966</c:v>
                </c:pt>
                <c:pt idx="115">
                  <c:v>3003.6999025835262</c:v>
                </c:pt>
                <c:pt idx="116">
                  <c:v>2984.8087082276552</c:v>
                </c:pt>
                <c:pt idx="117">
                  <c:v>2966.1536538012319</c:v>
                </c:pt>
                <c:pt idx="118">
                  <c:v>2947.7303391813484</c:v>
                </c:pt>
                <c:pt idx="119">
                  <c:v>2929.5344728901055</c:v>
                </c:pt>
                <c:pt idx="120">
                  <c:v>2911.5618687619458</c:v>
                </c:pt>
                <c:pt idx="121">
                  <c:v>2893.808442732909</c:v>
                </c:pt>
                <c:pt idx="122">
                  <c:v>2876.270209746649</c:v>
                </c:pt>
                <c:pt idx="123">
                  <c:v>2858.9432807722715</c:v>
                </c:pt>
                <c:pt idx="124">
                  <c:v>2841.823859929324</c:v>
                </c:pt>
                <c:pt idx="125">
                  <c:v>2824.9082417154591</c:v>
                </c:pt>
                <c:pt idx="126">
                  <c:v>2808.192808332527</c:v>
                </c:pt>
                <c:pt idx="127">
                  <c:v>2791.6740271070416</c:v>
                </c:pt>
                <c:pt idx="128">
                  <c:v>2775.3484480011525</c:v>
                </c:pt>
                <c:pt idx="129">
                  <c:v>2759.2127012104484</c:v>
                </c:pt>
                <c:pt idx="130">
                  <c:v>2743.26349484507</c:v>
                </c:pt>
                <c:pt idx="131">
                  <c:v>2727.4976126907877</c:v>
                </c:pt>
                <c:pt idx="132">
                  <c:v>2711.9119120468404</c:v>
                </c:pt>
                <c:pt idx="133">
                  <c:v>2696.5033216374836</c:v>
                </c:pt>
                <c:pt idx="134">
                  <c:v>2681.2688395943337</c:v>
                </c:pt>
                <c:pt idx="135">
                  <c:v>2666.205531506725</c:v>
                </c:pt>
                <c:pt idx="136">
                  <c:v>2651.3105285374136</c:v>
                </c:pt>
                <c:pt idx="137">
                  <c:v>2636.581025601095</c:v>
                </c:pt>
                <c:pt idx="138">
                  <c:v>2622.0142796032987</c:v>
                </c:pt>
                <c:pt idx="139">
                  <c:v>2607.6076077373468</c:v>
                </c:pt>
                <c:pt idx="140">
                  <c:v>2593.3583858371426</c:v>
                </c:pt>
                <c:pt idx="141">
                  <c:v>2579.2640467836795</c:v>
                </c:pt>
                <c:pt idx="142">
                  <c:v>2565.3220789632273</c:v>
                </c:pt>
                <c:pt idx="143">
                  <c:v>2551.5300247752534</c:v>
                </c:pt>
                <c:pt idx="144">
                  <c:v>2537.88547918822</c:v>
                </c:pt>
                <c:pt idx="145">
                  <c:v>2524.3860883414741</c:v>
                </c:pt>
                <c:pt idx="146">
                  <c:v>2511.0295481915191</c:v>
                </c:pt>
                <c:pt idx="147">
                  <c:v>2497.813603201037</c:v>
                </c:pt>
                <c:pt idx="148">
                  <c:v>2484.7360450690949</c:v>
                </c:pt>
                <c:pt idx="149">
                  <c:v>2471.7947115010265</c:v>
                </c:pt>
                <c:pt idx="150">
                  <c:v>2458.9874850165652</c:v>
                </c:pt>
                <c:pt idx="151">
                  <c:v>2446.3122917948303</c:v>
                </c:pt>
                <c:pt idx="152">
                  <c:v>2433.7671005548568</c:v>
                </c:pt>
                <c:pt idx="153">
                  <c:v>2421.3499214703934</c:v>
                </c:pt>
                <c:pt idx="154">
                  <c:v>2409.0588051177519</c:v>
                </c:pt>
                <c:pt idx="155">
                  <c:v>2396.891841455541</c:v>
                </c:pt>
                <c:pt idx="156">
                  <c:v>2384.8471588351613</c:v>
                </c:pt>
                <c:pt idx="157">
                  <c:v>2372.9229230409856</c:v>
                </c:pt>
                <c:pt idx="158">
                  <c:v>2361.1173363591897</c:v>
                </c:pt>
                <c:pt idx="159">
                  <c:v>2349.4286366742435</c:v>
                </c:pt>
                <c:pt idx="160">
                  <c:v>2337.8550965921049</c:v>
                </c:pt>
                <c:pt idx="161">
                  <c:v>2326.3950225892022</c:v>
                </c:pt>
                <c:pt idx="162">
                  <c:v>2315.0467541863286</c:v>
                </c:pt>
                <c:pt idx="163">
                  <c:v>2303.808663146589</c:v>
                </c:pt>
                <c:pt idx="164">
                  <c:v>2292.6791526966063</c:v>
                </c:pt>
                <c:pt idx="165">
                  <c:v>2281.6566567701798</c:v>
                </c:pt>
                <c:pt idx="166">
                  <c:v>2270.7396392736723</c:v>
                </c:pt>
                <c:pt idx="167">
                  <c:v>2259.9265933723691</c:v>
                </c:pt>
                <c:pt idx="168">
                  <c:v>2249.2160407971451</c:v>
                </c:pt>
                <c:pt idx="169">
                  <c:v>2238.6065311707434</c:v>
                </c:pt>
                <c:pt idx="170">
                  <c:v>2228.0966413530409</c:v>
                </c:pt>
                <c:pt idx="171">
                  <c:v>2217.6849748046625</c:v>
                </c:pt>
                <c:pt idx="172">
                  <c:v>2207.3701609683617</c:v>
                </c:pt>
                <c:pt idx="173">
                  <c:v>2197.1508546675827</c:v>
                </c:pt>
                <c:pt idx="174">
                  <c:v>2187.025735521649</c:v>
                </c:pt>
                <c:pt idx="175">
                  <c:v>2176.9935073770548</c:v>
                </c:pt>
                <c:pt idx="176">
                  <c:v>2167.0528977543286</c:v>
                </c:pt>
                <c:pt idx="177">
                  <c:v>2157.2026573099911</c:v>
                </c:pt>
                <c:pt idx="178">
                  <c:v>2147.4415593131134</c:v>
                </c:pt>
                <c:pt idx="179">
                  <c:v>2137.7683991360277</c:v>
                </c:pt>
                <c:pt idx="180">
                  <c:v>2128.1819937587361</c:v>
                </c:pt>
                <c:pt idx="181">
                  <c:v>2118.681181286599</c:v>
                </c:pt>
                <c:pt idx="182">
                  <c:v>2109.2648204808806</c:v>
                </c:pt>
                <c:pt idx="183">
                  <c:v>2099.9317903017622</c:v>
                </c:pt>
                <c:pt idx="184">
                  <c:v>2090.6809894634289</c:v>
                </c:pt>
                <c:pt idx="185">
                  <c:v>2081.5113360008704</c:v>
                </c:pt>
                <c:pt idx="186">
                  <c:v>2072.4217668480283</c:v>
                </c:pt>
                <c:pt idx="187">
                  <c:v>2063.4112374269498</c:v>
                </c:pt>
                <c:pt idx="188">
                  <c:v>2054.4787212476126</c:v>
                </c:pt>
                <c:pt idx="189">
                  <c:v>2045.6232095180974</c:v>
                </c:pt>
                <c:pt idx="190">
                  <c:v>2036.8437107648006</c:v>
                </c:pt>
                <c:pt idx="191">
                  <c:v>2028.1392504623873</c:v>
                </c:pt>
                <c:pt idx="192">
                  <c:v>2019.5088706731858</c:v>
                </c:pt>
                <c:pt idx="193">
                  <c:v>2010.9516296957572</c:v>
                </c:pt>
                <c:pt idx="194">
                  <c:v>2002.4666017223574</c:v>
                </c:pt>
                <c:pt idx="195">
                  <c:v>1994.0528765050369</c:v>
                </c:pt>
                <c:pt idx="196">
                  <c:v>1985.7095590301208</c:v>
                </c:pt>
                <c:pt idx="197">
                  <c:v>1977.4357692008284</c:v>
                </c:pt>
                <c:pt idx="198">
                  <c:v>1969.230641527796</c:v>
                </c:pt>
                <c:pt idx="199">
                  <c:v>1961.0933248272684</c:v>
                </c:pt>
                <c:pt idx="200">
                  <c:v>1953.0229819267445</c:v>
                </c:pt>
                <c:pt idx="201">
                  <c:v>1945.0187893778646</c:v>
                </c:pt>
                <c:pt idx="202">
                  <c:v>1937.0799371763226</c:v>
                </c:pt>
                <c:pt idx="203">
                  <c:v>1929.2056284886141</c:v>
                </c:pt>
                <c:pt idx="204">
                  <c:v>1921.3950793854212</c:v>
                </c:pt>
                <c:pt idx="205">
                  <c:v>1913.6475185814481</c:v>
                </c:pt>
                <c:pt idx="206">
                  <c:v>1905.9621871815225</c:v>
                </c:pt>
                <c:pt idx="207">
                  <c:v>1898.3383384327967</c:v>
                </c:pt>
                <c:pt idx="208">
                  <c:v>1890.7752374828656</c:v>
                </c:pt>
                <c:pt idx="209">
                  <c:v>1883.2721611436477</c:v>
                </c:pt>
                <c:pt idx="210">
                  <c:v>1875.8283976608666</c:v>
                </c:pt>
                <c:pt idx="211">
                  <c:v>1868.4432464889735</c:v>
                </c:pt>
                <c:pt idx="212">
                  <c:v>1861.1160180713698</c:v>
                </c:pt>
                <c:pt idx="213">
                  <c:v>1853.846033625779</c:v>
                </c:pt>
                <c:pt idx="214">
                  <c:v>1846.6326249346282</c:v>
                </c:pt>
                <c:pt idx="215">
                  <c:v>1839.475134140308</c:v>
                </c:pt>
                <c:pt idx="216">
                  <c:v>1832.3729135451717</c:v>
                </c:pt>
                <c:pt idx="217">
                  <c:v>1825.3253254161518</c:v>
                </c:pt>
                <c:pt idx="218">
                  <c:v>1818.3317417938676</c:v>
                </c:pt>
                <c:pt idx="219">
                  <c:v>1811.3915443061053</c:v>
                </c:pt>
                <c:pt idx="220">
                  <c:v>1804.5041239855498</c:v>
                </c:pt>
                <c:pt idx="221">
                  <c:v>1797.6688810916651</c:v>
                </c:pt>
                <c:pt idx="222">
                  <c:v>1790.8852249366025</c:v>
                </c:pt>
                <c:pt idx="223">
                  <c:v>1784.1525737150366</c:v>
                </c:pt>
                <c:pt idx="224">
                  <c:v>1777.4703543378264</c:v>
                </c:pt>
                <c:pt idx="225">
                  <c:v>1770.8380022694023</c:v>
                </c:pt>
                <c:pt idx="226">
                  <c:v>1764.2549613687725</c:v>
                </c:pt>
                <c:pt idx="227">
                  <c:v>1757.7206837340734</c:v>
                </c:pt>
                <c:pt idx="228">
                  <c:v>1751.2346295505527</c:v>
                </c:pt>
                <c:pt idx="229">
                  <c:v>1744.7962669419112</c:v>
                </c:pt>
                <c:pt idx="230">
                  <c:v>1738.405071824908</c:v>
                </c:pt>
                <c:pt idx="231">
                  <c:v>1732.060527767153</c:v>
                </c:pt>
                <c:pt idx="232">
                  <c:v>1725.7621258479996</c:v>
                </c:pt>
                <c:pt idx="233">
                  <c:v>1719.5093645224633</c:v>
                </c:pt>
                <c:pt idx="234">
                  <c:v>1713.3017494880867</c:v>
                </c:pt>
                <c:pt idx="235">
                  <c:v>1707.1387935546763</c:v>
                </c:pt>
                <c:pt idx="236">
                  <c:v>1701.0200165168458</c:v>
                </c:pt>
                <c:pt idx="237">
                  <c:v>1694.9449450292859</c:v>
                </c:pt>
                <c:pt idx="238">
                  <c:v>1688.9131124846979</c:v>
                </c:pt>
                <c:pt idx="239">
                  <c:v>1682.9240588943267</c:v>
                </c:pt>
                <c:pt idx="240">
                  <c:v>1676.9773307710252</c:v>
                </c:pt>
                <c:pt idx="241">
                  <c:v>1671.0724810147892</c:v>
                </c:pt>
                <c:pt idx="242">
                  <c:v>1665.2090688007024</c:v>
                </c:pt>
                <c:pt idx="243">
                  <c:v>1659.3866594692315</c:v>
                </c:pt>
                <c:pt idx="244">
                  <c:v>1653.6048244188162</c:v>
                </c:pt>
                <c:pt idx="245">
                  <c:v>1647.8631410006951</c:v>
                </c:pt>
                <c:pt idx="246">
                  <c:v>1642.1611924159181</c:v>
                </c:pt>
                <c:pt idx="247">
                  <c:v>1636.498567614484</c:v>
                </c:pt>
                <c:pt idx="248">
                  <c:v>1630.8748611965646</c:v>
                </c:pt>
                <c:pt idx="249">
                  <c:v>1625.289673315755</c:v>
                </c:pt>
                <c:pt idx="250">
                  <c:v>1619.7426095843016</c:v>
                </c:pt>
                <c:pt idx="251">
                  <c:v>1614.2332809802733</c:v>
                </c:pt>
                <c:pt idx="252">
                  <c:v>1608.7613037566116</c:v>
                </c:pt>
                <c:pt idx="253">
                  <c:v>1603.3262993520284</c:v>
                </c:pt>
                <c:pt idx="254">
                  <c:v>1597.9278943037052</c:v>
                </c:pt>
                <c:pt idx="255">
                  <c:v>1592.5657201617469</c:v>
                </c:pt>
                <c:pt idx="256">
                  <c:v>1587.2394134053529</c:v>
                </c:pt>
                <c:pt idx="257">
                  <c:v>1581.9486153606683</c:v>
                </c:pt>
                <c:pt idx="258">
                  <c:v>1576.6929721202675</c:v>
                </c:pt>
                <c:pt idx="259">
                  <c:v>1571.4721344642403</c:v>
                </c:pt>
                <c:pt idx="260">
                  <c:v>1566.2857577828402</c:v>
                </c:pt>
                <c:pt idx="261">
                  <c:v>1561.1335020006602</c:v>
                </c:pt>
                <c:pt idx="262">
                  <c:v>1556.0150315022972</c:v>
                </c:pt>
                <c:pt idx="263">
                  <c:v>1550.9300150594795</c:v>
                </c:pt>
                <c:pt idx="264">
                  <c:v>1545.8781257596115</c:v>
                </c:pt>
                <c:pt idx="265">
                  <c:v>1540.8590409357166</c:v>
                </c:pt>
                <c:pt idx="266">
                  <c:v>1535.8724420977371</c:v>
                </c:pt>
                <c:pt idx="267">
                  <c:v>1530.9180148651637</c:v>
                </c:pt>
                <c:pt idx="268">
                  <c:v>1525.9954489009672</c:v>
                </c:pt>
                <c:pt idx="269">
                  <c:v>1521.1044378467975</c:v>
                </c:pt>
                <c:pt idx="270">
                  <c:v>1516.2446792594274</c:v>
                </c:pt>
                <c:pt idx="271">
                  <c:v>1511.4158745484103</c:v>
                </c:pt>
                <c:pt idx="272">
                  <c:v>1506.6177289149234</c:v>
                </c:pt>
                <c:pt idx="273">
                  <c:v>1501.8499512917751</c:v>
                </c:pt>
                <c:pt idx="274">
                  <c:v>1497.1122542845453</c:v>
                </c:pt>
                <c:pt idx="275">
                  <c:v>1492.4043541138394</c:v>
                </c:pt>
                <c:pt idx="276">
                  <c:v>1487.7259705586239</c:v>
                </c:pt>
                <c:pt idx="277">
                  <c:v>1483.0768269006282</c:v>
                </c:pt>
                <c:pt idx="278">
                  <c:v>1478.4566498697852</c:v>
                </c:pt>
                <c:pt idx="279">
                  <c:v>1473.8651695906865</c:v>
                </c:pt>
                <c:pt idx="280">
                  <c:v>1469.3021195300344</c:v>
                </c:pt>
                <c:pt idx="281">
                  <c:v>1464.767236445065</c:v>
                </c:pt>
                <c:pt idx="282">
                  <c:v>1460.2602603329265</c:v>
                </c:pt>
                <c:pt idx="283">
                  <c:v>1455.7809343809849</c:v>
                </c:pt>
                <c:pt idx="284">
                  <c:v>1451.3290049180464</c:v>
                </c:pt>
                <c:pt idx="285">
                  <c:v>1446.904221366467</c:v>
                </c:pt>
                <c:pt idx="286">
                  <c:v>1442.5063361951402</c:v>
                </c:pt>
                <c:pt idx="287">
                  <c:v>1438.1351048733368</c:v>
                </c:pt>
                <c:pt idx="288">
                  <c:v>1433.7902858253813</c:v>
                </c:pt>
                <c:pt idx="289">
                  <c:v>1429.4716403861482</c:v>
                </c:pt>
                <c:pt idx="290">
                  <c:v>1425.1789327573611</c:v>
                </c:pt>
                <c:pt idx="291">
                  <c:v>1420.9119299646745</c:v>
                </c:pt>
                <c:pt idx="292">
                  <c:v>1416.6704018155262</c:v>
                </c:pt>
                <c:pt idx="293">
                  <c:v>1412.4541208577421</c:v>
                </c:pt>
                <c:pt idx="294">
                  <c:v>1408.2628623388764</c:v>
                </c:pt>
                <c:pt idx="295">
                  <c:v>1404.0964041662762</c:v>
                </c:pt>
                <c:pt idx="296">
                  <c:v>1399.9545268678507</c:v>
                </c:pt>
                <c:pt idx="297">
                  <c:v>1395.8370135535336</c:v>
                </c:pt>
                <c:pt idx="298">
                  <c:v>1391.7436498774234</c:v>
                </c:pt>
                <c:pt idx="299">
                  <c:v>1387.6742240005888</c:v>
                </c:pt>
                <c:pt idx="300">
                  <c:v>1383.6285265545232</c:v>
                </c:pt>
                <c:pt idx="301">
                  <c:v>1379.6063506052367</c:v>
                </c:pt>
                <c:pt idx="302">
                  <c:v>1375.6074916179753</c:v>
                </c:pt>
                <c:pt idx="303">
                  <c:v>1371.6317474225477</c:v>
                </c:pt>
                <c:pt idx="304">
                  <c:v>1367.6789181792549</c:v>
                </c:pt>
                <c:pt idx="305">
                  <c:v>1363.7488063454066</c:v>
                </c:pt>
                <c:pt idx="306">
                  <c:v>1359.8412166424114</c:v>
                </c:pt>
                <c:pt idx="307">
                  <c:v>1355.9559560234329</c:v>
                </c:pt>
                <c:pt idx="308">
                  <c:v>1352.0928336416</c:v>
                </c:pt>
                <c:pt idx="309">
                  <c:v>1348.2516608187545</c:v>
                </c:pt>
                <c:pt idx="310">
                  <c:v>1344.4322510147354</c:v>
                </c:pt>
                <c:pt idx="311">
                  <c:v>1340.6344197971798</c:v>
                </c:pt>
                <c:pt idx="312">
                  <c:v>1336.8579848118356</c:v>
                </c:pt>
                <c:pt idx="313">
                  <c:v>1333.1027657533753</c:v>
                </c:pt>
                <c:pt idx="314">
                  <c:v>1329.3685843366995</c:v>
                </c:pt>
                <c:pt idx="315">
                  <c:v>1325.6552642687197</c:v>
                </c:pt>
                <c:pt idx="316">
                  <c:v>1321.9626312206176</c:v>
                </c:pt>
                <c:pt idx="317">
                  <c:v>1318.2905128005602</c:v>
                </c:pt>
                <c:pt idx="318">
                  <c:v>1314.6387385268747</c:v>
                </c:pt>
                <c:pt idx="319">
                  <c:v>1311.0071398016623</c:v>
                </c:pt>
                <c:pt idx="320">
                  <c:v>1307.3955498848534</c:v>
                </c:pt>
                <c:pt idx="321">
                  <c:v>1303.8038038686864</c:v>
                </c:pt>
                <c:pt idx="322">
                  <c:v>1300.2317386526076</c:v>
                </c:pt>
                <c:pt idx="323">
                  <c:v>1296.6791929185842</c:v>
                </c:pt>
                <c:pt idx="324">
                  <c:v>1293.146007106817</c:v>
                </c:pt>
                <c:pt idx="325">
                  <c:v>1289.632023391853</c:v>
                </c:pt>
                <c:pt idx="326">
                  <c:v>1286.1370856590836</c:v>
                </c:pt>
                <c:pt idx="327">
                  <c:v>1282.6610394816266</c:v>
                </c:pt>
                <c:pt idx="328">
                  <c:v>1279.2037320975794</c:v>
                </c:pt>
                <c:pt idx="329">
                  <c:v>1275.7650123876394</c:v>
                </c:pt>
                <c:pt idx="330">
                  <c:v>1272.3447308530883</c:v>
                </c:pt>
                <c:pt idx="331">
                  <c:v>1268.9427395941229</c:v>
                </c:pt>
                <c:pt idx="332">
                  <c:v>1265.5588922885386</c:v>
                </c:pt>
                <c:pt idx="333">
                  <c:v>1262.1930441707498</c:v>
                </c:pt>
                <c:pt idx="334">
                  <c:v>1258.845052011146</c:v>
                </c:pt>
                <c:pt idx="335">
                  <c:v>1255.5147740957725</c:v>
                </c:pt>
                <c:pt idx="336">
                  <c:v>1252.2020702063376</c:v>
                </c:pt>
                <c:pt idx="337">
                  <c:v>1248.9068016005317</c:v>
                </c:pt>
                <c:pt idx="338">
                  <c:v>1245.6288309926563</c:v>
                </c:pt>
                <c:pt idx="339">
                  <c:v>1242.3680225345604</c:v>
                </c:pt>
                <c:pt idx="340">
                  <c:v>1239.1242417968722</c:v>
                </c:pt>
                <c:pt idx="341">
                  <c:v>1235.8973557505262</c:v>
                </c:pt>
                <c:pt idx="342">
                  <c:v>1232.6872327485769</c:v>
                </c:pt>
                <c:pt idx="343">
                  <c:v>1229.4937425082956</c:v>
                </c:pt>
                <c:pt idx="344">
                  <c:v>1226.3167560935456</c:v>
                </c:pt>
                <c:pt idx="345">
                  <c:v>1223.1561458974281</c:v>
                </c:pt>
                <c:pt idx="346">
                  <c:v>1220.0117856251984</c:v>
                </c:pt>
                <c:pt idx="347">
                  <c:v>1216.8835502774414</c:v>
                </c:pt>
                <c:pt idx="348">
                  <c:v>1213.7713161335093</c:v>
                </c:pt>
                <c:pt idx="349">
                  <c:v>1210.6749607352097</c:v>
                </c:pt>
                <c:pt idx="350">
                  <c:v>1207.5943628707435</c:v>
                </c:pt>
                <c:pt idx="351">
                  <c:v>1204.5294025588889</c:v>
                </c:pt>
                <c:pt idx="352">
                  <c:v>1201.4799610334233</c:v>
                </c:pt>
                <c:pt idx="353">
                  <c:v>1198.4459207277835</c:v>
                </c:pt>
                <c:pt idx="354">
                  <c:v>1195.4271652599555</c:v>
                </c:pt>
                <c:pt idx="355">
                  <c:v>1192.4235794175938</c:v>
                </c:pt>
                <c:pt idx="356">
                  <c:v>1189.435049143364</c:v>
                </c:pt>
                <c:pt idx="357">
                  <c:v>1186.4614615205057</c:v>
                </c:pt>
                <c:pt idx="358">
                  <c:v>1183.5027047586091</c:v>
                </c:pt>
                <c:pt idx="359">
                  <c:v>1180.5586681796076</c:v>
                </c:pt>
                <c:pt idx="360">
                  <c:v>1177.629242203976</c:v>
                </c:pt>
                <c:pt idx="361">
                  <c:v>1174.7143183371345</c:v>
                </c:pt>
                <c:pt idx="362">
                  <c:v>1171.813789156055</c:v>
                </c:pt>
                <c:pt idx="363">
                  <c:v>1168.9275482960647</c:v>
                </c:pt>
                <c:pt idx="364">
                  <c:v>1166.0554904378434</c:v>
                </c:pt>
                <c:pt idx="365">
                  <c:v>1163.1975112946136</c:v>
                </c:pt>
                <c:pt idx="366">
                  <c:v>1160.3535075995167</c:v>
                </c:pt>
                <c:pt idx="367">
                  <c:v>1157.5233770931766</c:v>
                </c:pt>
                <c:pt idx="368">
                  <c:v>1154.7070185114412</c:v>
                </c:pt>
                <c:pt idx="369">
                  <c:v>1151.9043315733068</c:v>
                </c:pt>
                <c:pt idx="370">
                  <c:v>1149.1152169690131</c:v>
                </c:pt>
                <c:pt idx="371">
                  <c:v>1146.3395763483149</c:v>
                </c:pt>
                <c:pt idx="372">
                  <c:v>1143.5773123089216</c:v>
                </c:pt>
                <c:pt idx="373">
                  <c:v>1140.8283283851022</c:v>
                </c:pt>
                <c:pt idx="374">
                  <c:v>1138.0925290364567</c:v>
                </c:pt>
                <c:pt idx="375">
                  <c:v>1135.369819636848</c:v>
                </c:pt>
                <c:pt idx="376">
                  <c:v>1132.6601064634904</c:v>
                </c:pt>
                <c:pt idx="377">
                  <c:v>1129.9632966861964</c:v>
                </c:pt>
                <c:pt idx="378">
                  <c:v>1127.2792983567756</c:v>
                </c:pt>
                <c:pt idx="379">
                  <c:v>1124.6080203985844</c:v>
                </c:pt>
                <c:pt idx="380">
                  <c:v>1121.9493725962234</c:v>
                </c:pt>
                <c:pt idx="381">
                  <c:v>1119.3032655853835</c:v>
                </c:pt>
                <c:pt idx="382">
                  <c:v>1116.6696108428296</c:v>
                </c:pt>
                <c:pt idx="383">
                  <c:v>1114.0483206765318</c:v>
                </c:pt>
                <c:pt idx="384">
                  <c:v>1111.4393082159311</c:v>
                </c:pt>
                <c:pt idx="385">
                  <c:v>1108.8424874023424</c:v>
                </c:pt>
                <c:pt idx="386">
                  <c:v>1106.2577729794932</c:v>
                </c:pt>
                <c:pt idx="387">
                  <c:v>1103.6850804841922</c:v>
                </c:pt>
                <c:pt idx="388">
                  <c:v>1101.124326237129</c:v>
                </c:pt>
                <c:pt idx="389">
                  <c:v>1098.5754273338023</c:v>
                </c:pt>
                <c:pt idx="390">
                  <c:v>1096.0383016355718</c:v>
                </c:pt>
                <c:pt idx="391">
                  <c:v>1093.5128677608354</c:v>
                </c:pt>
                <c:pt idx="392">
                  <c:v>1090.999045076328</c:v>
                </c:pt>
                <c:pt idx="393">
                  <c:v>1088.4967536885383</c:v>
                </c:pt>
                <c:pt idx="394">
                  <c:v>1086.0059144352465</c:v>
                </c:pt>
                <c:pt idx="395">
                  <c:v>1083.5264488771752</c:v>
                </c:pt>
                <c:pt idx="396">
                  <c:v>1081.0582792897555</c:v>
                </c:pt>
                <c:pt idx="397">
                  <c:v>1078.601328655006</c:v>
                </c:pt>
                <c:pt idx="398">
                  <c:v>1076.1555206535209</c:v>
                </c:pt>
                <c:pt idx="399">
                  <c:v>1073.7207796565674</c:v>
                </c:pt>
                <c:pt idx="400">
                  <c:v>1071.2970307182907</c:v>
                </c:pt>
                <c:pt idx="401">
                  <c:v>1068.8841995680243</c:v>
                </c:pt>
                <c:pt idx="402">
                  <c:v>1066.4822126027029</c:v>
                </c:pt>
                <c:pt idx="403">
                  <c:v>1064.0909968793785</c:v>
                </c:pt>
                <c:pt idx="404">
                  <c:v>1061.7104801078362</c:v>
                </c:pt>
                <c:pt idx="405">
                  <c:v>1059.34059064331</c:v>
                </c:pt>
                <c:pt idx="406">
                  <c:v>1056.9812574792936</c:v>
                </c:pt>
                <c:pt idx="407">
                  <c:v>1054.6324102404508</c:v>
                </c:pt>
                <c:pt idx="408">
                  <c:v>1052.293979175616</c:v>
                </c:pt>
                <c:pt idx="409">
                  <c:v>1049.9658951508911</c:v>
                </c:pt>
                <c:pt idx="410">
                  <c:v>1047.648089642832</c:v>
                </c:pt>
                <c:pt idx="411">
                  <c:v>1045.3404947317244</c:v>
                </c:pt>
                <c:pt idx="412">
                  <c:v>1043.0430430949511</c:v>
                </c:pt>
                <c:pt idx="413">
                  <c:v>1040.755668000445</c:v>
                </c:pt>
                <c:pt idx="414">
                  <c:v>1038.4783033002252</c:v>
                </c:pt>
                <c:pt idx="415">
                  <c:v>1036.2108834240237</c:v>
                </c:pt>
                <c:pt idx="416">
                  <c:v>1033.9533433729912</c:v>
                </c:pt>
                <c:pt idx="417">
                  <c:v>1031.7056187134847</c:v>
                </c:pt>
                <c:pt idx="418">
                  <c:v>1029.4676455709391</c:v>
                </c:pt>
                <c:pt idx="419">
                  <c:v>1027.2393606238159</c:v>
                </c:pt>
                <c:pt idx="420">
                  <c:v>1025.0207010976305</c:v>
                </c:pt>
                <c:pt idx="421">
                  <c:v>1022.811604759058</c:v>
                </c:pt>
                <c:pt idx="422">
                  <c:v>1020.612009910114</c:v>
                </c:pt>
                <c:pt idx="423">
                  <c:v>1018.4218553824098</c:v>
                </c:pt>
                <c:pt idx="424">
                  <c:v>1016.241080531484</c:v>
                </c:pt>
                <c:pt idx="425">
                  <c:v>1014.069625231203</c:v>
                </c:pt>
                <c:pt idx="426">
                  <c:v>1011.9074298682367</c:v>
                </c:pt>
                <c:pt idx="427">
                  <c:v>1009.7544353366022</c:v>
                </c:pt>
                <c:pt idx="428">
                  <c:v>1007.6105830322783</c:v>
                </c:pt>
                <c:pt idx="429">
                  <c:v>1005.4758148478879</c:v>
                </c:pt>
                <c:pt idx="430">
                  <c:v>1003.3500731674483</c:v>
                </c:pt>
                <c:pt idx="431">
                  <c:v>1001.2333008611878</c:v>
                </c:pt>
                <c:pt idx="432">
                  <c:v>999.12544128042759</c:v>
                </c:pt>
                <c:pt idx="433">
                  <c:v>997.02643825252744</c:v>
                </c:pt>
                <c:pt idx="434">
                  <c:v>994.93623607589745</c:v>
                </c:pt>
                <c:pt idx="435">
                  <c:v>992.85477951506937</c:v>
                </c:pt>
                <c:pt idx="436">
                  <c:v>990.78201379583106</c:v>
                </c:pt>
                <c:pt idx="437">
                  <c:v>988.71788460042308</c:v>
                </c:pt>
                <c:pt idx="438">
                  <c:v>986.66233806279229</c:v>
                </c:pt>
                <c:pt idx="439">
                  <c:v>984.61532076390699</c:v>
                </c:pt>
                <c:pt idx="440">
                  <c:v>982.57677972712861</c:v>
                </c:pt>
                <c:pt idx="441">
                  <c:v>980.54666241364293</c:v>
                </c:pt>
                <c:pt idx="442">
                  <c:v>978.52491671794462</c:v>
                </c:pt>
                <c:pt idx="443">
                  <c:v>976.51149096338088</c:v>
                </c:pt>
                <c:pt idx="444">
                  <c:v>974.50633389774782</c:v>
                </c:pt>
                <c:pt idx="445">
                  <c:v>972.50939468894103</c:v>
                </c:pt>
                <c:pt idx="446">
                  <c:v>970.52062292066091</c:v>
                </c:pt>
                <c:pt idx="447">
                  <c:v>968.53996858816993</c:v>
                </c:pt>
                <c:pt idx="448">
                  <c:v>966.56738209410014</c:v>
                </c:pt>
                <c:pt idx="449">
                  <c:v>964.60281424431548</c:v>
                </c:pt>
                <c:pt idx="450">
                  <c:v>962.64621624382005</c:v>
                </c:pt>
                <c:pt idx="451">
                  <c:v>960.69753969271926</c:v>
                </c:pt>
                <c:pt idx="452">
                  <c:v>958.75673658222877</c:v>
                </c:pt>
                <c:pt idx="453">
                  <c:v>956.82375929073248</c:v>
                </c:pt>
                <c:pt idx="454">
                  <c:v>954.89856057988595</c:v>
                </c:pt>
                <c:pt idx="455">
                  <c:v>952.98109359076966</c:v>
                </c:pt>
                <c:pt idx="456">
                  <c:v>951.07131184008676</c:v>
                </c:pt>
                <c:pt idx="457">
                  <c:v>949.16916921640666</c:v>
                </c:pt>
                <c:pt idx="458">
                  <c:v>947.27461997645366</c:v>
                </c:pt>
                <c:pt idx="459">
                  <c:v>945.38761874144097</c:v>
                </c:pt>
                <c:pt idx="460">
                  <c:v>943.50812049344609</c:v>
                </c:pt>
                <c:pt idx="461">
                  <c:v>941.63608057183205</c:v>
                </c:pt>
                <c:pt idx="462">
                  <c:v>939.77145466970956</c:v>
                </c:pt>
                <c:pt idx="463">
                  <c:v>937.91419883044125</c:v>
                </c:pt>
                <c:pt idx="464">
                  <c:v>936.06426944418808</c:v>
                </c:pt>
                <c:pt idx="465">
                  <c:v>934.22162324449494</c:v>
                </c:pt>
                <c:pt idx="466">
                  <c:v>932.3862173049182</c:v>
                </c:pt>
                <c:pt idx="467">
                  <c:v>930.55800903569286</c:v>
                </c:pt>
                <c:pt idx="468">
                  <c:v>928.73695618043723</c:v>
                </c:pt>
                <c:pt idx="469">
                  <c:v>926.92301681289712</c:v>
                </c:pt>
                <c:pt idx="470">
                  <c:v>925.11614933372982</c:v>
                </c:pt>
                <c:pt idx="471">
                  <c:v>923.31631246732172</c:v>
                </c:pt>
                <c:pt idx="472">
                  <c:v>921.52346525864755</c:v>
                </c:pt>
                <c:pt idx="473">
                  <c:v>919.73756707016173</c:v>
                </c:pt>
                <c:pt idx="474">
                  <c:v>917.95857757873011</c:v>
                </c:pt>
                <c:pt idx="475">
                  <c:v>916.1864567725936</c:v>
                </c:pt>
                <c:pt idx="476">
                  <c:v>914.42116494836898</c:v>
                </c:pt>
                <c:pt idx="477">
                  <c:v>912.66266270808353</c:v>
                </c:pt>
                <c:pt idx="478">
                  <c:v>910.91091095624461</c:v>
                </c:pt>
                <c:pt idx="479">
                  <c:v>909.16587089694144</c:v>
                </c:pt>
                <c:pt idx="480">
                  <c:v>907.42750403098194</c:v>
                </c:pt>
                <c:pt idx="481">
                  <c:v>905.69577215306003</c:v>
                </c:pt>
                <c:pt idx="482">
                  <c:v>903.97063734895892</c:v>
                </c:pt>
                <c:pt idx="483">
                  <c:v>902.2520619927825</c:v>
                </c:pt>
                <c:pt idx="484">
                  <c:v>900.54000874421922</c:v>
                </c:pt>
                <c:pt idx="485">
                  <c:v>898.83444054584004</c:v>
                </c:pt>
                <c:pt idx="486">
                  <c:v>897.13532062042259</c:v>
                </c:pt>
                <c:pt idx="487">
                  <c:v>895.44261246830865</c:v>
                </c:pt>
                <c:pt idx="488">
                  <c:v>893.75627986479014</c:v>
                </c:pt>
                <c:pt idx="489">
                  <c:v>892.07628685752547</c:v>
                </c:pt>
                <c:pt idx="490">
                  <c:v>890.4025977639842</c:v>
                </c:pt>
                <c:pt idx="491">
                  <c:v>888.73517716892059</c:v>
                </c:pt>
                <c:pt idx="492">
                  <c:v>887.07398992187586</c:v>
                </c:pt>
                <c:pt idx="493">
                  <c:v>885.4190011347082</c:v>
                </c:pt>
                <c:pt idx="494">
                  <c:v>883.77017617914998</c:v>
                </c:pt>
                <c:pt idx="495">
                  <c:v>882.12748068439339</c:v>
                </c:pt>
                <c:pt idx="496">
                  <c:v>880.49088053470052</c:v>
                </c:pt>
                <c:pt idx="497">
                  <c:v>878.86034186704376</c:v>
                </c:pt>
                <c:pt idx="498">
                  <c:v>877.23583106876822</c:v>
                </c:pt>
                <c:pt idx="499">
                  <c:v>875.61731477528349</c:v>
                </c:pt>
                <c:pt idx="500">
                  <c:v>874.00475986777838</c:v>
                </c:pt>
                <c:pt idx="501">
                  <c:v>872.39813347096265</c:v>
                </c:pt>
                <c:pt idx="502">
                  <c:v>870.79740295083241</c:v>
                </c:pt>
                <c:pt idx="503">
                  <c:v>869.2025359124608</c:v>
                </c:pt>
                <c:pt idx="504">
                  <c:v>867.61350019781298</c:v>
                </c:pt>
                <c:pt idx="505">
                  <c:v>866.0302638835833</c:v>
                </c:pt>
                <c:pt idx="506">
                  <c:v>864.4527952790595</c:v>
                </c:pt>
                <c:pt idx="507">
                  <c:v>862.88106292400664</c:v>
                </c:pt>
                <c:pt idx="508">
                  <c:v>861.31503558657664</c:v>
                </c:pt>
                <c:pt idx="509">
                  <c:v>859.75468226123849</c:v>
                </c:pt>
                <c:pt idx="510">
                  <c:v>858.19997216673357</c:v>
                </c:pt>
                <c:pt idx="511">
                  <c:v>856.65087474405004</c:v>
                </c:pt>
                <c:pt idx="512">
                  <c:v>855.10735965442109</c:v>
                </c:pt>
                <c:pt idx="513">
                  <c:v>853.56939677734476</c:v>
                </c:pt>
                <c:pt idx="514">
                  <c:v>852.03695620862436</c:v>
                </c:pt>
                <c:pt idx="515">
                  <c:v>850.51000825842959</c:v>
                </c:pt>
                <c:pt idx="516">
                  <c:v>848.98852344938064</c:v>
                </c:pt>
                <c:pt idx="517">
                  <c:v>847.47247251464955</c:v>
                </c:pt>
                <c:pt idx="518">
                  <c:v>845.96182639608514</c:v>
                </c:pt>
                <c:pt idx="519">
                  <c:v>844.45655624235542</c:v>
                </c:pt>
                <c:pt idx="520">
                  <c:v>842.95663340711144</c:v>
                </c:pt>
                <c:pt idx="521">
                  <c:v>841.46202944716993</c:v>
                </c:pt>
                <c:pt idx="522">
                  <c:v>839.97271612071461</c:v>
                </c:pt>
                <c:pt idx="523">
                  <c:v>838.48866538551908</c:v>
                </c:pt>
                <c:pt idx="524">
                  <c:v>837.00984939718478</c:v>
                </c:pt>
                <c:pt idx="525">
                  <c:v>835.53624050740109</c:v>
                </c:pt>
                <c:pt idx="526">
                  <c:v>834.06781126222108</c:v>
                </c:pt>
                <c:pt idx="527">
                  <c:v>832.60453440035758</c:v>
                </c:pt>
                <c:pt idx="528">
                  <c:v>831.14638285149533</c:v>
                </c:pt>
                <c:pt idx="529">
                  <c:v>829.69332973462213</c:v>
                </c:pt>
                <c:pt idx="530">
                  <c:v>828.24534835637667</c:v>
                </c:pt>
                <c:pt idx="531">
                  <c:v>826.80241220941423</c:v>
                </c:pt>
                <c:pt idx="532">
                  <c:v>825.36449497078922</c:v>
                </c:pt>
                <c:pt idx="533">
                  <c:v>823.93157050035393</c:v>
                </c:pt>
                <c:pt idx="534">
                  <c:v>822.50361283917482</c:v>
                </c:pt>
                <c:pt idx="535">
                  <c:v>821.08059620796519</c:v>
                </c:pt>
                <c:pt idx="536">
                  <c:v>819.66249500553351</c:v>
                </c:pt>
                <c:pt idx="537">
                  <c:v>818.24928380724805</c:v>
                </c:pt>
                <c:pt idx="538">
                  <c:v>816.84093736351792</c:v>
                </c:pt>
                <c:pt idx="539">
                  <c:v>815.43743059828853</c:v>
                </c:pt>
                <c:pt idx="540">
                  <c:v>814.03873860755391</c:v>
                </c:pt>
                <c:pt idx="541">
                  <c:v>812.6448366578835</c:v>
                </c:pt>
                <c:pt idx="542">
                  <c:v>811.25570018496387</c:v>
                </c:pt>
                <c:pt idx="543">
                  <c:v>809.87130479215682</c:v>
                </c:pt>
                <c:pt idx="544">
                  <c:v>808.49162624906978</c:v>
                </c:pt>
                <c:pt idx="545">
                  <c:v>807.11664049014269</c:v>
                </c:pt>
                <c:pt idx="546">
                  <c:v>805.7463236132495</c:v>
                </c:pt>
                <c:pt idx="547">
                  <c:v>804.38065187831182</c:v>
                </c:pt>
                <c:pt idx="548">
                  <c:v>803.01960170592895</c:v>
                </c:pt>
                <c:pt idx="549">
                  <c:v>801.66314967602023</c:v>
                </c:pt>
                <c:pt idx="550">
                  <c:v>800.3112725264823</c:v>
                </c:pt>
                <c:pt idx="551">
                  <c:v>798.96394715185841</c:v>
                </c:pt>
                <c:pt idx="552">
                  <c:v>797.62115060202336</c:v>
                </c:pt>
                <c:pt idx="553">
                  <c:v>796.282860080879</c:v>
                </c:pt>
                <c:pt idx="554">
                  <c:v>794.94905294506532</c:v>
                </c:pt>
                <c:pt idx="555">
                  <c:v>793.61970670268215</c:v>
                </c:pt>
                <c:pt idx="556">
                  <c:v>792.29479901202671</c:v>
                </c:pt>
                <c:pt idx="557">
                  <c:v>790.97430768033996</c:v>
                </c:pt>
                <c:pt idx="558">
                  <c:v>789.6582106625691</c:v>
                </c:pt>
                <c:pt idx="559">
                  <c:v>788.34648606013957</c:v>
                </c:pt>
                <c:pt idx="560">
                  <c:v>787.03911211974139</c:v>
                </c:pt>
                <c:pt idx="561">
                  <c:v>785.73606723212595</c:v>
                </c:pt>
                <c:pt idx="562">
                  <c:v>784.43732993091578</c:v>
                </c:pt>
                <c:pt idx="563">
                  <c:v>783.14287889142588</c:v>
                </c:pt>
                <c:pt idx="564">
                  <c:v>781.8526929294959</c:v>
                </c:pt>
                <c:pt idx="565">
                  <c:v>780.56675100033567</c:v>
                </c:pt>
                <c:pt idx="566">
                  <c:v>779.28503219737945</c:v>
                </c:pt>
                <c:pt idx="567">
                  <c:v>778.00751575115419</c:v>
                </c:pt>
                <c:pt idx="568">
                  <c:v>776.7341810281572</c:v>
                </c:pt>
                <c:pt idx="569">
                  <c:v>775.46500752974509</c:v>
                </c:pt>
                <c:pt idx="570">
                  <c:v>774.19997489103434</c:v>
                </c:pt>
                <c:pt idx="571">
                  <c:v>772.93906287981133</c:v>
                </c:pt>
                <c:pt idx="572">
                  <c:v>771.68225139545382</c:v>
                </c:pt>
                <c:pt idx="573">
                  <c:v>770.42952046786377</c:v>
                </c:pt>
                <c:pt idx="574">
                  <c:v>769.18085025640858</c:v>
                </c:pt>
                <c:pt idx="575">
                  <c:v>767.9362210488739</c:v>
                </c:pt>
                <c:pt idx="576">
                  <c:v>766.69561326042663</c:v>
                </c:pt>
                <c:pt idx="577">
                  <c:v>765.45900743258721</c:v>
                </c:pt>
                <c:pt idx="578">
                  <c:v>764.22638423221269</c:v>
                </c:pt>
                <c:pt idx="579">
                  <c:v>762.99772445048905</c:v>
                </c:pt>
                <c:pt idx="580">
                  <c:v>761.77300900193279</c:v>
                </c:pt>
                <c:pt idx="581">
                  <c:v>760.5522189234041</c:v>
                </c:pt>
                <c:pt idx="582">
                  <c:v>759.33533537312655</c:v>
                </c:pt>
                <c:pt idx="583">
                  <c:v>758.12233962971914</c:v>
                </c:pt>
                <c:pt idx="584">
                  <c:v>756.91321309123475</c:v>
                </c:pt>
                <c:pt idx="585">
                  <c:v>755.70793727421039</c:v>
                </c:pt>
                <c:pt idx="586">
                  <c:v>754.50649381272524</c:v>
                </c:pt>
                <c:pt idx="587">
                  <c:v>753.30886445746694</c:v>
                </c:pt>
                <c:pt idx="588">
                  <c:v>752.1150310748086</c:v>
                </c:pt>
                <c:pt idx="589">
                  <c:v>750.92497564589269</c:v>
                </c:pt>
                <c:pt idx="590">
                  <c:v>749.73868026572552</c:v>
                </c:pt>
                <c:pt idx="591">
                  <c:v>748.556127142278</c:v>
                </c:pt>
                <c:pt idx="592">
                  <c:v>747.37729859559727</c:v>
                </c:pt>
                <c:pt idx="593">
                  <c:v>746.20217705692471</c:v>
                </c:pt>
                <c:pt idx="594">
                  <c:v>745.03074506782445</c:v>
                </c:pt>
                <c:pt idx="595">
                  <c:v>743.86298527931694</c:v>
                </c:pt>
                <c:pt idx="596">
                  <c:v>742.6988804510238</c:v>
                </c:pt>
                <c:pt idx="597">
                  <c:v>741.53841345031913</c:v>
                </c:pt>
                <c:pt idx="598">
                  <c:v>740.3815672514886</c:v>
                </c:pt>
                <c:pt idx="599">
                  <c:v>739.2283249348975</c:v>
                </c:pt>
                <c:pt idx="600">
                  <c:v>738.0786696861652</c:v>
                </c:pt>
                <c:pt idx="601">
                  <c:v>736.93258479534813</c:v>
                </c:pt>
                <c:pt idx="602">
                  <c:v>735.79005365613057</c:v>
                </c:pt>
                <c:pt idx="603">
                  <c:v>734.65105976502207</c:v>
                </c:pt>
                <c:pt idx="604">
                  <c:v>733.51558672056296</c:v>
                </c:pt>
                <c:pt idx="605">
                  <c:v>732.38361822253751</c:v>
                </c:pt>
                <c:pt idx="606">
                  <c:v>731.25513807119307</c:v>
                </c:pt>
                <c:pt idx="607">
                  <c:v>730.13013016646812</c:v>
                </c:pt>
                <c:pt idx="608">
                  <c:v>729.00857850722628</c:v>
                </c:pt>
                <c:pt idx="609">
                  <c:v>727.89046719049736</c:v>
                </c:pt>
                <c:pt idx="610">
                  <c:v>726.77578041072627</c:v>
                </c:pt>
                <c:pt idx="611">
                  <c:v>725.66450245902797</c:v>
                </c:pt>
                <c:pt idx="612">
                  <c:v>724.55661772244935</c:v>
                </c:pt>
                <c:pt idx="613">
                  <c:v>723.45211068323817</c:v>
                </c:pt>
                <c:pt idx="614">
                  <c:v>722.35096591811919</c:v>
                </c:pt>
                <c:pt idx="615">
                  <c:v>721.25316809757487</c:v>
                </c:pt>
                <c:pt idx="616">
                  <c:v>720.15870198513551</c:v>
                </c:pt>
                <c:pt idx="617">
                  <c:v>719.06755243667317</c:v>
                </c:pt>
                <c:pt idx="618">
                  <c:v>717.97970439970391</c:v>
                </c:pt>
                <c:pt idx="619">
                  <c:v>716.89514291269541</c:v>
                </c:pt>
                <c:pt idx="620">
                  <c:v>715.81385310438054</c:v>
                </c:pt>
                <c:pt idx="621">
                  <c:v>714.73582019307889</c:v>
                </c:pt>
                <c:pt idx="622">
                  <c:v>713.66102948602156</c:v>
                </c:pt>
                <c:pt idx="623">
                  <c:v>712.5894663786853</c:v>
                </c:pt>
                <c:pt idx="624">
                  <c:v>711.5211163541295</c:v>
                </c:pt>
                <c:pt idx="625">
                  <c:v>710.45596498234181</c:v>
                </c:pt>
                <c:pt idx="626">
                  <c:v>709.39399791958806</c:v>
                </c:pt>
                <c:pt idx="627">
                  <c:v>708.33520090776778</c:v>
                </c:pt>
                <c:pt idx="628">
                  <c:v>707.27955977377701</c:v>
                </c:pt>
                <c:pt idx="629">
                  <c:v>706.22706042887557</c:v>
                </c:pt>
                <c:pt idx="630">
                  <c:v>705.17768886805993</c:v>
                </c:pt>
                <c:pt idx="631">
                  <c:v>704.13143116944264</c:v>
                </c:pt>
                <c:pt idx="632">
                  <c:v>703.08827349363617</c:v>
                </c:pt>
                <c:pt idx="633">
                  <c:v>702.04820208314254</c:v>
                </c:pt>
                <c:pt idx="634">
                  <c:v>701.01120326174953</c:v>
                </c:pt>
                <c:pt idx="635">
                  <c:v>699.97726343392969</c:v>
                </c:pt>
                <c:pt idx="636">
                  <c:v>698.94636908424798</c:v>
                </c:pt>
                <c:pt idx="637">
                  <c:v>697.91850677677121</c:v>
                </c:pt>
                <c:pt idx="638">
                  <c:v>696.89366315448513</c:v>
                </c:pt>
                <c:pt idx="639">
                  <c:v>695.87182493871614</c:v>
                </c:pt>
                <c:pt idx="640">
                  <c:v>694.85297892855704</c:v>
                </c:pt>
                <c:pt idx="641">
                  <c:v>693.83711200029893</c:v>
                </c:pt>
                <c:pt idx="642">
                  <c:v>692.82421110686778</c:v>
                </c:pt>
                <c:pt idx="643">
                  <c:v>691.81426327726592</c:v>
                </c:pt>
                <c:pt idx="644">
                  <c:v>690.8072556160181</c:v>
                </c:pt>
                <c:pt idx="645">
                  <c:v>689.80317530262278</c:v>
                </c:pt>
                <c:pt idx="646">
                  <c:v>688.80200959100796</c:v>
                </c:pt>
                <c:pt idx="647">
                  <c:v>687.80374580899195</c:v>
                </c:pt>
                <c:pt idx="648">
                  <c:v>686.8083713577488</c:v>
                </c:pt>
                <c:pt idx="649">
                  <c:v>685.81587371127807</c:v>
                </c:pt>
                <c:pt idx="650">
                  <c:v>684.82624041587951</c:v>
                </c:pt>
                <c:pt idx="651">
                  <c:v>683.83945908963176</c:v>
                </c:pt>
                <c:pt idx="652">
                  <c:v>682.85551742187693</c:v>
                </c:pt>
                <c:pt idx="653">
                  <c:v>681.8744031727075</c:v>
                </c:pt>
                <c:pt idx="654">
                  <c:v>680.89610417245979</c:v>
                </c:pt>
                <c:pt idx="655">
                  <c:v>679.9206083212099</c:v>
                </c:pt>
                <c:pt idx="656">
                  <c:v>678.94790358827538</c:v>
                </c:pt>
                <c:pt idx="657">
                  <c:v>677.97797801172067</c:v>
                </c:pt>
                <c:pt idx="658">
                  <c:v>677.01081969786662</c:v>
                </c:pt>
                <c:pt idx="659">
                  <c:v>676.04641682080421</c:v>
                </c:pt>
                <c:pt idx="660">
                  <c:v>675.08475762191256</c:v>
                </c:pt>
                <c:pt idx="661">
                  <c:v>674.12583040938136</c:v>
                </c:pt>
                <c:pt idx="662">
                  <c:v>673.16962355773694</c:v>
                </c:pt>
                <c:pt idx="663">
                  <c:v>672.21612550737188</c:v>
                </c:pt>
                <c:pt idx="664">
                  <c:v>671.26532476407999</c:v>
                </c:pt>
                <c:pt idx="665">
                  <c:v>670.317209898594</c:v>
                </c:pt>
                <c:pt idx="666">
                  <c:v>669.37176954612767</c:v>
                </c:pt>
                <c:pt idx="667">
                  <c:v>668.42899240592192</c:v>
                </c:pt>
                <c:pt idx="668">
                  <c:v>667.48886724079409</c:v>
                </c:pt>
                <c:pt idx="669">
                  <c:v>666.55138287669172</c:v>
                </c:pt>
                <c:pt idx="670">
                  <c:v>665.61652820225049</c:v>
                </c:pt>
                <c:pt idx="671">
                  <c:v>664.68429216835375</c:v>
                </c:pt>
                <c:pt idx="672">
                  <c:v>663.75466378769875</c:v>
                </c:pt>
                <c:pt idx="673">
                  <c:v>662.82763213436397</c:v>
                </c:pt>
                <c:pt idx="674">
                  <c:v>661.90318634338155</c:v>
                </c:pt>
                <c:pt idx="675">
                  <c:v>660.98131561031278</c:v>
                </c:pt>
                <c:pt idx="676">
                  <c:v>660.06200919082698</c:v>
                </c:pt>
                <c:pt idx="677">
                  <c:v>659.14525640028421</c:v>
                </c:pt>
                <c:pt idx="678">
                  <c:v>658.23104661332127</c:v>
                </c:pt>
                <c:pt idx="679">
                  <c:v>657.31936926344122</c:v>
                </c:pt>
                <c:pt idx="680">
                  <c:v>656.41021384260659</c:v>
                </c:pt>
                <c:pt idx="681">
                  <c:v>655.50356990083515</c:v>
                </c:pt>
                <c:pt idx="682">
                  <c:v>654.59942704579942</c:v>
                </c:pt>
                <c:pt idx="683">
                  <c:v>653.69777494243056</c:v>
                </c:pt>
                <c:pt idx="684">
                  <c:v>652.79860331252348</c:v>
                </c:pt>
                <c:pt idx="685">
                  <c:v>651.90190193434694</c:v>
                </c:pt>
                <c:pt idx="686">
                  <c:v>651.00766064225593</c:v>
                </c:pt>
                <c:pt idx="687">
                  <c:v>650.1158693263078</c:v>
                </c:pt>
                <c:pt idx="688">
                  <c:v>649.22651793188049</c:v>
                </c:pt>
                <c:pt idx="689">
                  <c:v>648.33959645929588</c:v>
                </c:pt>
                <c:pt idx="690">
                  <c:v>647.45509496344425</c:v>
                </c:pt>
                <c:pt idx="691">
                  <c:v>646.57300355341226</c:v>
                </c:pt>
                <c:pt idx="692">
                  <c:v>645.69331239211522</c:v>
                </c:pt>
                <c:pt idx="693">
                  <c:v>644.81601169593023</c:v>
                </c:pt>
                <c:pt idx="694">
                  <c:v>643.94109173433469</c:v>
                </c:pt>
                <c:pt idx="695">
                  <c:v>643.06854282954555</c:v>
                </c:pt>
                <c:pt idx="696">
                  <c:v>642.19835535616323</c:v>
                </c:pt>
                <c:pt idx="697">
                  <c:v>641.33051974081718</c:v>
                </c:pt>
                <c:pt idx="698">
                  <c:v>640.46502646181477</c:v>
                </c:pt>
                <c:pt idx="699">
                  <c:v>639.60186604879334</c:v>
                </c:pt>
                <c:pt idx="700">
                  <c:v>638.74102908237501</c:v>
                </c:pt>
                <c:pt idx="701">
                  <c:v>637.88250619382359</c:v>
                </c:pt>
                <c:pt idx="702">
                  <c:v>637.02628806470432</c:v>
                </c:pt>
                <c:pt idx="703">
                  <c:v>636.1723654265478</c:v>
                </c:pt>
                <c:pt idx="704">
                  <c:v>635.32072906051496</c:v>
                </c:pt>
                <c:pt idx="705">
                  <c:v>634.47136979706511</c:v>
                </c:pt>
                <c:pt idx="706">
                  <c:v>633.62427851562711</c:v>
                </c:pt>
                <c:pt idx="707">
                  <c:v>632.77944614427292</c:v>
                </c:pt>
                <c:pt idx="708">
                  <c:v>631.93686365939379</c:v>
                </c:pt>
                <c:pt idx="709">
                  <c:v>631.09652208537864</c:v>
                </c:pt>
                <c:pt idx="710">
                  <c:v>630.25841249429584</c:v>
                </c:pt>
                <c:pt idx="711">
                  <c:v>629.42252600557651</c:v>
                </c:pt>
                <c:pt idx="712">
                  <c:v>628.58885378570164</c:v>
                </c:pt>
                <c:pt idx="713">
                  <c:v>627.75738704788978</c:v>
                </c:pt>
                <c:pt idx="714">
                  <c:v>626.92811705178963</c:v>
                </c:pt>
                <c:pt idx="715">
                  <c:v>626.10103510317242</c:v>
                </c:pt>
                <c:pt idx="716">
                  <c:v>625.27613255362951</c:v>
                </c:pt>
                <c:pt idx="717">
                  <c:v>624.45340080026938</c:v>
                </c:pt>
                <c:pt idx="718">
                  <c:v>623.63283128542014</c:v>
                </c:pt>
                <c:pt idx="719">
                  <c:v>622.81441549633166</c:v>
                </c:pt>
                <c:pt idx="720">
                  <c:v>621.9981449648817</c:v>
                </c:pt>
                <c:pt idx="721">
                  <c:v>621.18401126728372</c:v>
                </c:pt>
                <c:pt idx="722">
                  <c:v>620.37200602379698</c:v>
                </c:pt>
                <c:pt idx="723">
                  <c:v>619.56212089843962</c:v>
                </c:pt>
                <c:pt idx="724">
                  <c:v>618.75434759870245</c:v>
                </c:pt>
                <c:pt idx="725">
                  <c:v>617.94867787526664</c:v>
                </c:pt>
                <c:pt idx="726">
                  <c:v>617.14510352172272</c:v>
                </c:pt>
                <c:pt idx="727">
                  <c:v>616.34361637429186</c:v>
                </c:pt>
                <c:pt idx="728">
                  <c:v>615.5442083115496</c:v>
                </c:pt>
                <c:pt idx="729">
                  <c:v>614.74687125415119</c:v>
                </c:pt>
                <c:pt idx="730">
                  <c:v>613.95159716455987</c:v>
                </c:pt>
                <c:pt idx="731">
                  <c:v>613.15837804677631</c:v>
                </c:pt>
                <c:pt idx="732">
                  <c:v>612.36720594607073</c:v>
                </c:pt>
                <c:pt idx="733">
                  <c:v>611.57807294871748</c:v>
                </c:pt>
                <c:pt idx="734">
                  <c:v>610.79097118173081</c:v>
                </c:pt>
                <c:pt idx="735">
                  <c:v>610.00589281260261</c:v>
                </c:pt>
                <c:pt idx="736">
                  <c:v>609.22283004904341</c:v>
                </c:pt>
                <c:pt idx="737">
                  <c:v>608.4417751387241</c:v>
                </c:pt>
                <c:pt idx="738">
                  <c:v>607.66272036902035</c:v>
                </c:pt>
                <c:pt idx="739">
                  <c:v>606.88565806675808</c:v>
                </c:pt>
                <c:pt idx="740">
                  <c:v>606.11058059796267</c:v>
                </c:pt>
                <c:pt idx="741">
                  <c:v>605.33748036760812</c:v>
                </c:pt>
                <c:pt idx="742">
                  <c:v>604.56634981936918</c:v>
                </c:pt>
                <c:pt idx="743">
                  <c:v>603.79718143537514</c:v>
                </c:pt>
                <c:pt idx="744">
                  <c:v>603.02996773596544</c:v>
                </c:pt>
                <c:pt idx="745">
                  <c:v>602.26470127944776</c:v>
                </c:pt>
                <c:pt idx="746">
                  <c:v>601.50137466185652</c:v>
                </c:pt>
                <c:pt idx="747">
                  <c:v>600.73998051671504</c:v>
                </c:pt>
                <c:pt idx="748">
                  <c:v>599.98051151479763</c:v>
                </c:pt>
                <c:pt idx="749">
                  <c:v>599.22296036389491</c:v>
                </c:pt>
                <c:pt idx="750">
                  <c:v>598.46731980858112</c:v>
                </c:pt>
                <c:pt idx="751">
                  <c:v>597.71358262998092</c:v>
                </c:pt>
                <c:pt idx="752">
                  <c:v>596.96174164554066</c:v>
                </c:pt>
                <c:pt idx="753">
                  <c:v>596.2117897088001</c:v>
                </c:pt>
                <c:pt idx="754">
                  <c:v>595.46371970916539</c:v>
                </c:pt>
                <c:pt idx="755">
                  <c:v>594.7175245716852</c:v>
                </c:pt>
                <c:pt idx="756">
                  <c:v>593.97319725682712</c:v>
                </c:pt>
                <c:pt idx="757">
                  <c:v>593.23073076025617</c:v>
                </c:pt>
                <c:pt idx="758">
                  <c:v>592.49011811261539</c:v>
                </c:pt>
                <c:pt idx="759">
                  <c:v>591.75135237930783</c:v>
                </c:pt>
                <c:pt idx="760">
                  <c:v>591.01442666028004</c:v>
                </c:pt>
                <c:pt idx="761">
                  <c:v>590.27933408980709</c:v>
                </c:pt>
                <c:pt idx="762">
                  <c:v>589.54606783627935</c:v>
                </c:pt>
                <c:pt idx="763">
                  <c:v>588.81462110199118</c:v>
                </c:pt>
                <c:pt idx="764">
                  <c:v>588.08498712293044</c:v>
                </c:pt>
                <c:pt idx="765">
                  <c:v>587.35715916857043</c:v>
                </c:pt>
              </c:numCache>
            </c:numRef>
          </c:yVal>
          <c:smooth val="1"/>
          <c:extLst>
            <c:ext xmlns:c16="http://schemas.microsoft.com/office/drawing/2014/chart" uri="{C3380CC4-5D6E-409C-BE32-E72D297353CC}">
              <c16:uniqueId val="{00000005-2924-43CD-9741-C00347352C2E}"/>
            </c:ext>
          </c:extLst>
        </c:ser>
        <c:ser>
          <c:idx val="0"/>
          <c:order val="2"/>
          <c:spPr>
            <a:ln w="19050">
              <a:solidFill>
                <a:srgbClr val="00B050"/>
              </a:solidFill>
              <a:prstDash val="sysDash"/>
            </a:ln>
          </c:spPr>
          <c:marker>
            <c:symbol val="none"/>
          </c:marker>
          <c:xVal>
            <c:numRef>
              <c:f>'ESPECTRO amortiguado'!$N$4:$N$769</c:f>
              <c:numCache>
                <c:formatCode>0.0</c:formatCode>
                <c:ptCount val="766"/>
                <c:pt idx="0">
                  <c:v>0</c:v>
                </c:pt>
                <c:pt idx="1">
                  <c:v>7.9916057416126104E-2</c:v>
                </c:pt>
                <c:pt idx="2">
                  <c:v>0.39736657050519208</c:v>
                </c:pt>
                <c:pt idx="3">
                  <c:v>1.0689050505282296</c:v>
                </c:pt>
                <c:pt idx="4">
                  <c:v>2.2110850087462706</c:v>
                </c:pt>
                <c:pt idx="5">
                  <c:v>2.2110850087462706</c:v>
                </c:pt>
                <c:pt idx="6">
                  <c:v>8.8443400349850823</c:v>
                </c:pt>
                <c:pt idx="7">
                  <c:v>19.899765078716431</c:v>
                </c:pt>
                <c:pt idx="8">
                  <c:v>35.377360139940329</c:v>
                </c:pt>
                <c:pt idx="9">
                  <c:v>55.277125218656757</c:v>
                </c:pt>
                <c:pt idx="10">
                  <c:v>55.277125218656757</c:v>
                </c:pt>
                <c:pt idx="11">
                  <c:v>55.794002233688346</c:v>
                </c:pt>
                <c:pt idx="12">
                  <c:v>56.827224497275168</c:v>
                </c:pt>
                <c:pt idx="13">
                  <c:v>57.860446760862018</c:v>
                </c:pt>
                <c:pt idx="14">
                  <c:v>58.893669024448826</c:v>
                </c:pt>
                <c:pt idx="15">
                  <c:v>59.926891288035641</c:v>
                </c:pt>
                <c:pt idx="16">
                  <c:v>60.960113551622456</c:v>
                </c:pt>
                <c:pt idx="17">
                  <c:v>61.993335815209306</c:v>
                </c:pt>
                <c:pt idx="18">
                  <c:v>63.026558078796121</c:v>
                </c:pt>
                <c:pt idx="19">
                  <c:v>64.059780342382936</c:v>
                </c:pt>
                <c:pt idx="20">
                  <c:v>65.093002605969758</c:v>
                </c:pt>
                <c:pt idx="21">
                  <c:v>66.12622486955658</c:v>
                </c:pt>
                <c:pt idx="22">
                  <c:v>67.159447133143416</c:v>
                </c:pt>
                <c:pt idx="23">
                  <c:v>68.19266939673021</c:v>
                </c:pt>
                <c:pt idx="24">
                  <c:v>69.22589166031706</c:v>
                </c:pt>
                <c:pt idx="25">
                  <c:v>70.259113923903868</c:v>
                </c:pt>
                <c:pt idx="26">
                  <c:v>71.29233618749069</c:v>
                </c:pt>
                <c:pt idx="27">
                  <c:v>72.325558451077512</c:v>
                </c:pt>
                <c:pt idx="28">
                  <c:v>73.358780714664334</c:v>
                </c:pt>
                <c:pt idx="29">
                  <c:v>74.392002978251156</c:v>
                </c:pt>
                <c:pt idx="30">
                  <c:v>75.425225241837964</c:v>
                </c:pt>
                <c:pt idx="31">
                  <c:v>76.458447505424814</c:v>
                </c:pt>
                <c:pt idx="32">
                  <c:v>77.491669769011637</c:v>
                </c:pt>
                <c:pt idx="33">
                  <c:v>78.52489203259843</c:v>
                </c:pt>
                <c:pt idx="34">
                  <c:v>79.558114296185266</c:v>
                </c:pt>
                <c:pt idx="35">
                  <c:v>80.591336559772088</c:v>
                </c:pt>
                <c:pt idx="36">
                  <c:v>81.624558823358896</c:v>
                </c:pt>
                <c:pt idx="37">
                  <c:v>82.657781086945747</c:v>
                </c:pt>
                <c:pt idx="38">
                  <c:v>83.691003350532554</c:v>
                </c:pt>
                <c:pt idx="39">
                  <c:v>84.724225614119376</c:v>
                </c:pt>
                <c:pt idx="40">
                  <c:v>85.757447877706213</c:v>
                </c:pt>
                <c:pt idx="41">
                  <c:v>86.790670141293006</c:v>
                </c:pt>
                <c:pt idx="42">
                  <c:v>87.823892404879871</c:v>
                </c:pt>
                <c:pt idx="43">
                  <c:v>88.85711466846665</c:v>
                </c:pt>
                <c:pt idx="44">
                  <c:v>89.890336932053486</c:v>
                </c:pt>
                <c:pt idx="45">
                  <c:v>90.923559195640323</c:v>
                </c:pt>
                <c:pt idx="46">
                  <c:v>91.956781459227116</c:v>
                </c:pt>
                <c:pt idx="47">
                  <c:v>92.990003722813952</c:v>
                </c:pt>
                <c:pt idx="48">
                  <c:v>94.023225986400817</c:v>
                </c:pt>
                <c:pt idx="49">
                  <c:v>95.056448249987596</c:v>
                </c:pt>
                <c:pt idx="50">
                  <c:v>96.089670513574418</c:v>
                </c:pt>
                <c:pt idx="51">
                  <c:v>97.122892777161269</c:v>
                </c:pt>
                <c:pt idx="52">
                  <c:v>98.156115040748077</c:v>
                </c:pt>
                <c:pt idx="53">
                  <c:v>99.189337304334899</c:v>
                </c:pt>
                <c:pt idx="54">
                  <c:v>100.22255956792168</c:v>
                </c:pt>
                <c:pt idx="55">
                  <c:v>101.25578183150853</c:v>
                </c:pt>
                <c:pt idx="56">
                  <c:v>102.28900409509538</c:v>
                </c:pt>
                <c:pt idx="57">
                  <c:v>103.32222635868217</c:v>
                </c:pt>
                <c:pt idx="58">
                  <c:v>104.35544862226901</c:v>
                </c:pt>
                <c:pt idx="59">
                  <c:v>105.38867088585584</c:v>
                </c:pt>
                <c:pt idx="60">
                  <c:v>106.42189314944261</c:v>
                </c:pt>
                <c:pt idx="61">
                  <c:v>107.45511541302947</c:v>
                </c:pt>
                <c:pt idx="62">
                  <c:v>108.48833767661631</c:v>
                </c:pt>
                <c:pt idx="63">
                  <c:v>109.52155994020312</c:v>
                </c:pt>
                <c:pt idx="64">
                  <c:v>110.55478220378994</c:v>
                </c:pt>
                <c:pt idx="65">
                  <c:v>111.58800446737678</c:v>
                </c:pt>
                <c:pt idx="66">
                  <c:v>112.62122673096356</c:v>
                </c:pt>
                <c:pt idx="67">
                  <c:v>113.65444899455042</c:v>
                </c:pt>
                <c:pt idx="68">
                  <c:v>114.68767125813721</c:v>
                </c:pt>
                <c:pt idx="69">
                  <c:v>115.72089352172405</c:v>
                </c:pt>
                <c:pt idx="70">
                  <c:v>116.75411578531087</c:v>
                </c:pt>
                <c:pt idx="71">
                  <c:v>117.78733804889768</c:v>
                </c:pt>
                <c:pt idx="72">
                  <c:v>118.82056031248452</c:v>
                </c:pt>
                <c:pt idx="73">
                  <c:v>119.85378257607134</c:v>
                </c:pt>
                <c:pt idx="74">
                  <c:v>120.88700483965815</c:v>
                </c:pt>
                <c:pt idx="75">
                  <c:v>121.92022710324498</c:v>
                </c:pt>
                <c:pt idx="76">
                  <c:v>122.95344936683183</c:v>
                </c:pt>
                <c:pt idx="77">
                  <c:v>123.98667163041861</c:v>
                </c:pt>
                <c:pt idx="78">
                  <c:v>125.01989389400548</c:v>
                </c:pt>
                <c:pt idx="79">
                  <c:v>126.05311615759227</c:v>
                </c:pt>
                <c:pt idx="80">
                  <c:v>127.08633842117908</c:v>
                </c:pt>
                <c:pt idx="81">
                  <c:v>128.11956068476593</c:v>
                </c:pt>
                <c:pt idx="82">
                  <c:v>129.15278294835272</c:v>
                </c:pt>
                <c:pt idx="83">
                  <c:v>130.18600521193954</c:v>
                </c:pt>
                <c:pt idx="84">
                  <c:v>131.2192274755264</c:v>
                </c:pt>
                <c:pt idx="85">
                  <c:v>132.25244973911319</c:v>
                </c:pt>
                <c:pt idx="86">
                  <c:v>133.28567200270001</c:v>
                </c:pt>
                <c:pt idx="87">
                  <c:v>134.31889426628686</c:v>
                </c:pt>
                <c:pt idx="88">
                  <c:v>135.35211652987365</c:v>
                </c:pt>
                <c:pt idx="89">
                  <c:v>136.38533879346051</c:v>
                </c:pt>
                <c:pt idx="90">
                  <c:v>137.41856105704733</c:v>
                </c:pt>
                <c:pt idx="91">
                  <c:v>138.45178332063412</c:v>
                </c:pt>
                <c:pt idx="92">
                  <c:v>139.48500558422097</c:v>
                </c:pt>
                <c:pt idx="93">
                  <c:v>140.51822784780776</c:v>
                </c:pt>
                <c:pt idx="94">
                  <c:v>141.55145011139462</c:v>
                </c:pt>
                <c:pt idx="95">
                  <c:v>142.58467237498144</c:v>
                </c:pt>
                <c:pt idx="96">
                  <c:v>143.61789463856823</c:v>
                </c:pt>
                <c:pt idx="97">
                  <c:v>144.65111690215508</c:v>
                </c:pt>
                <c:pt idx="98">
                  <c:v>145.6843391657419</c:v>
                </c:pt>
                <c:pt idx="99">
                  <c:v>146.7175614293287</c:v>
                </c:pt>
                <c:pt idx="100">
                  <c:v>147.75078369291552</c:v>
                </c:pt>
                <c:pt idx="101">
                  <c:v>148.78400595650237</c:v>
                </c:pt>
                <c:pt idx="102">
                  <c:v>149.81722822008916</c:v>
                </c:pt>
                <c:pt idx="103">
                  <c:v>150.85045048367601</c:v>
                </c:pt>
                <c:pt idx="104">
                  <c:v>151.88367274726281</c:v>
                </c:pt>
                <c:pt idx="105">
                  <c:v>152.91689501084966</c:v>
                </c:pt>
                <c:pt idx="106">
                  <c:v>153.95011727443651</c:v>
                </c:pt>
                <c:pt idx="107">
                  <c:v>154.98333953802327</c:v>
                </c:pt>
                <c:pt idx="108">
                  <c:v>156.01656180161012</c:v>
                </c:pt>
                <c:pt idx="109">
                  <c:v>157.04978406519695</c:v>
                </c:pt>
                <c:pt idx="110">
                  <c:v>158.08300632878374</c:v>
                </c:pt>
                <c:pt idx="111">
                  <c:v>159.11622859237059</c:v>
                </c:pt>
                <c:pt idx="112">
                  <c:v>160.14945085595744</c:v>
                </c:pt>
                <c:pt idx="113">
                  <c:v>161.18267311954423</c:v>
                </c:pt>
                <c:pt idx="114">
                  <c:v>162.21589538313103</c:v>
                </c:pt>
                <c:pt idx="115">
                  <c:v>163.24911764671785</c:v>
                </c:pt>
                <c:pt idx="116">
                  <c:v>164.28233991030476</c:v>
                </c:pt>
                <c:pt idx="117">
                  <c:v>165.31556217389155</c:v>
                </c:pt>
                <c:pt idx="118">
                  <c:v>166.34878443747832</c:v>
                </c:pt>
                <c:pt idx="119">
                  <c:v>167.38200670106517</c:v>
                </c:pt>
                <c:pt idx="120">
                  <c:v>168.41522896465199</c:v>
                </c:pt>
                <c:pt idx="121">
                  <c:v>169.44845122823878</c:v>
                </c:pt>
                <c:pt idx="122">
                  <c:v>170.4816734918256</c:v>
                </c:pt>
                <c:pt idx="123">
                  <c:v>171.51489575541248</c:v>
                </c:pt>
                <c:pt idx="124">
                  <c:v>172.54811801899925</c:v>
                </c:pt>
                <c:pt idx="125">
                  <c:v>173.58134028258604</c:v>
                </c:pt>
                <c:pt idx="126">
                  <c:v>174.61456254617295</c:v>
                </c:pt>
                <c:pt idx="127">
                  <c:v>175.64778480975977</c:v>
                </c:pt>
                <c:pt idx="128">
                  <c:v>176.68100707334656</c:v>
                </c:pt>
                <c:pt idx="129">
                  <c:v>177.71422933693341</c:v>
                </c:pt>
                <c:pt idx="130">
                  <c:v>178.74745160052018</c:v>
                </c:pt>
                <c:pt idx="131">
                  <c:v>179.780673864107</c:v>
                </c:pt>
                <c:pt idx="132">
                  <c:v>180.81389612769385</c:v>
                </c:pt>
                <c:pt idx="133">
                  <c:v>181.84711839128067</c:v>
                </c:pt>
                <c:pt idx="134">
                  <c:v>182.88034065486747</c:v>
                </c:pt>
                <c:pt idx="135">
                  <c:v>183.91356291845435</c:v>
                </c:pt>
                <c:pt idx="136">
                  <c:v>184.94678518204114</c:v>
                </c:pt>
                <c:pt idx="137">
                  <c:v>185.98000744562793</c:v>
                </c:pt>
                <c:pt idx="138">
                  <c:v>187.01322970921484</c:v>
                </c:pt>
                <c:pt idx="139">
                  <c:v>188.04645197280161</c:v>
                </c:pt>
                <c:pt idx="140">
                  <c:v>189.0796742363884</c:v>
                </c:pt>
                <c:pt idx="141">
                  <c:v>190.11289649997528</c:v>
                </c:pt>
                <c:pt idx="142">
                  <c:v>191.14611876356207</c:v>
                </c:pt>
                <c:pt idx="143">
                  <c:v>192.17934102714889</c:v>
                </c:pt>
                <c:pt idx="144">
                  <c:v>193.21256329073577</c:v>
                </c:pt>
                <c:pt idx="145">
                  <c:v>194.24578555432259</c:v>
                </c:pt>
                <c:pt idx="146">
                  <c:v>195.27900781790933</c:v>
                </c:pt>
                <c:pt idx="147">
                  <c:v>196.31223008149612</c:v>
                </c:pt>
                <c:pt idx="148">
                  <c:v>197.34545234508303</c:v>
                </c:pt>
                <c:pt idx="149">
                  <c:v>198.37867460866983</c:v>
                </c:pt>
                <c:pt idx="150">
                  <c:v>199.41189687225662</c:v>
                </c:pt>
                <c:pt idx="151">
                  <c:v>200.44511913584347</c:v>
                </c:pt>
                <c:pt idx="152">
                  <c:v>201.47834139943026</c:v>
                </c:pt>
                <c:pt idx="153">
                  <c:v>202.51156366301706</c:v>
                </c:pt>
                <c:pt idx="154">
                  <c:v>203.54478592660399</c:v>
                </c:pt>
                <c:pt idx="155">
                  <c:v>204.57800819019073</c:v>
                </c:pt>
                <c:pt idx="156">
                  <c:v>205.61123045377758</c:v>
                </c:pt>
                <c:pt idx="157">
                  <c:v>206.64445271736446</c:v>
                </c:pt>
                <c:pt idx="158">
                  <c:v>207.67767498095117</c:v>
                </c:pt>
                <c:pt idx="159">
                  <c:v>208.71089724453802</c:v>
                </c:pt>
                <c:pt idx="160">
                  <c:v>209.74411950812484</c:v>
                </c:pt>
                <c:pt idx="161">
                  <c:v>210.77734177171158</c:v>
                </c:pt>
                <c:pt idx="162">
                  <c:v>211.8105640352984</c:v>
                </c:pt>
                <c:pt idx="163">
                  <c:v>212.84378629888519</c:v>
                </c:pt>
                <c:pt idx="164">
                  <c:v>213.87700856247196</c:v>
                </c:pt>
                <c:pt idx="165">
                  <c:v>214.91023082605878</c:v>
                </c:pt>
                <c:pt idx="166">
                  <c:v>215.9434530896456</c:v>
                </c:pt>
                <c:pt idx="167">
                  <c:v>216.97667535323239</c:v>
                </c:pt>
                <c:pt idx="168">
                  <c:v>218.00989761681916</c:v>
                </c:pt>
                <c:pt idx="169">
                  <c:v>219.04311988040601</c:v>
                </c:pt>
                <c:pt idx="170">
                  <c:v>220.07634214399283</c:v>
                </c:pt>
                <c:pt idx="171">
                  <c:v>221.1095644075796</c:v>
                </c:pt>
                <c:pt idx="172">
                  <c:v>222.14278667116639</c:v>
                </c:pt>
                <c:pt idx="173">
                  <c:v>223.17600893475324</c:v>
                </c:pt>
                <c:pt idx="174">
                  <c:v>224.20923119833998</c:v>
                </c:pt>
                <c:pt idx="175">
                  <c:v>225.2424534619268</c:v>
                </c:pt>
                <c:pt idx="176">
                  <c:v>226.27567572551359</c:v>
                </c:pt>
                <c:pt idx="177">
                  <c:v>227.30889798910036</c:v>
                </c:pt>
                <c:pt idx="178">
                  <c:v>228.34212025268718</c:v>
                </c:pt>
                <c:pt idx="179">
                  <c:v>229.375342516274</c:v>
                </c:pt>
                <c:pt idx="180">
                  <c:v>230.40856477986077</c:v>
                </c:pt>
                <c:pt idx="181">
                  <c:v>231.44178704344759</c:v>
                </c:pt>
                <c:pt idx="182">
                  <c:v>232.47500930703441</c:v>
                </c:pt>
                <c:pt idx="183">
                  <c:v>233.50823157062118</c:v>
                </c:pt>
                <c:pt idx="184">
                  <c:v>234.54145383420803</c:v>
                </c:pt>
                <c:pt idx="185">
                  <c:v>235.57467609779482</c:v>
                </c:pt>
                <c:pt idx="186">
                  <c:v>236.60789836138164</c:v>
                </c:pt>
                <c:pt idx="187">
                  <c:v>237.64112062496838</c:v>
                </c:pt>
                <c:pt idx="188">
                  <c:v>238.67434288855517</c:v>
                </c:pt>
                <c:pt idx="189">
                  <c:v>239.70756515214202</c:v>
                </c:pt>
                <c:pt idx="190">
                  <c:v>240.74078741572879</c:v>
                </c:pt>
                <c:pt idx="191">
                  <c:v>241.77400967931558</c:v>
                </c:pt>
                <c:pt idx="192">
                  <c:v>242.8072319429024</c:v>
                </c:pt>
                <c:pt idx="193">
                  <c:v>243.84045420648914</c:v>
                </c:pt>
                <c:pt idx="194">
                  <c:v>244.87367647007596</c:v>
                </c:pt>
                <c:pt idx="195">
                  <c:v>245.90689873366281</c:v>
                </c:pt>
                <c:pt idx="196">
                  <c:v>246.94012099724955</c:v>
                </c:pt>
                <c:pt idx="197">
                  <c:v>247.97334326083637</c:v>
                </c:pt>
                <c:pt idx="198">
                  <c:v>249.00656552442319</c:v>
                </c:pt>
                <c:pt idx="199">
                  <c:v>250.03978778800996</c:v>
                </c:pt>
                <c:pt idx="200">
                  <c:v>251.07301005159678</c:v>
                </c:pt>
                <c:pt idx="201">
                  <c:v>252.10623231518358</c:v>
                </c:pt>
                <c:pt idx="202">
                  <c:v>253.13945457877034</c:v>
                </c:pt>
                <c:pt idx="203">
                  <c:v>254.17267684235716</c:v>
                </c:pt>
                <c:pt idx="204">
                  <c:v>255.20589910594398</c:v>
                </c:pt>
                <c:pt idx="205">
                  <c:v>256.23912136953078</c:v>
                </c:pt>
                <c:pt idx="206">
                  <c:v>257.2723436331176</c:v>
                </c:pt>
                <c:pt idx="207">
                  <c:v>258.30556589670437</c:v>
                </c:pt>
                <c:pt idx="208">
                  <c:v>259.33878816029119</c:v>
                </c:pt>
                <c:pt idx="209">
                  <c:v>260.37201042387795</c:v>
                </c:pt>
                <c:pt idx="210">
                  <c:v>261.40523268746477</c:v>
                </c:pt>
                <c:pt idx="211">
                  <c:v>262.4384549510516</c:v>
                </c:pt>
                <c:pt idx="212">
                  <c:v>263.47167721463831</c:v>
                </c:pt>
                <c:pt idx="213">
                  <c:v>264.50489947822518</c:v>
                </c:pt>
                <c:pt idx="214">
                  <c:v>265.53812174181201</c:v>
                </c:pt>
                <c:pt idx="215">
                  <c:v>266.57134400539871</c:v>
                </c:pt>
                <c:pt idx="216">
                  <c:v>267.60456626898554</c:v>
                </c:pt>
                <c:pt idx="217">
                  <c:v>268.63778853257242</c:v>
                </c:pt>
                <c:pt idx="218">
                  <c:v>269.67101079615907</c:v>
                </c:pt>
                <c:pt idx="219">
                  <c:v>270.704233059746</c:v>
                </c:pt>
                <c:pt idx="220">
                  <c:v>271.73745532333282</c:v>
                </c:pt>
                <c:pt idx="221">
                  <c:v>272.77067758691948</c:v>
                </c:pt>
                <c:pt idx="222">
                  <c:v>273.80389985050635</c:v>
                </c:pt>
                <c:pt idx="223">
                  <c:v>274.83712211409318</c:v>
                </c:pt>
                <c:pt idx="224">
                  <c:v>275.87034437767994</c:v>
                </c:pt>
                <c:pt idx="225">
                  <c:v>276.90356664126676</c:v>
                </c:pt>
                <c:pt idx="226">
                  <c:v>277.93678890485359</c:v>
                </c:pt>
                <c:pt idx="227">
                  <c:v>278.97001116844041</c:v>
                </c:pt>
                <c:pt idx="228">
                  <c:v>280.00323343202712</c:v>
                </c:pt>
                <c:pt idx="229">
                  <c:v>281.03645569561405</c:v>
                </c:pt>
                <c:pt idx="230">
                  <c:v>282.06967795920087</c:v>
                </c:pt>
                <c:pt idx="231">
                  <c:v>283.10290022278758</c:v>
                </c:pt>
                <c:pt idx="232">
                  <c:v>284.13612248637435</c:v>
                </c:pt>
                <c:pt idx="233">
                  <c:v>285.16934474996111</c:v>
                </c:pt>
                <c:pt idx="234">
                  <c:v>286.20256701354793</c:v>
                </c:pt>
                <c:pt idx="235">
                  <c:v>287.23578927713476</c:v>
                </c:pt>
                <c:pt idx="236">
                  <c:v>288.26901154072152</c:v>
                </c:pt>
                <c:pt idx="237">
                  <c:v>289.30223380430829</c:v>
                </c:pt>
                <c:pt idx="238">
                  <c:v>290.33545606789517</c:v>
                </c:pt>
                <c:pt idx="239">
                  <c:v>291.36867833148199</c:v>
                </c:pt>
                <c:pt idx="240">
                  <c:v>292.40190059506864</c:v>
                </c:pt>
                <c:pt idx="241">
                  <c:v>293.43512285865552</c:v>
                </c:pt>
                <c:pt idx="242">
                  <c:v>294.4683451222424</c:v>
                </c:pt>
                <c:pt idx="243">
                  <c:v>295.50156738582911</c:v>
                </c:pt>
                <c:pt idx="244">
                  <c:v>296.53478964941593</c:v>
                </c:pt>
                <c:pt idx="245">
                  <c:v>297.56801191300275</c:v>
                </c:pt>
                <c:pt idx="246">
                  <c:v>298.60123417658951</c:v>
                </c:pt>
                <c:pt idx="247">
                  <c:v>299.63445644017634</c:v>
                </c:pt>
                <c:pt idx="248">
                  <c:v>300.66767870376316</c:v>
                </c:pt>
                <c:pt idx="249">
                  <c:v>301.70090096735004</c:v>
                </c:pt>
                <c:pt idx="250">
                  <c:v>302.73412323093669</c:v>
                </c:pt>
                <c:pt idx="251">
                  <c:v>303.76734549452357</c:v>
                </c:pt>
                <c:pt idx="252">
                  <c:v>304.80056775811039</c:v>
                </c:pt>
                <c:pt idx="253">
                  <c:v>305.8337900216971</c:v>
                </c:pt>
                <c:pt idx="254">
                  <c:v>306.86701228528392</c:v>
                </c:pt>
                <c:pt idx="255">
                  <c:v>307.9002345488708</c:v>
                </c:pt>
                <c:pt idx="256">
                  <c:v>308.93345681245756</c:v>
                </c:pt>
                <c:pt idx="257">
                  <c:v>309.96667907604439</c:v>
                </c:pt>
                <c:pt idx="258">
                  <c:v>310.99990133963115</c:v>
                </c:pt>
                <c:pt idx="259">
                  <c:v>312.03312360321786</c:v>
                </c:pt>
                <c:pt idx="260">
                  <c:v>313.06634586680468</c:v>
                </c:pt>
                <c:pt idx="261">
                  <c:v>314.09956813039156</c:v>
                </c:pt>
                <c:pt idx="262">
                  <c:v>315.13279039397827</c:v>
                </c:pt>
                <c:pt idx="263">
                  <c:v>316.16601265756515</c:v>
                </c:pt>
                <c:pt idx="264">
                  <c:v>317.19923492115197</c:v>
                </c:pt>
                <c:pt idx="265">
                  <c:v>318.23245718473868</c:v>
                </c:pt>
                <c:pt idx="266">
                  <c:v>319.2656794483255</c:v>
                </c:pt>
                <c:pt idx="267">
                  <c:v>320.29890171191232</c:v>
                </c:pt>
                <c:pt idx="268">
                  <c:v>321.3321239754992</c:v>
                </c:pt>
                <c:pt idx="269">
                  <c:v>322.36534623908585</c:v>
                </c:pt>
                <c:pt idx="270">
                  <c:v>323.39856850267267</c:v>
                </c:pt>
                <c:pt idx="271">
                  <c:v>324.43179076625955</c:v>
                </c:pt>
                <c:pt idx="272">
                  <c:v>325.46501302984643</c:v>
                </c:pt>
                <c:pt idx="273">
                  <c:v>326.4982352934332</c:v>
                </c:pt>
                <c:pt idx="274">
                  <c:v>327.53145755701985</c:v>
                </c:pt>
                <c:pt idx="275">
                  <c:v>328.56467982060684</c:v>
                </c:pt>
                <c:pt idx="276">
                  <c:v>329.59790208419355</c:v>
                </c:pt>
                <c:pt idx="277">
                  <c:v>330.63112434778026</c:v>
                </c:pt>
                <c:pt idx="278">
                  <c:v>331.66434661136719</c:v>
                </c:pt>
                <c:pt idx="279">
                  <c:v>332.6975688749539</c:v>
                </c:pt>
                <c:pt idx="280">
                  <c:v>333.73079113854072</c:v>
                </c:pt>
                <c:pt idx="281">
                  <c:v>334.76401340212755</c:v>
                </c:pt>
                <c:pt idx="282">
                  <c:v>335.79723566571431</c:v>
                </c:pt>
                <c:pt idx="283">
                  <c:v>336.83045792930102</c:v>
                </c:pt>
                <c:pt idx="284">
                  <c:v>337.86368019288801</c:v>
                </c:pt>
                <c:pt idx="285">
                  <c:v>338.89690245647466</c:v>
                </c:pt>
                <c:pt idx="286">
                  <c:v>339.93012472006143</c:v>
                </c:pt>
                <c:pt idx="287">
                  <c:v>340.96334698364836</c:v>
                </c:pt>
                <c:pt idx="288">
                  <c:v>341.99656924723502</c:v>
                </c:pt>
                <c:pt idx="289">
                  <c:v>343.02979151082178</c:v>
                </c:pt>
                <c:pt idx="290">
                  <c:v>344.06301377440877</c:v>
                </c:pt>
                <c:pt idx="291">
                  <c:v>345.09623603799548</c:v>
                </c:pt>
                <c:pt idx="292">
                  <c:v>346.1294583015823</c:v>
                </c:pt>
                <c:pt idx="293">
                  <c:v>347.16268056516918</c:v>
                </c:pt>
                <c:pt idx="294">
                  <c:v>348.19590282875595</c:v>
                </c:pt>
                <c:pt idx="295">
                  <c:v>349.22912509234266</c:v>
                </c:pt>
                <c:pt idx="296">
                  <c:v>350.26234735592959</c:v>
                </c:pt>
                <c:pt idx="297">
                  <c:v>351.2955696195163</c:v>
                </c:pt>
                <c:pt idx="298">
                  <c:v>352.32879188310318</c:v>
                </c:pt>
                <c:pt idx="299">
                  <c:v>353.36201414668989</c:v>
                </c:pt>
                <c:pt idx="300">
                  <c:v>354.39523641027671</c:v>
                </c:pt>
                <c:pt idx="301">
                  <c:v>355.42845867386359</c:v>
                </c:pt>
                <c:pt idx="302">
                  <c:v>356.46168093745035</c:v>
                </c:pt>
                <c:pt idx="303">
                  <c:v>357.49490320103706</c:v>
                </c:pt>
                <c:pt idx="304">
                  <c:v>358.528125464624</c:v>
                </c:pt>
                <c:pt idx="305">
                  <c:v>359.56134772821071</c:v>
                </c:pt>
                <c:pt idx="306">
                  <c:v>360.59456999179747</c:v>
                </c:pt>
                <c:pt idx="307">
                  <c:v>361.62779225538441</c:v>
                </c:pt>
                <c:pt idx="308">
                  <c:v>362.66101451897123</c:v>
                </c:pt>
                <c:pt idx="309">
                  <c:v>363.69423678255788</c:v>
                </c:pt>
                <c:pt idx="310">
                  <c:v>364.72745904614476</c:v>
                </c:pt>
                <c:pt idx="311">
                  <c:v>365.76068130973147</c:v>
                </c:pt>
                <c:pt idx="312">
                  <c:v>366.79390357331823</c:v>
                </c:pt>
                <c:pt idx="313">
                  <c:v>367.82712583690517</c:v>
                </c:pt>
                <c:pt idx="314">
                  <c:v>368.86034810049193</c:v>
                </c:pt>
                <c:pt idx="315">
                  <c:v>369.89357036407858</c:v>
                </c:pt>
                <c:pt idx="316">
                  <c:v>370.92679262766558</c:v>
                </c:pt>
                <c:pt idx="317">
                  <c:v>371.96001489125229</c:v>
                </c:pt>
                <c:pt idx="318">
                  <c:v>372.99323715483905</c:v>
                </c:pt>
                <c:pt idx="319">
                  <c:v>374.02645941842587</c:v>
                </c:pt>
                <c:pt idx="320">
                  <c:v>375.05968168201269</c:v>
                </c:pt>
                <c:pt idx="321">
                  <c:v>376.09290394559946</c:v>
                </c:pt>
                <c:pt idx="322">
                  <c:v>377.12612620918634</c:v>
                </c:pt>
                <c:pt idx="323">
                  <c:v>378.15934847277305</c:v>
                </c:pt>
                <c:pt idx="324">
                  <c:v>379.19257073635981</c:v>
                </c:pt>
                <c:pt idx="325">
                  <c:v>380.22579299994675</c:v>
                </c:pt>
                <c:pt idx="326">
                  <c:v>381.25901526353351</c:v>
                </c:pt>
                <c:pt idx="327">
                  <c:v>382.29223752712022</c:v>
                </c:pt>
                <c:pt idx="328">
                  <c:v>383.3254597907071</c:v>
                </c:pt>
                <c:pt idx="329">
                  <c:v>384.35868205429387</c:v>
                </c:pt>
                <c:pt idx="330">
                  <c:v>385.39190431788063</c:v>
                </c:pt>
                <c:pt idx="331">
                  <c:v>386.42512658146757</c:v>
                </c:pt>
                <c:pt idx="332">
                  <c:v>387.45834884505427</c:v>
                </c:pt>
                <c:pt idx="333">
                  <c:v>388.49157110864104</c:v>
                </c:pt>
                <c:pt idx="334">
                  <c:v>389.52479337222803</c:v>
                </c:pt>
                <c:pt idx="335">
                  <c:v>390.55801563581474</c:v>
                </c:pt>
                <c:pt idx="336">
                  <c:v>391.59123789940145</c:v>
                </c:pt>
                <c:pt idx="337">
                  <c:v>392.62446016298833</c:v>
                </c:pt>
                <c:pt idx="338">
                  <c:v>393.65768242657504</c:v>
                </c:pt>
                <c:pt idx="339">
                  <c:v>394.69090469016191</c:v>
                </c:pt>
                <c:pt idx="340">
                  <c:v>395.72412695374868</c:v>
                </c:pt>
                <c:pt idx="341">
                  <c:v>396.75734921733539</c:v>
                </c:pt>
                <c:pt idx="342">
                  <c:v>397.79057148092238</c:v>
                </c:pt>
                <c:pt idx="343">
                  <c:v>398.82379374450909</c:v>
                </c:pt>
                <c:pt idx="344">
                  <c:v>399.8570160080958</c:v>
                </c:pt>
                <c:pt idx="345">
                  <c:v>400.89023827168273</c:v>
                </c:pt>
                <c:pt idx="346">
                  <c:v>401.92346053526956</c:v>
                </c:pt>
                <c:pt idx="347">
                  <c:v>402.95668279885621</c:v>
                </c:pt>
                <c:pt idx="348">
                  <c:v>403.98990506244314</c:v>
                </c:pt>
                <c:pt idx="349">
                  <c:v>405.02312732602996</c:v>
                </c:pt>
                <c:pt idx="350">
                  <c:v>406.05634958961667</c:v>
                </c:pt>
                <c:pt idx="351">
                  <c:v>407.08957185320355</c:v>
                </c:pt>
                <c:pt idx="352">
                  <c:v>408.12279411679026</c:v>
                </c:pt>
                <c:pt idx="353">
                  <c:v>409.15601638037703</c:v>
                </c:pt>
                <c:pt idx="354">
                  <c:v>410.18923864396402</c:v>
                </c:pt>
                <c:pt idx="355">
                  <c:v>411.22246090755067</c:v>
                </c:pt>
                <c:pt idx="356">
                  <c:v>412.25568317113743</c:v>
                </c:pt>
                <c:pt idx="357">
                  <c:v>413.28890543472431</c:v>
                </c:pt>
                <c:pt idx="358">
                  <c:v>414.32212769831119</c:v>
                </c:pt>
                <c:pt idx="359">
                  <c:v>415.35534996189801</c:v>
                </c:pt>
                <c:pt idx="360">
                  <c:v>416.38857222548467</c:v>
                </c:pt>
                <c:pt idx="361">
                  <c:v>417.4217944890716</c:v>
                </c:pt>
                <c:pt idx="362">
                  <c:v>418.45501675265831</c:v>
                </c:pt>
                <c:pt idx="363">
                  <c:v>419.48823901624502</c:v>
                </c:pt>
                <c:pt idx="364">
                  <c:v>420.52146127983195</c:v>
                </c:pt>
                <c:pt idx="365">
                  <c:v>421.55468354341872</c:v>
                </c:pt>
                <c:pt idx="366">
                  <c:v>422.58790580700548</c:v>
                </c:pt>
                <c:pt idx="367">
                  <c:v>423.62112807059231</c:v>
                </c:pt>
                <c:pt idx="368">
                  <c:v>424.65435033417907</c:v>
                </c:pt>
                <c:pt idx="369">
                  <c:v>425.68757259776584</c:v>
                </c:pt>
                <c:pt idx="370">
                  <c:v>426.72079486135277</c:v>
                </c:pt>
                <c:pt idx="371">
                  <c:v>427.75401712493954</c:v>
                </c:pt>
                <c:pt idx="372">
                  <c:v>428.78723938852625</c:v>
                </c:pt>
                <c:pt idx="373">
                  <c:v>429.82046165211318</c:v>
                </c:pt>
                <c:pt idx="374">
                  <c:v>430.85368391569983</c:v>
                </c:pt>
                <c:pt idx="375">
                  <c:v>431.88690617928665</c:v>
                </c:pt>
                <c:pt idx="376">
                  <c:v>432.92012844287353</c:v>
                </c:pt>
                <c:pt idx="377">
                  <c:v>433.9533507064603</c:v>
                </c:pt>
                <c:pt idx="378">
                  <c:v>434.98657297004695</c:v>
                </c:pt>
                <c:pt idx="379">
                  <c:v>436.019795233634</c:v>
                </c:pt>
                <c:pt idx="380">
                  <c:v>437.05301749722071</c:v>
                </c:pt>
                <c:pt idx="381">
                  <c:v>438.08623976080742</c:v>
                </c:pt>
                <c:pt idx="382">
                  <c:v>439.11946202439429</c:v>
                </c:pt>
                <c:pt idx="383">
                  <c:v>440.15268428798112</c:v>
                </c:pt>
                <c:pt idx="384">
                  <c:v>441.185906551568</c:v>
                </c:pt>
                <c:pt idx="385">
                  <c:v>442.21912881515476</c:v>
                </c:pt>
                <c:pt idx="386">
                  <c:v>443.25235107874147</c:v>
                </c:pt>
                <c:pt idx="387">
                  <c:v>444.28557334232835</c:v>
                </c:pt>
                <c:pt idx="388">
                  <c:v>445.31879560591511</c:v>
                </c:pt>
                <c:pt idx="389">
                  <c:v>446.35201786950182</c:v>
                </c:pt>
                <c:pt idx="390">
                  <c:v>447.3852401330887</c:v>
                </c:pt>
                <c:pt idx="391">
                  <c:v>448.41846239667547</c:v>
                </c:pt>
                <c:pt idx="392">
                  <c:v>449.45168466026223</c:v>
                </c:pt>
                <c:pt idx="393">
                  <c:v>450.48490692384922</c:v>
                </c:pt>
                <c:pt idx="394">
                  <c:v>451.51812918743587</c:v>
                </c:pt>
                <c:pt idx="395">
                  <c:v>452.55135145102264</c:v>
                </c:pt>
                <c:pt idx="396">
                  <c:v>453.58457371460952</c:v>
                </c:pt>
                <c:pt idx="397">
                  <c:v>454.61779597819628</c:v>
                </c:pt>
                <c:pt idx="398">
                  <c:v>455.65101824178305</c:v>
                </c:pt>
                <c:pt idx="399">
                  <c:v>456.68424050536998</c:v>
                </c:pt>
                <c:pt idx="400">
                  <c:v>457.71746276895675</c:v>
                </c:pt>
                <c:pt idx="401">
                  <c:v>458.7506850325434</c:v>
                </c:pt>
                <c:pt idx="402">
                  <c:v>459.78390729613039</c:v>
                </c:pt>
                <c:pt idx="403">
                  <c:v>460.8171295597171</c:v>
                </c:pt>
                <c:pt idx="404">
                  <c:v>461.85035182330381</c:v>
                </c:pt>
                <c:pt idx="405">
                  <c:v>462.88357408689069</c:v>
                </c:pt>
                <c:pt idx="406">
                  <c:v>463.9167963504774</c:v>
                </c:pt>
                <c:pt idx="407">
                  <c:v>464.95001861406428</c:v>
                </c:pt>
                <c:pt idx="408">
                  <c:v>465.98324087765116</c:v>
                </c:pt>
                <c:pt idx="409">
                  <c:v>467.01646314123792</c:v>
                </c:pt>
                <c:pt idx="410">
                  <c:v>468.04968540482457</c:v>
                </c:pt>
                <c:pt idx="411">
                  <c:v>469.08290766841156</c:v>
                </c:pt>
                <c:pt idx="412">
                  <c:v>470.11612993199827</c:v>
                </c:pt>
                <c:pt idx="413">
                  <c:v>471.14935219558492</c:v>
                </c:pt>
                <c:pt idx="414">
                  <c:v>472.18257445917186</c:v>
                </c:pt>
                <c:pt idx="415">
                  <c:v>473.21579672275874</c:v>
                </c:pt>
                <c:pt idx="416">
                  <c:v>474.24901898634539</c:v>
                </c:pt>
                <c:pt idx="417">
                  <c:v>475.28224124993227</c:v>
                </c:pt>
                <c:pt idx="418">
                  <c:v>476.31546351351898</c:v>
                </c:pt>
                <c:pt idx="419">
                  <c:v>477.34868577710574</c:v>
                </c:pt>
                <c:pt idx="420">
                  <c:v>478.38190804069268</c:v>
                </c:pt>
                <c:pt idx="421">
                  <c:v>479.41513030427939</c:v>
                </c:pt>
                <c:pt idx="422">
                  <c:v>480.44835256786632</c:v>
                </c:pt>
                <c:pt idx="423">
                  <c:v>481.48157483145309</c:v>
                </c:pt>
                <c:pt idx="424">
                  <c:v>482.51479709503985</c:v>
                </c:pt>
                <c:pt idx="425">
                  <c:v>483.54801935862673</c:v>
                </c:pt>
                <c:pt idx="426">
                  <c:v>484.5812416222135</c:v>
                </c:pt>
                <c:pt idx="427">
                  <c:v>485.61446388580026</c:v>
                </c:pt>
                <c:pt idx="428">
                  <c:v>486.64768614938714</c:v>
                </c:pt>
                <c:pt idx="429">
                  <c:v>487.68090841297396</c:v>
                </c:pt>
                <c:pt idx="430">
                  <c:v>488.71413067656067</c:v>
                </c:pt>
                <c:pt idx="431">
                  <c:v>489.74735294014755</c:v>
                </c:pt>
                <c:pt idx="432">
                  <c:v>490.78057520373426</c:v>
                </c:pt>
                <c:pt idx="433">
                  <c:v>491.81379746732097</c:v>
                </c:pt>
                <c:pt idx="434">
                  <c:v>492.84701973090796</c:v>
                </c:pt>
                <c:pt idx="435">
                  <c:v>493.88024199449472</c:v>
                </c:pt>
                <c:pt idx="436">
                  <c:v>494.91346425808149</c:v>
                </c:pt>
                <c:pt idx="437">
                  <c:v>495.94668652166831</c:v>
                </c:pt>
                <c:pt idx="438">
                  <c:v>496.97990878525513</c:v>
                </c:pt>
                <c:pt idx="439">
                  <c:v>498.01313104884196</c:v>
                </c:pt>
                <c:pt idx="440">
                  <c:v>499.04635331242872</c:v>
                </c:pt>
                <c:pt idx="441">
                  <c:v>500.07957557601543</c:v>
                </c:pt>
                <c:pt idx="442">
                  <c:v>501.11279783960225</c:v>
                </c:pt>
                <c:pt idx="443">
                  <c:v>502.14602010318907</c:v>
                </c:pt>
                <c:pt idx="444">
                  <c:v>503.17924236677578</c:v>
                </c:pt>
                <c:pt idx="445">
                  <c:v>504.2124646303626</c:v>
                </c:pt>
                <c:pt idx="446">
                  <c:v>505.24568689394954</c:v>
                </c:pt>
                <c:pt idx="447">
                  <c:v>506.27890915753625</c:v>
                </c:pt>
                <c:pt idx="448">
                  <c:v>507.31213142112296</c:v>
                </c:pt>
                <c:pt idx="449">
                  <c:v>508.34535368470989</c:v>
                </c:pt>
                <c:pt idx="450">
                  <c:v>509.3785759482966</c:v>
                </c:pt>
                <c:pt idx="451">
                  <c:v>510.41179821188342</c:v>
                </c:pt>
                <c:pt idx="452">
                  <c:v>511.44502047547036</c:v>
                </c:pt>
                <c:pt idx="453">
                  <c:v>512.47824273905712</c:v>
                </c:pt>
                <c:pt idx="454">
                  <c:v>513.51146500264372</c:v>
                </c:pt>
                <c:pt idx="455">
                  <c:v>514.54468726623077</c:v>
                </c:pt>
                <c:pt idx="456">
                  <c:v>515.57790952981736</c:v>
                </c:pt>
                <c:pt idx="457">
                  <c:v>516.61113179340418</c:v>
                </c:pt>
                <c:pt idx="458">
                  <c:v>517.64435405699101</c:v>
                </c:pt>
                <c:pt idx="459">
                  <c:v>518.67757632057783</c:v>
                </c:pt>
                <c:pt idx="460">
                  <c:v>519.71079858416454</c:v>
                </c:pt>
                <c:pt idx="461">
                  <c:v>520.74402084775147</c:v>
                </c:pt>
                <c:pt idx="462">
                  <c:v>521.77724311133818</c:v>
                </c:pt>
                <c:pt idx="463">
                  <c:v>522.81046537492512</c:v>
                </c:pt>
                <c:pt idx="464">
                  <c:v>523.84368763851194</c:v>
                </c:pt>
                <c:pt idx="465">
                  <c:v>524.87690990209853</c:v>
                </c:pt>
                <c:pt idx="466">
                  <c:v>525.91013216568547</c:v>
                </c:pt>
                <c:pt idx="467">
                  <c:v>526.94335442927229</c:v>
                </c:pt>
                <c:pt idx="468">
                  <c:v>527.976576692859</c:v>
                </c:pt>
                <c:pt idx="469">
                  <c:v>529.00979895644582</c:v>
                </c:pt>
                <c:pt idx="470">
                  <c:v>530.04302122003264</c:v>
                </c:pt>
                <c:pt idx="471">
                  <c:v>531.07624348361935</c:v>
                </c:pt>
                <c:pt idx="472">
                  <c:v>532.10946574720629</c:v>
                </c:pt>
                <c:pt idx="473">
                  <c:v>533.14268801079299</c:v>
                </c:pt>
                <c:pt idx="474">
                  <c:v>534.17591027437982</c:v>
                </c:pt>
                <c:pt idx="475">
                  <c:v>535.20913253796675</c:v>
                </c:pt>
                <c:pt idx="476">
                  <c:v>536.24235480155346</c:v>
                </c:pt>
                <c:pt idx="477">
                  <c:v>537.27557706514017</c:v>
                </c:pt>
                <c:pt idx="478">
                  <c:v>538.3087993287271</c:v>
                </c:pt>
                <c:pt idx="479">
                  <c:v>539.34202159231381</c:v>
                </c:pt>
                <c:pt idx="480">
                  <c:v>540.37524385590064</c:v>
                </c:pt>
                <c:pt idx="481">
                  <c:v>541.40846611948734</c:v>
                </c:pt>
                <c:pt idx="482">
                  <c:v>542.44168838307428</c:v>
                </c:pt>
                <c:pt idx="483">
                  <c:v>543.47491064666099</c:v>
                </c:pt>
                <c:pt idx="484">
                  <c:v>544.50813291024792</c:v>
                </c:pt>
                <c:pt idx="485">
                  <c:v>545.54135517383463</c:v>
                </c:pt>
                <c:pt idx="486">
                  <c:v>546.57457743742145</c:v>
                </c:pt>
                <c:pt idx="487">
                  <c:v>547.60779970100839</c:v>
                </c:pt>
                <c:pt idx="488">
                  <c:v>548.6410219645951</c:v>
                </c:pt>
                <c:pt idx="489">
                  <c:v>549.67424422818169</c:v>
                </c:pt>
                <c:pt idx="490">
                  <c:v>550.70746649176863</c:v>
                </c:pt>
                <c:pt idx="491">
                  <c:v>551.74068875535545</c:v>
                </c:pt>
                <c:pt idx="492">
                  <c:v>552.77391101894227</c:v>
                </c:pt>
                <c:pt idx="493">
                  <c:v>553.80713328252909</c:v>
                </c:pt>
                <c:pt idx="494">
                  <c:v>554.8403555461158</c:v>
                </c:pt>
                <c:pt idx="495">
                  <c:v>555.87357780970262</c:v>
                </c:pt>
                <c:pt idx="496">
                  <c:v>556.90680007328956</c:v>
                </c:pt>
                <c:pt idx="497">
                  <c:v>557.94002233687627</c:v>
                </c:pt>
                <c:pt idx="498">
                  <c:v>558.97324460046298</c:v>
                </c:pt>
                <c:pt idx="499">
                  <c:v>560.00646686404991</c:v>
                </c:pt>
                <c:pt idx="500">
                  <c:v>561.03968912763662</c:v>
                </c:pt>
                <c:pt idx="501">
                  <c:v>562.07291139122344</c:v>
                </c:pt>
                <c:pt idx="502">
                  <c:v>563.10613365481038</c:v>
                </c:pt>
                <c:pt idx="503">
                  <c:v>564.13935591839697</c:v>
                </c:pt>
                <c:pt idx="504">
                  <c:v>565.17257818198391</c:v>
                </c:pt>
                <c:pt idx="505">
                  <c:v>566.20580044557062</c:v>
                </c:pt>
                <c:pt idx="506">
                  <c:v>567.23902270915733</c:v>
                </c:pt>
                <c:pt idx="507">
                  <c:v>568.27224497274426</c:v>
                </c:pt>
                <c:pt idx="508">
                  <c:v>569.30546723633097</c:v>
                </c:pt>
                <c:pt idx="509">
                  <c:v>570.33868949991779</c:v>
                </c:pt>
                <c:pt idx="510">
                  <c:v>571.37191176350461</c:v>
                </c:pt>
                <c:pt idx="511">
                  <c:v>572.40513402709132</c:v>
                </c:pt>
                <c:pt idx="512">
                  <c:v>573.43835629067814</c:v>
                </c:pt>
                <c:pt idx="513">
                  <c:v>574.47157855426508</c:v>
                </c:pt>
                <c:pt idx="514">
                  <c:v>575.50480081785179</c:v>
                </c:pt>
                <c:pt idx="515">
                  <c:v>576.5380230814385</c:v>
                </c:pt>
                <c:pt idx="516">
                  <c:v>577.57124534502555</c:v>
                </c:pt>
                <c:pt idx="517">
                  <c:v>578.60446760861214</c:v>
                </c:pt>
                <c:pt idx="518">
                  <c:v>579.63768987219896</c:v>
                </c:pt>
                <c:pt idx="519">
                  <c:v>580.67091213578578</c:v>
                </c:pt>
                <c:pt idx="520">
                  <c:v>581.70413439937249</c:v>
                </c:pt>
                <c:pt idx="521">
                  <c:v>582.73735666295943</c:v>
                </c:pt>
                <c:pt idx="522">
                  <c:v>583.77057892654625</c:v>
                </c:pt>
                <c:pt idx="523">
                  <c:v>584.80380119013307</c:v>
                </c:pt>
                <c:pt idx="524">
                  <c:v>585.83702345371978</c:v>
                </c:pt>
                <c:pt idx="525">
                  <c:v>586.87024571730672</c:v>
                </c:pt>
                <c:pt idx="526">
                  <c:v>587.90346798089331</c:v>
                </c:pt>
                <c:pt idx="527">
                  <c:v>588.93669024448013</c:v>
                </c:pt>
                <c:pt idx="528">
                  <c:v>589.96991250806707</c:v>
                </c:pt>
                <c:pt idx="529">
                  <c:v>591.00313477165378</c:v>
                </c:pt>
                <c:pt idx="530">
                  <c:v>592.0363570352406</c:v>
                </c:pt>
                <c:pt idx="531">
                  <c:v>593.06957929882742</c:v>
                </c:pt>
                <c:pt idx="532">
                  <c:v>594.10280156241413</c:v>
                </c:pt>
                <c:pt idx="533">
                  <c:v>595.13602382600095</c:v>
                </c:pt>
                <c:pt idx="534">
                  <c:v>596.16924608958789</c:v>
                </c:pt>
                <c:pt idx="535">
                  <c:v>597.20246835317471</c:v>
                </c:pt>
                <c:pt idx="536">
                  <c:v>598.2356906167613</c:v>
                </c:pt>
                <c:pt idx="537">
                  <c:v>599.26891288034813</c:v>
                </c:pt>
                <c:pt idx="538">
                  <c:v>600.30213514393495</c:v>
                </c:pt>
                <c:pt idx="539">
                  <c:v>601.33535740752166</c:v>
                </c:pt>
                <c:pt idx="540">
                  <c:v>602.36857967110859</c:v>
                </c:pt>
                <c:pt idx="541">
                  <c:v>603.40180193469541</c:v>
                </c:pt>
                <c:pt idx="542">
                  <c:v>604.43502419828201</c:v>
                </c:pt>
                <c:pt idx="543">
                  <c:v>605.46824646186894</c:v>
                </c:pt>
                <c:pt idx="544">
                  <c:v>606.50146872545588</c:v>
                </c:pt>
                <c:pt idx="545">
                  <c:v>607.5346909890427</c:v>
                </c:pt>
                <c:pt idx="546">
                  <c:v>608.56791325262941</c:v>
                </c:pt>
                <c:pt idx="547">
                  <c:v>609.60113551621623</c:v>
                </c:pt>
                <c:pt idx="548">
                  <c:v>610.63435777980317</c:v>
                </c:pt>
                <c:pt idx="549">
                  <c:v>611.66758004338988</c:v>
                </c:pt>
                <c:pt idx="550">
                  <c:v>612.70080230697658</c:v>
                </c:pt>
                <c:pt idx="551">
                  <c:v>613.73402457056352</c:v>
                </c:pt>
                <c:pt idx="552">
                  <c:v>614.76724683415023</c:v>
                </c:pt>
                <c:pt idx="553">
                  <c:v>615.80046909773694</c:v>
                </c:pt>
                <c:pt idx="554">
                  <c:v>616.83369136132387</c:v>
                </c:pt>
                <c:pt idx="555">
                  <c:v>617.86691362491058</c:v>
                </c:pt>
                <c:pt idx="556">
                  <c:v>618.9001358884974</c:v>
                </c:pt>
                <c:pt idx="557">
                  <c:v>619.93335815208422</c:v>
                </c:pt>
                <c:pt idx="558">
                  <c:v>620.96658041567105</c:v>
                </c:pt>
                <c:pt idx="559">
                  <c:v>621.99980267925764</c:v>
                </c:pt>
                <c:pt idx="560">
                  <c:v>623.03302494284458</c:v>
                </c:pt>
                <c:pt idx="561">
                  <c:v>624.06624720643129</c:v>
                </c:pt>
                <c:pt idx="562">
                  <c:v>625.09946947001811</c:v>
                </c:pt>
                <c:pt idx="563">
                  <c:v>626.13269173360493</c:v>
                </c:pt>
                <c:pt idx="564">
                  <c:v>627.16591399719164</c:v>
                </c:pt>
                <c:pt idx="565">
                  <c:v>628.19913626077846</c:v>
                </c:pt>
                <c:pt idx="566">
                  <c:v>629.23235852436551</c:v>
                </c:pt>
                <c:pt idx="567">
                  <c:v>630.2655807879521</c:v>
                </c:pt>
                <c:pt idx="568">
                  <c:v>631.29880305153881</c:v>
                </c:pt>
                <c:pt idx="569">
                  <c:v>632.33202531512575</c:v>
                </c:pt>
                <c:pt idx="570">
                  <c:v>633.36524757871257</c:v>
                </c:pt>
                <c:pt idx="571">
                  <c:v>634.39846984229939</c:v>
                </c:pt>
                <c:pt idx="572">
                  <c:v>635.4316921058861</c:v>
                </c:pt>
                <c:pt idx="573">
                  <c:v>636.46491436947292</c:v>
                </c:pt>
                <c:pt idx="574">
                  <c:v>637.49813663305963</c:v>
                </c:pt>
                <c:pt idx="575">
                  <c:v>638.53135889664657</c:v>
                </c:pt>
                <c:pt idx="576">
                  <c:v>639.56458116023339</c:v>
                </c:pt>
                <c:pt idx="577">
                  <c:v>640.5978034238201</c:v>
                </c:pt>
                <c:pt idx="578">
                  <c:v>641.63102568740703</c:v>
                </c:pt>
                <c:pt idx="579">
                  <c:v>642.66424795099374</c:v>
                </c:pt>
                <c:pt idx="580">
                  <c:v>643.69747021458045</c:v>
                </c:pt>
                <c:pt idx="581">
                  <c:v>644.73069247816738</c:v>
                </c:pt>
                <c:pt idx="582">
                  <c:v>645.76391474175421</c:v>
                </c:pt>
                <c:pt idx="583">
                  <c:v>646.79713700534114</c:v>
                </c:pt>
                <c:pt idx="584">
                  <c:v>647.83035926892785</c:v>
                </c:pt>
                <c:pt idx="585">
                  <c:v>648.86358153251444</c:v>
                </c:pt>
                <c:pt idx="586">
                  <c:v>649.89680379610138</c:v>
                </c:pt>
                <c:pt idx="587">
                  <c:v>650.93002605968809</c:v>
                </c:pt>
                <c:pt idx="588">
                  <c:v>651.96324832327514</c:v>
                </c:pt>
                <c:pt idx="589">
                  <c:v>652.99647058686185</c:v>
                </c:pt>
                <c:pt idx="590">
                  <c:v>654.02969285044878</c:v>
                </c:pt>
                <c:pt idx="591">
                  <c:v>655.06291511403538</c:v>
                </c:pt>
                <c:pt idx="592">
                  <c:v>656.0961373776222</c:v>
                </c:pt>
                <c:pt idx="593">
                  <c:v>657.12935964120879</c:v>
                </c:pt>
                <c:pt idx="594">
                  <c:v>658.16258190479584</c:v>
                </c:pt>
                <c:pt idx="595">
                  <c:v>659.19580416838267</c:v>
                </c:pt>
                <c:pt idx="596">
                  <c:v>660.22902643196937</c:v>
                </c:pt>
                <c:pt idx="597">
                  <c:v>661.26224869555608</c:v>
                </c:pt>
                <c:pt idx="598">
                  <c:v>662.2954709591429</c:v>
                </c:pt>
                <c:pt idx="599">
                  <c:v>663.32869322272961</c:v>
                </c:pt>
                <c:pt idx="600">
                  <c:v>664.36191548631666</c:v>
                </c:pt>
                <c:pt idx="601">
                  <c:v>665.39513774990348</c:v>
                </c:pt>
                <c:pt idx="602">
                  <c:v>666.42836001349008</c:v>
                </c:pt>
                <c:pt idx="603">
                  <c:v>667.46158227707701</c:v>
                </c:pt>
                <c:pt idx="604">
                  <c:v>668.49480454066361</c:v>
                </c:pt>
                <c:pt idx="605">
                  <c:v>669.52802680425066</c:v>
                </c:pt>
                <c:pt idx="606">
                  <c:v>670.56124906783759</c:v>
                </c:pt>
                <c:pt idx="607">
                  <c:v>671.59447133142419</c:v>
                </c:pt>
                <c:pt idx="608">
                  <c:v>672.62769359501112</c:v>
                </c:pt>
                <c:pt idx="609">
                  <c:v>673.66091585859772</c:v>
                </c:pt>
                <c:pt idx="610">
                  <c:v>674.69413812218454</c:v>
                </c:pt>
                <c:pt idx="611">
                  <c:v>675.72736038577136</c:v>
                </c:pt>
                <c:pt idx="612">
                  <c:v>676.7605826493583</c:v>
                </c:pt>
                <c:pt idx="613">
                  <c:v>677.79380491294489</c:v>
                </c:pt>
                <c:pt idx="614">
                  <c:v>678.82702717653171</c:v>
                </c:pt>
                <c:pt idx="615">
                  <c:v>679.86024944011831</c:v>
                </c:pt>
                <c:pt idx="616">
                  <c:v>680.89347170370513</c:v>
                </c:pt>
                <c:pt idx="617">
                  <c:v>681.92669396729218</c:v>
                </c:pt>
                <c:pt idx="618">
                  <c:v>682.959916230879</c:v>
                </c:pt>
                <c:pt idx="619">
                  <c:v>683.99313849446571</c:v>
                </c:pt>
                <c:pt idx="620">
                  <c:v>685.02636075805242</c:v>
                </c:pt>
                <c:pt idx="621">
                  <c:v>686.05958302163924</c:v>
                </c:pt>
                <c:pt idx="622">
                  <c:v>687.09280528522595</c:v>
                </c:pt>
                <c:pt idx="623">
                  <c:v>688.126027548813</c:v>
                </c:pt>
                <c:pt idx="624">
                  <c:v>689.15924981239982</c:v>
                </c:pt>
                <c:pt idx="625">
                  <c:v>690.19247207598642</c:v>
                </c:pt>
                <c:pt idx="626">
                  <c:v>691.22569433957324</c:v>
                </c:pt>
                <c:pt idx="627">
                  <c:v>692.25891660316006</c:v>
                </c:pt>
                <c:pt idx="628">
                  <c:v>693.29213886674665</c:v>
                </c:pt>
                <c:pt idx="629">
                  <c:v>694.32536113033382</c:v>
                </c:pt>
                <c:pt idx="630">
                  <c:v>695.35858339392053</c:v>
                </c:pt>
                <c:pt idx="631">
                  <c:v>696.39180565750735</c:v>
                </c:pt>
                <c:pt idx="632">
                  <c:v>697.42502792109406</c:v>
                </c:pt>
                <c:pt idx="633">
                  <c:v>698.45825018468088</c:v>
                </c:pt>
                <c:pt idx="634">
                  <c:v>699.4914724482677</c:v>
                </c:pt>
                <c:pt idx="635">
                  <c:v>700.52469471185464</c:v>
                </c:pt>
                <c:pt idx="636">
                  <c:v>701.55791697544134</c:v>
                </c:pt>
                <c:pt idx="637">
                  <c:v>702.59113923902805</c:v>
                </c:pt>
                <c:pt idx="638">
                  <c:v>703.62436150261487</c:v>
                </c:pt>
                <c:pt idx="639">
                  <c:v>704.65758376620147</c:v>
                </c:pt>
                <c:pt idx="640">
                  <c:v>705.6908060297884</c:v>
                </c:pt>
                <c:pt idx="641">
                  <c:v>706.72402829337545</c:v>
                </c:pt>
                <c:pt idx="642">
                  <c:v>707.75725055696228</c:v>
                </c:pt>
                <c:pt idx="643">
                  <c:v>708.79047282054898</c:v>
                </c:pt>
                <c:pt idx="644">
                  <c:v>709.82369508413569</c:v>
                </c:pt>
                <c:pt idx="645">
                  <c:v>710.85691734772251</c:v>
                </c:pt>
                <c:pt idx="646">
                  <c:v>711.89013961130945</c:v>
                </c:pt>
                <c:pt idx="647">
                  <c:v>712.92336187489627</c:v>
                </c:pt>
                <c:pt idx="648">
                  <c:v>713.95658413848298</c:v>
                </c:pt>
                <c:pt idx="649">
                  <c:v>714.98980640206969</c:v>
                </c:pt>
                <c:pt idx="650">
                  <c:v>716.0230286656564</c:v>
                </c:pt>
                <c:pt idx="651">
                  <c:v>717.05625092924322</c:v>
                </c:pt>
                <c:pt idx="652">
                  <c:v>718.08947319283027</c:v>
                </c:pt>
                <c:pt idx="653">
                  <c:v>719.12269545641698</c:v>
                </c:pt>
                <c:pt idx="654">
                  <c:v>720.1559177200038</c:v>
                </c:pt>
                <c:pt idx="655">
                  <c:v>721.18913998359051</c:v>
                </c:pt>
                <c:pt idx="656">
                  <c:v>722.22236224717722</c:v>
                </c:pt>
                <c:pt idx="657">
                  <c:v>723.25558451076392</c:v>
                </c:pt>
                <c:pt idx="658">
                  <c:v>724.28880677435109</c:v>
                </c:pt>
                <c:pt idx="659">
                  <c:v>725.3220290379378</c:v>
                </c:pt>
                <c:pt idx="660">
                  <c:v>726.3552513015245</c:v>
                </c:pt>
                <c:pt idx="661">
                  <c:v>727.38847356511121</c:v>
                </c:pt>
                <c:pt idx="662">
                  <c:v>728.42169582869803</c:v>
                </c:pt>
                <c:pt idx="663">
                  <c:v>729.45491809228474</c:v>
                </c:pt>
                <c:pt idx="664">
                  <c:v>730.48814035587179</c:v>
                </c:pt>
                <c:pt idx="665">
                  <c:v>731.5213626194585</c:v>
                </c:pt>
                <c:pt idx="666">
                  <c:v>732.55458488304532</c:v>
                </c:pt>
                <c:pt idx="667">
                  <c:v>733.58780714663214</c:v>
                </c:pt>
                <c:pt idx="668">
                  <c:v>734.62102941021874</c:v>
                </c:pt>
                <c:pt idx="669">
                  <c:v>735.65425167380556</c:v>
                </c:pt>
                <c:pt idx="670">
                  <c:v>736.6874739373925</c:v>
                </c:pt>
                <c:pt idx="671">
                  <c:v>737.72069620097932</c:v>
                </c:pt>
                <c:pt idx="672">
                  <c:v>738.75391846456603</c:v>
                </c:pt>
                <c:pt idx="673">
                  <c:v>739.78714072815296</c:v>
                </c:pt>
                <c:pt idx="674">
                  <c:v>740.82036299173956</c:v>
                </c:pt>
                <c:pt idx="675">
                  <c:v>741.85358525532627</c:v>
                </c:pt>
                <c:pt idx="676">
                  <c:v>742.88680751891343</c:v>
                </c:pt>
                <c:pt idx="677">
                  <c:v>743.92002978250014</c:v>
                </c:pt>
                <c:pt idx="678">
                  <c:v>744.95325204608685</c:v>
                </c:pt>
                <c:pt idx="679">
                  <c:v>745.98647430967367</c:v>
                </c:pt>
                <c:pt idx="680">
                  <c:v>747.01969657326026</c:v>
                </c:pt>
                <c:pt idx="681">
                  <c:v>748.0529188368472</c:v>
                </c:pt>
                <c:pt idx="682">
                  <c:v>749.08614110043413</c:v>
                </c:pt>
                <c:pt idx="683">
                  <c:v>750.11936336402096</c:v>
                </c:pt>
                <c:pt idx="684">
                  <c:v>751.15258562760766</c:v>
                </c:pt>
                <c:pt idx="685">
                  <c:v>752.18580789119449</c:v>
                </c:pt>
                <c:pt idx="686">
                  <c:v>753.21903015478119</c:v>
                </c:pt>
                <c:pt idx="687">
                  <c:v>754.25225241836813</c:v>
                </c:pt>
                <c:pt idx="688">
                  <c:v>755.28547468195495</c:v>
                </c:pt>
                <c:pt idx="689">
                  <c:v>756.31869694554177</c:v>
                </c:pt>
                <c:pt idx="690">
                  <c:v>757.3519192091286</c:v>
                </c:pt>
                <c:pt idx="691">
                  <c:v>758.3851414727153</c:v>
                </c:pt>
                <c:pt idx="692">
                  <c:v>759.41836373630201</c:v>
                </c:pt>
                <c:pt idx="693">
                  <c:v>760.45158599988906</c:v>
                </c:pt>
                <c:pt idx="694">
                  <c:v>761.48480826347588</c:v>
                </c:pt>
                <c:pt idx="695">
                  <c:v>762.51803052706248</c:v>
                </c:pt>
                <c:pt idx="696">
                  <c:v>763.5512527906493</c:v>
                </c:pt>
                <c:pt idx="697">
                  <c:v>764.58447505423612</c:v>
                </c:pt>
                <c:pt idx="698">
                  <c:v>765.61769731782294</c:v>
                </c:pt>
                <c:pt idx="699">
                  <c:v>766.65091958140977</c:v>
                </c:pt>
                <c:pt idx="700">
                  <c:v>767.6841418449967</c:v>
                </c:pt>
                <c:pt idx="701">
                  <c:v>768.7173641085833</c:v>
                </c:pt>
                <c:pt idx="702">
                  <c:v>769.75058637217012</c:v>
                </c:pt>
                <c:pt idx="703">
                  <c:v>770.78380863575694</c:v>
                </c:pt>
                <c:pt idx="704">
                  <c:v>771.81703089934365</c:v>
                </c:pt>
                <c:pt idx="705">
                  <c:v>772.85025316293058</c:v>
                </c:pt>
                <c:pt idx="706">
                  <c:v>773.88347542651741</c:v>
                </c:pt>
                <c:pt idx="707">
                  <c:v>774.91669769010412</c:v>
                </c:pt>
                <c:pt idx="708">
                  <c:v>775.94991995369082</c:v>
                </c:pt>
                <c:pt idx="709">
                  <c:v>776.98314221727765</c:v>
                </c:pt>
                <c:pt idx="710">
                  <c:v>778.01636448086447</c:v>
                </c:pt>
                <c:pt idx="711">
                  <c:v>779.0495867444514</c:v>
                </c:pt>
                <c:pt idx="712">
                  <c:v>780.08280900803823</c:v>
                </c:pt>
                <c:pt idx="713">
                  <c:v>781.11603127162482</c:v>
                </c:pt>
                <c:pt idx="714">
                  <c:v>782.14925353521164</c:v>
                </c:pt>
                <c:pt idx="715">
                  <c:v>783.18247579879835</c:v>
                </c:pt>
                <c:pt idx="716">
                  <c:v>784.21569806238506</c:v>
                </c:pt>
                <c:pt idx="717">
                  <c:v>785.24892032597211</c:v>
                </c:pt>
                <c:pt idx="718">
                  <c:v>786.28214258955882</c:v>
                </c:pt>
                <c:pt idx="719">
                  <c:v>787.31536485314564</c:v>
                </c:pt>
                <c:pt idx="720">
                  <c:v>788.34858711673235</c:v>
                </c:pt>
                <c:pt idx="721">
                  <c:v>789.38180938031928</c:v>
                </c:pt>
                <c:pt idx="722">
                  <c:v>790.41503164390588</c:v>
                </c:pt>
                <c:pt idx="723">
                  <c:v>791.44825390749293</c:v>
                </c:pt>
                <c:pt idx="724">
                  <c:v>792.48147617107963</c:v>
                </c:pt>
                <c:pt idx="725">
                  <c:v>793.51469843466657</c:v>
                </c:pt>
                <c:pt idx="726">
                  <c:v>794.54792069825328</c:v>
                </c:pt>
                <c:pt idx="727">
                  <c:v>795.58114296183976</c:v>
                </c:pt>
                <c:pt idx="728">
                  <c:v>796.61436522542692</c:v>
                </c:pt>
                <c:pt idx="729">
                  <c:v>797.64758748901386</c:v>
                </c:pt>
                <c:pt idx="730">
                  <c:v>798.68080975260045</c:v>
                </c:pt>
                <c:pt idx="731">
                  <c:v>799.71403201618728</c:v>
                </c:pt>
                <c:pt idx="732">
                  <c:v>800.74725427977398</c:v>
                </c:pt>
                <c:pt idx="733">
                  <c:v>801.78047654336081</c:v>
                </c:pt>
                <c:pt idx="734">
                  <c:v>802.81369880694785</c:v>
                </c:pt>
                <c:pt idx="735">
                  <c:v>803.84692107053456</c:v>
                </c:pt>
                <c:pt idx="736">
                  <c:v>804.88014333412127</c:v>
                </c:pt>
                <c:pt idx="737">
                  <c:v>805.91336559770809</c:v>
                </c:pt>
                <c:pt idx="738">
                  <c:v>806.94658786129492</c:v>
                </c:pt>
                <c:pt idx="739">
                  <c:v>807.97981012488151</c:v>
                </c:pt>
                <c:pt idx="740">
                  <c:v>809.01303238846856</c:v>
                </c:pt>
                <c:pt idx="741">
                  <c:v>810.04625465205538</c:v>
                </c:pt>
                <c:pt idx="742">
                  <c:v>811.07947691564198</c:v>
                </c:pt>
                <c:pt idx="743">
                  <c:v>812.1126991792288</c:v>
                </c:pt>
                <c:pt idx="744">
                  <c:v>813.14592144281562</c:v>
                </c:pt>
                <c:pt idx="745">
                  <c:v>814.17914370640233</c:v>
                </c:pt>
                <c:pt idx="746">
                  <c:v>815.21236596998926</c:v>
                </c:pt>
                <c:pt idx="747">
                  <c:v>816.24558823357609</c:v>
                </c:pt>
                <c:pt idx="748">
                  <c:v>817.27881049716291</c:v>
                </c:pt>
                <c:pt idx="749">
                  <c:v>818.3120327607495</c:v>
                </c:pt>
                <c:pt idx="750">
                  <c:v>819.34525502433644</c:v>
                </c:pt>
                <c:pt idx="751">
                  <c:v>820.37847728792315</c:v>
                </c:pt>
                <c:pt idx="752">
                  <c:v>821.4116995515102</c:v>
                </c:pt>
                <c:pt idx="753">
                  <c:v>822.44492181509702</c:v>
                </c:pt>
                <c:pt idx="754">
                  <c:v>823.47814407868373</c:v>
                </c:pt>
                <c:pt idx="755">
                  <c:v>824.51136634227032</c:v>
                </c:pt>
                <c:pt idx="756">
                  <c:v>825.54458860585726</c:v>
                </c:pt>
                <c:pt idx="757">
                  <c:v>826.57781086944397</c:v>
                </c:pt>
                <c:pt idx="758">
                  <c:v>827.61103313303101</c:v>
                </c:pt>
                <c:pt idx="759">
                  <c:v>828.64425539661761</c:v>
                </c:pt>
                <c:pt idx="760">
                  <c:v>829.67747766020432</c:v>
                </c:pt>
                <c:pt idx="761">
                  <c:v>830.71069992379125</c:v>
                </c:pt>
                <c:pt idx="762">
                  <c:v>831.74392218737796</c:v>
                </c:pt>
                <c:pt idx="763">
                  <c:v>832.77714445096467</c:v>
                </c:pt>
                <c:pt idx="764">
                  <c:v>833.81036671455172</c:v>
                </c:pt>
                <c:pt idx="765">
                  <c:v>834.84358897813854</c:v>
                </c:pt>
              </c:numCache>
            </c:numRef>
          </c:xVal>
          <c:yVal>
            <c:numRef>
              <c:f>'ESPECTRO amortiguado'!$P$4:$P$769</c:f>
              <c:numCache>
                <c:formatCode>0.0</c:formatCode>
                <c:ptCount val="766"/>
                <c:pt idx="0">
                  <c:v>4780.4903999999997</c:v>
                </c:pt>
                <c:pt idx="1">
                  <c:v>6315.6714000000002</c:v>
                </c:pt>
                <c:pt idx="2">
                  <c:v>7850.8523999999998</c:v>
                </c:pt>
                <c:pt idx="3">
                  <c:v>9386.0334000000003</c:v>
                </c:pt>
                <c:pt idx="4">
                  <c:v>10921.214400000001</c:v>
                </c:pt>
                <c:pt idx="5">
                  <c:v>10921.214400000001</c:v>
                </c:pt>
                <c:pt idx="6">
                  <c:v>10921.214400000001</c:v>
                </c:pt>
                <c:pt idx="7">
                  <c:v>10921.214400000001</c:v>
                </c:pt>
                <c:pt idx="8">
                  <c:v>10921.214400000001</c:v>
                </c:pt>
                <c:pt idx="9">
                  <c:v>10921.214400000001</c:v>
                </c:pt>
                <c:pt idx="10">
                  <c:v>10921.214400000001</c:v>
                </c:pt>
                <c:pt idx="11">
                  <c:v>10820.039999999999</c:v>
                </c:pt>
                <c:pt idx="12">
                  <c:v>10623.311999999998</c:v>
                </c:pt>
                <c:pt idx="13">
                  <c:v>10433.609999999999</c:v>
                </c:pt>
                <c:pt idx="14">
                  <c:v>10250.564210526316</c:v>
                </c:pt>
                <c:pt idx="15">
                  <c:v>10073.830344827584</c:v>
                </c:pt>
                <c:pt idx="16">
                  <c:v>9903.0874576271162</c:v>
                </c:pt>
                <c:pt idx="17">
                  <c:v>9738.0360000000001</c:v>
                </c:pt>
                <c:pt idx="18">
                  <c:v>9578.3960655737701</c:v>
                </c:pt>
                <c:pt idx="19">
                  <c:v>9423.9058064516121</c:v>
                </c:pt>
                <c:pt idx="20">
                  <c:v>9274.32</c:v>
                </c:pt>
                <c:pt idx="21">
                  <c:v>9129.4087499999987</c:v>
                </c:pt>
                <c:pt idx="22">
                  <c:v>8988.9563076923059</c:v>
                </c:pt>
                <c:pt idx="23">
                  <c:v>8852.7599999999984</c:v>
                </c:pt>
                <c:pt idx="24">
                  <c:v>8720.629253731342</c:v>
                </c:pt>
                <c:pt idx="25">
                  <c:v>8592.3847058823503</c:v>
                </c:pt>
                <c:pt idx="26">
                  <c:v>8467.8573913043456</c:v>
                </c:pt>
                <c:pt idx="27">
                  <c:v>8346.8879999999972</c:v>
                </c:pt>
                <c:pt idx="28">
                  <c:v>8229.3261971830962</c:v>
                </c:pt>
                <c:pt idx="29">
                  <c:v>8115.0299999999988</c:v>
                </c:pt>
                <c:pt idx="30">
                  <c:v>8003.8652054794502</c:v>
                </c:pt>
                <c:pt idx="31">
                  <c:v>7895.7048648648624</c:v>
                </c:pt>
                <c:pt idx="32">
                  <c:v>7790.4287999999988</c:v>
                </c:pt>
                <c:pt idx="33">
                  <c:v>7687.9231578947338</c:v>
                </c:pt>
                <c:pt idx="34">
                  <c:v>7588.0799999999972</c:v>
                </c:pt>
                <c:pt idx="35">
                  <c:v>7490.7969230769204</c:v>
                </c:pt>
                <c:pt idx="36">
                  <c:v>7395.9767088607568</c:v>
                </c:pt>
                <c:pt idx="37">
                  <c:v>7303.5269999999973</c:v>
                </c:pt>
                <c:pt idx="38">
                  <c:v>7213.3599999999979</c:v>
                </c:pt>
                <c:pt idx="39">
                  <c:v>7125.3921951219481</c:v>
                </c:pt>
                <c:pt idx="40">
                  <c:v>7039.544096385539</c:v>
                </c:pt>
                <c:pt idx="41">
                  <c:v>6955.739999999998</c:v>
                </c:pt>
                <c:pt idx="42">
                  <c:v>6873.9077647058793</c:v>
                </c:pt>
                <c:pt idx="43">
                  <c:v>6793.9786046511608</c:v>
                </c:pt>
                <c:pt idx="44">
                  <c:v>6715.8868965517213</c:v>
                </c:pt>
                <c:pt idx="45">
                  <c:v>6639.569999999997</c:v>
                </c:pt>
                <c:pt idx="46">
                  <c:v>6564.9680898876377</c:v>
                </c:pt>
                <c:pt idx="47">
                  <c:v>6492.0239999999976</c:v>
                </c:pt>
                <c:pt idx="48">
                  <c:v>6420.6830769230746</c:v>
                </c:pt>
                <c:pt idx="49">
                  <c:v>6350.8930434782587</c:v>
                </c:pt>
                <c:pt idx="50">
                  <c:v>6282.6038709677396</c:v>
                </c:pt>
                <c:pt idx="51">
                  <c:v>6215.7676595744651</c:v>
                </c:pt>
                <c:pt idx="52">
                  <c:v>6150.338526315787</c:v>
                </c:pt>
                <c:pt idx="53">
                  <c:v>6086.2724999999973</c:v>
                </c:pt>
                <c:pt idx="54">
                  <c:v>6023.5274226804095</c:v>
                </c:pt>
                <c:pt idx="55">
                  <c:v>5962.0628571428542</c:v>
                </c:pt>
                <c:pt idx="56">
                  <c:v>5901.8399999999974</c:v>
                </c:pt>
                <c:pt idx="57">
                  <c:v>5842.8215999999975</c:v>
                </c:pt>
                <c:pt idx="58">
                  <c:v>5784.9718811881157</c:v>
                </c:pt>
                <c:pt idx="59">
                  <c:v>5728.2564705882332</c:v>
                </c:pt>
                <c:pt idx="60">
                  <c:v>5672.6423300970846</c:v>
                </c:pt>
                <c:pt idx="61">
                  <c:v>5618.0976923076896</c:v>
                </c:pt>
                <c:pt idx="62">
                  <c:v>5564.5919999999969</c:v>
                </c:pt>
                <c:pt idx="63">
                  <c:v>5512.0958490566018</c:v>
                </c:pt>
                <c:pt idx="64">
                  <c:v>5460.5809345794369</c:v>
                </c:pt>
                <c:pt idx="65">
                  <c:v>5410.0199999999977</c:v>
                </c:pt>
                <c:pt idx="66">
                  <c:v>5360.3867889908233</c:v>
                </c:pt>
                <c:pt idx="67">
                  <c:v>5311.6559999999981</c:v>
                </c:pt>
                <c:pt idx="68">
                  <c:v>5263.803243243241</c:v>
                </c:pt>
                <c:pt idx="69">
                  <c:v>5216.8049999999976</c:v>
                </c:pt>
                <c:pt idx="70">
                  <c:v>5170.6385840707935</c:v>
                </c:pt>
                <c:pt idx="71">
                  <c:v>5125.2821052631552</c:v>
                </c:pt>
                <c:pt idx="72">
                  <c:v>5080.7144347826061</c:v>
                </c:pt>
                <c:pt idx="73">
                  <c:v>5036.915172413791</c:v>
                </c:pt>
                <c:pt idx="74">
                  <c:v>4993.864615384613</c:v>
                </c:pt>
                <c:pt idx="75">
                  <c:v>4951.5437288135572</c:v>
                </c:pt>
                <c:pt idx="76">
                  <c:v>4909.9341176470571</c:v>
                </c:pt>
                <c:pt idx="77">
                  <c:v>4869.0179999999973</c:v>
                </c:pt>
                <c:pt idx="78">
                  <c:v>4828.7781818181793</c:v>
                </c:pt>
                <c:pt idx="79">
                  <c:v>4789.1980327868832</c:v>
                </c:pt>
                <c:pt idx="80">
                  <c:v>4750.2614634146312</c:v>
                </c:pt>
                <c:pt idx="81">
                  <c:v>4711.9529032258042</c:v>
                </c:pt>
                <c:pt idx="82">
                  <c:v>4674.257279999998</c:v>
                </c:pt>
                <c:pt idx="83">
                  <c:v>4637.159999999998</c:v>
                </c:pt>
                <c:pt idx="84">
                  <c:v>4600.6469291338553</c:v>
                </c:pt>
                <c:pt idx="85">
                  <c:v>4564.7043749999975</c:v>
                </c:pt>
                <c:pt idx="86">
                  <c:v>4529.3190697674399</c:v>
                </c:pt>
                <c:pt idx="87">
                  <c:v>4494.4781538461511</c:v>
                </c:pt>
                <c:pt idx="88">
                  <c:v>4460.1691603053414</c:v>
                </c:pt>
                <c:pt idx="89">
                  <c:v>4426.3799999999974</c:v>
                </c:pt>
                <c:pt idx="90">
                  <c:v>4393.0989473684185</c:v>
                </c:pt>
                <c:pt idx="91">
                  <c:v>4360.3146268656692</c:v>
                </c:pt>
                <c:pt idx="92">
                  <c:v>4328.0159999999978</c:v>
                </c:pt>
                <c:pt idx="93">
                  <c:v>4296.1923529411742</c:v>
                </c:pt>
                <c:pt idx="94">
                  <c:v>4264.8332846715311</c:v>
                </c:pt>
                <c:pt idx="95">
                  <c:v>4233.9286956521719</c:v>
                </c:pt>
                <c:pt idx="96">
                  <c:v>4203.468776978415</c:v>
                </c:pt>
                <c:pt idx="97">
                  <c:v>4173.4439999999977</c:v>
                </c:pt>
                <c:pt idx="98">
                  <c:v>4143.8451063829762</c:v>
                </c:pt>
                <c:pt idx="99">
                  <c:v>4114.6630985915463</c:v>
                </c:pt>
                <c:pt idx="100">
                  <c:v>4085.8892307692286</c:v>
                </c:pt>
                <c:pt idx="101">
                  <c:v>4057.5149999999976</c:v>
                </c:pt>
                <c:pt idx="102">
                  <c:v>4029.5321379310321</c:v>
                </c:pt>
                <c:pt idx="103">
                  <c:v>4001.9326027397233</c:v>
                </c:pt>
                <c:pt idx="104">
                  <c:v>3974.708571428569</c:v>
                </c:pt>
                <c:pt idx="105">
                  <c:v>3947.8524324324303</c:v>
                </c:pt>
                <c:pt idx="106">
                  <c:v>3921.3567785234877</c:v>
                </c:pt>
                <c:pt idx="107">
                  <c:v>3895.2143999999976</c:v>
                </c:pt>
                <c:pt idx="108">
                  <c:v>3869.4182781456934</c:v>
                </c:pt>
                <c:pt idx="109">
                  <c:v>3843.9615789473664</c:v>
                </c:pt>
                <c:pt idx="110">
                  <c:v>3818.8376470588214</c:v>
                </c:pt>
                <c:pt idx="111">
                  <c:v>3794.0399999999977</c:v>
                </c:pt>
                <c:pt idx="112">
                  <c:v>3769.562322580643</c:v>
                </c:pt>
                <c:pt idx="113">
                  <c:v>3745.3984615384593</c:v>
                </c:pt>
                <c:pt idx="114">
                  <c:v>3721.5424203821631</c:v>
                </c:pt>
                <c:pt idx="115">
                  <c:v>3697.988354430378</c:v>
                </c:pt>
                <c:pt idx="116">
                  <c:v>3674.7305660377338</c:v>
                </c:pt>
                <c:pt idx="117">
                  <c:v>3651.7634999999982</c:v>
                </c:pt>
                <c:pt idx="118">
                  <c:v>3629.0817391304322</c:v>
                </c:pt>
                <c:pt idx="119">
                  <c:v>3606.6799999999976</c:v>
                </c:pt>
                <c:pt idx="120">
                  <c:v>3584.5531288343541</c:v>
                </c:pt>
                <c:pt idx="121">
                  <c:v>3562.6960975609732</c:v>
                </c:pt>
                <c:pt idx="122">
                  <c:v>3541.1039999999975</c:v>
                </c:pt>
                <c:pt idx="123">
                  <c:v>3519.7720481927686</c:v>
                </c:pt>
                <c:pt idx="124">
                  <c:v>3498.6955688622734</c:v>
                </c:pt>
                <c:pt idx="125">
                  <c:v>3477.8699999999981</c:v>
                </c:pt>
                <c:pt idx="126">
                  <c:v>3457.2908875739622</c:v>
                </c:pt>
                <c:pt idx="127">
                  <c:v>3436.9538823529392</c:v>
                </c:pt>
                <c:pt idx="128">
                  <c:v>3416.8547368421032</c:v>
                </c:pt>
                <c:pt idx="129">
                  <c:v>3396.9893023255795</c:v>
                </c:pt>
                <c:pt idx="130">
                  <c:v>3377.3535260115586</c:v>
                </c:pt>
                <c:pt idx="131">
                  <c:v>3357.9434482758597</c:v>
                </c:pt>
                <c:pt idx="132">
                  <c:v>3338.7551999999978</c:v>
                </c:pt>
                <c:pt idx="133">
                  <c:v>3319.784999999998</c:v>
                </c:pt>
                <c:pt idx="134">
                  <c:v>3301.0291525423709</c:v>
                </c:pt>
                <c:pt idx="135">
                  <c:v>3282.4840449438179</c:v>
                </c:pt>
                <c:pt idx="136">
                  <c:v>3264.1461452513945</c:v>
                </c:pt>
                <c:pt idx="137">
                  <c:v>3246.0119999999979</c:v>
                </c:pt>
                <c:pt idx="138">
                  <c:v>3228.0782320441972</c:v>
                </c:pt>
                <c:pt idx="139">
                  <c:v>3210.3415384615364</c:v>
                </c:pt>
                <c:pt idx="140">
                  <c:v>3192.7986885245882</c:v>
                </c:pt>
                <c:pt idx="141">
                  <c:v>3175.4465217391285</c:v>
                </c:pt>
                <c:pt idx="142">
                  <c:v>3158.2819459459438</c:v>
                </c:pt>
                <c:pt idx="143">
                  <c:v>3141.3019354838689</c:v>
                </c:pt>
                <c:pt idx="144">
                  <c:v>3124.5035294117629</c:v>
                </c:pt>
                <c:pt idx="145">
                  <c:v>3107.8838297872321</c:v>
                </c:pt>
                <c:pt idx="146">
                  <c:v>3091.4399999999982</c:v>
                </c:pt>
                <c:pt idx="147">
                  <c:v>3075.1692631578926</c:v>
                </c:pt>
                <c:pt idx="148">
                  <c:v>3059.0689005235581</c:v>
                </c:pt>
                <c:pt idx="149">
                  <c:v>3043.1362499999977</c:v>
                </c:pt>
                <c:pt idx="150">
                  <c:v>3027.3687046632103</c:v>
                </c:pt>
                <c:pt idx="151">
                  <c:v>3011.7637113402043</c:v>
                </c:pt>
                <c:pt idx="152">
                  <c:v>2996.318769230767</c:v>
                </c:pt>
                <c:pt idx="153">
                  <c:v>2981.0314285714267</c:v>
                </c:pt>
                <c:pt idx="154">
                  <c:v>2965.8992893400996</c:v>
                </c:pt>
                <c:pt idx="155">
                  <c:v>2950.9199999999978</c:v>
                </c:pt>
                <c:pt idx="156">
                  <c:v>2936.0912562814051</c:v>
                </c:pt>
                <c:pt idx="157">
                  <c:v>2921.4107999999983</c:v>
                </c:pt>
                <c:pt idx="158">
                  <c:v>2906.876417910446</c:v>
                </c:pt>
                <c:pt idx="159">
                  <c:v>2892.4859405940579</c:v>
                </c:pt>
                <c:pt idx="160">
                  <c:v>2878.2372413793091</c:v>
                </c:pt>
                <c:pt idx="161">
                  <c:v>2864.1282352941171</c:v>
                </c:pt>
                <c:pt idx="162">
                  <c:v>2850.1568780487801</c:v>
                </c:pt>
                <c:pt idx="163">
                  <c:v>2836.3211650485437</c:v>
                </c:pt>
                <c:pt idx="164">
                  <c:v>2822.6191304347831</c:v>
                </c:pt>
                <c:pt idx="165">
                  <c:v>2809.0488461538466</c:v>
                </c:pt>
                <c:pt idx="166">
                  <c:v>2795.6084210526324</c:v>
                </c:pt>
                <c:pt idx="167">
                  <c:v>2782.2960000000007</c:v>
                </c:pt>
                <c:pt idx="168">
                  <c:v>2769.1097630331765</c:v>
                </c:pt>
                <c:pt idx="169">
                  <c:v>2756.0479245283036</c:v>
                </c:pt>
                <c:pt idx="170">
                  <c:v>2743.108732394368</c:v>
                </c:pt>
                <c:pt idx="171">
                  <c:v>2730.2904672897221</c:v>
                </c:pt>
                <c:pt idx="172">
                  <c:v>2717.5914418604675</c:v>
                </c:pt>
                <c:pt idx="173">
                  <c:v>2705.0100000000029</c:v>
                </c:pt>
                <c:pt idx="174">
                  <c:v>2692.5445161290349</c:v>
                </c:pt>
                <c:pt idx="175">
                  <c:v>2680.1933944954158</c:v>
                </c:pt>
                <c:pt idx="176">
                  <c:v>2667.9550684931542</c:v>
                </c:pt>
                <c:pt idx="177">
                  <c:v>2655.8280000000036</c:v>
                </c:pt>
                <c:pt idx="178">
                  <c:v>2643.8106787330353</c:v>
                </c:pt>
                <c:pt idx="179">
                  <c:v>2631.9016216216255</c:v>
                </c:pt>
                <c:pt idx="180">
                  <c:v>2620.0993721973136</c:v>
                </c:pt>
                <c:pt idx="181">
                  <c:v>2608.4025000000042</c:v>
                </c:pt>
                <c:pt idx="182">
                  <c:v>2596.8096000000046</c:v>
                </c:pt>
                <c:pt idx="183">
                  <c:v>2585.3192920354031</c:v>
                </c:pt>
                <c:pt idx="184">
                  <c:v>2573.9302202643225</c:v>
                </c:pt>
                <c:pt idx="185">
                  <c:v>2562.6410526315844</c:v>
                </c:pt>
                <c:pt idx="186">
                  <c:v>2551.4504803493505</c:v>
                </c:pt>
                <c:pt idx="187">
                  <c:v>2540.3572173913099</c:v>
                </c:pt>
                <c:pt idx="188">
                  <c:v>2529.3600000000056</c:v>
                </c:pt>
                <c:pt idx="189">
                  <c:v>2518.4575862069028</c:v>
                </c:pt>
                <c:pt idx="190">
                  <c:v>2507.648755364813</c:v>
                </c:pt>
                <c:pt idx="191">
                  <c:v>2496.9323076923142</c:v>
                </c:pt>
                <c:pt idx="192">
                  <c:v>2486.3070638297936</c:v>
                </c:pt>
                <c:pt idx="193">
                  <c:v>2475.7718644067863</c:v>
                </c:pt>
                <c:pt idx="194">
                  <c:v>2465.32556962026</c:v>
                </c:pt>
                <c:pt idx="195">
                  <c:v>2454.9670588235367</c:v>
                </c:pt>
                <c:pt idx="196">
                  <c:v>2444.6952301255301</c:v>
                </c:pt>
                <c:pt idx="197">
                  <c:v>2434.5090000000073</c:v>
                </c:pt>
                <c:pt idx="198">
                  <c:v>2424.4073029045717</c:v>
                </c:pt>
                <c:pt idx="199">
                  <c:v>2414.3890909090987</c:v>
                </c:pt>
                <c:pt idx="200">
                  <c:v>2404.4533333333411</c:v>
                </c:pt>
                <c:pt idx="201">
                  <c:v>2394.5990163934507</c:v>
                </c:pt>
                <c:pt idx="202">
                  <c:v>2384.8251428571511</c:v>
                </c:pt>
                <c:pt idx="203">
                  <c:v>2375.1307317073256</c:v>
                </c:pt>
                <c:pt idx="204">
                  <c:v>2365.5148178137733</c:v>
                </c:pt>
                <c:pt idx="205">
                  <c:v>2355.9764516129117</c:v>
                </c:pt>
                <c:pt idx="206">
                  <c:v>2346.5146987951894</c:v>
                </c:pt>
                <c:pt idx="207">
                  <c:v>2337.128640000009</c:v>
                </c:pt>
                <c:pt idx="208">
                  <c:v>2327.817370517937</c:v>
                </c:pt>
                <c:pt idx="209">
                  <c:v>2318.580000000009</c:v>
                </c:pt>
                <c:pt idx="210">
                  <c:v>2309.4156521739219</c:v>
                </c:pt>
                <c:pt idx="211">
                  <c:v>2300.3234645669381</c:v>
                </c:pt>
                <c:pt idx="212">
                  <c:v>2291.3025882353036</c:v>
                </c:pt>
                <c:pt idx="213">
                  <c:v>2282.3521875000097</c:v>
                </c:pt>
                <c:pt idx="214">
                  <c:v>2273.4714396887257</c:v>
                </c:pt>
                <c:pt idx="215">
                  <c:v>2264.6595348837309</c:v>
                </c:pt>
                <c:pt idx="216">
                  <c:v>2255.9156756756852</c:v>
                </c:pt>
                <c:pt idx="217">
                  <c:v>2247.2390769230869</c:v>
                </c:pt>
                <c:pt idx="218">
                  <c:v>2238.6289655172513</c:v>
                </c:pt>
                <c:pt idx="219">
                  <c:v>2230.0845801526821</c:v>
                </c:pt>
                <c:pt idx="220">
                  <c:v>2221.6051711026721</c:v>
                </c:pt>
                <c:pt idx="221">
                  <c:v>2213.1900000000101</c:v>
                </c:pt>
                <c:pt idx="222">
                  <c:v>2204.8383396226518</c:v>
                </c:pt>
                <c:pt idx="223">
                  <c:v>2196.5494736842211</c:v>
                </c:pt>
                <c:pt idx="224">
                  <c:v>2188.3226966292241</c:v>
                </c:pt>
                <c:pt idx="225">
                  <c:v>2180.1573134328469</c:v>
                </c:pt>
                <c:pt idx="226">
                  <c:v>2172.0526394052154</c:v>
                </c:pt>
                <c:pt idx="227">
                  <c:v>2164.0080000000107</c:v>
                </c:pt>
                <c:pt idx="228">
                  <c:v>2156.0227306273173</c:v>
                </c:pt>
                <c:pt idx="229">
                  <c:v>2148.0961764705994</c:v>
                </c:pt>
                <c:pt idx="230">
                  <c:v>2140.2276923077038</c:v>
                </c:pt>
                <c:pt idx="231">
                  <c:v>2132.4166423357779</c:v>
                </c:pt>
                <c:pt idx="232">
                  <c:v>2124.6624000000115</c:v>
                </c:pt>
                <c:pt idx="233">
                  <c:v>2116.9643478260982</c:v>
                </c:pt>
                <c:pt idx="234">
                  <c:v>2109.3218772563291</c:v>
                </c:pt>
                <c:pt idx="235">
                  <c:v>2101.7343884892202</c:v>
                </c:pt>
                <c:pt idx="236">
                  <c:v>2094.2012903225923</c:v>
                </c:pt>
                <c:pt idx="237">
                  <c:v>2086.7220000000116</c:v>
                </c:pt>
                <c:pt idx="238">
                  <c:v>2079.2959430605101</c:v>
                </c:pt>
                <c:pt idx="239">
                  <c:v>2071.9225531915013</c:v>
                </c:pt>
                <c:pt idx="240">
                  <c:v>2064.6012720848175</c:v>
                </c:pt>
                <c:pt idx="241">
                  <c:v>2057.3315492957868</c:v>
                </c:pt>
                <c:pt idx="242">
                  <c:v>2050.1128421052754</c:v>
                </c:pt>
                <c:pt idx="243">
                  <c:v>2042.9446153846275</c:v>
                </c:pt>
                <c:pt idx="244">
                  <c:v>2035.8263414634271</c:v>
                </c:pt>
                <c:pt idx="245">
                  <c:v>2028.7575000000122</c:v>
                </c:pt>
                <c:pt idx="246">
                  <c:v>2021.7375778546839</c:v>
                </c:pt>
                <c:pt idx="247">
                  <c:v>2014.7660689655297</c:v>
                </c:pt>
                <c:pt idx="248">
                  <c:v>2007.8424742268164</c:v>
                </c:pt>
                <c:pt idx="249">
                  <c:v>2000.9663013698757</c:v>
                </c:pt>
                <c:pt idx="250">
                  <c:v>1994.1370648464288</c:v>
                </c:pt>
                <c:pt idx="251">
                  <c:v>1987.3542857142982</c:v>
                </c:pt>
                <c:pt idx="252">
                  <c:v>1980.6174915254364</c:v>
                </c:pt>
                <c:pt idx="253">
                  <c:v>1973.9262162162288</c:v>
                </c:pt>
                <c:pt idx="254">
                  <c:v>1967.2800000000127</c:v>
                </c:pt>
                <c:pt idx="255">
                  <c:v>1960.678389261758</c:v>
                </c:pt>
                <c:pt idx="256">
                  <c:v>1954.1209364548624</c:v>
                </c:pt>
                <c:pt idx="257">
                  <c:v>1947.6072000000129</c:v>
                </c:pt>
                <c:pt idx="258">
                  <c:v>1941.1367441860596</c:v>
                </c:pt>
                <c:pt idx="259">
                  <c:v>1934.7091390728606</c:v>
                </c:pt>
                <c:pt idx="260">
                  <c:v>1928.3239603960526</c:v>
                </c:pt>
                <c:pt idx="261">
                  <c:v>1921.9807894736975</c:v>
                </c:pt>
                <c:pt idx="262">
                  <c:v>1915.6792131147672</c:v>
                </c:pt>
                <c:pt idx="263">
                  <c:v>1909.4188235294253</c:v>
                </c:pt>
                <c:pt idx="264">
                  <c:v>1903.1992182410556</c:v>
                </c:pt>
                <c:pt idx="265">
                  <c:v>1897.0200000000134</c:v>
                </c:pt>
                <c:pt idx="266">
                  <c:v>1890.8807766990426</c:v>
                </c:pt>
                <c:pt idx="267">
                  <c:v>1884.7811612903358</c:v>
                </c:pt>
                <c:pt idx="268">
                  <c:v>1878.7207717041936</c:v>
                </c:pt>
                <c:pt idx="269">
                  <c:v>1872.6992307692442</c:v>
                </c:pt>
                <c:pt idx="270">
                  <c:v>1866.7161661341988</c:v>
                </c:pt>
                <c:pt idx="271">
                  <c:v>1860.7712101910963</c:v>
                </c:pt>
                <c:pt idx="272">
                  <c:v>1854.8640000000137</c:v>
                </c:pt>
                <c:pt idx="273">
                  <c:v>1848.9941772152038</c:v>
                </c:pt>
                <c:pt idx="274">
                  <c:v>1843.161388012632</c:v>
                </c:pt>
                <c:pt idx="275">
                  <c:v>1837.3652830188817</c:v>
                </c:pt>
                <c:pt idx="276">
                  <c:v>1831.6055172413933</c:v>
                </c:pt>
                <c:pt idx="277">
                  <c:v>1825.8817500000139</c:v>
                </c:pt>
                <c:pt idx="278">
                  <c:v>1820.1936448598271</c:v>
                </c:pt>
                <c:pt idx="279">
                  <c:v>1814.5408695652313</c:v>
                </c:pt>
                <c:pt idx="280">
                  <c:v>1808.9230959752463</c:v>
                </c:pt>
                <c:pt idx="281">
                  <c:v>1803.340000000014</c:v>
                </c:pt>
                <c:pt idx="282">
                  <c:v>1797.7912615384755</c:v>
                </c:pt>
                <c:pt idx="283">
                  <c:v>1792.2765644171918</c:v>
                </c:pt>
                <c:pt idx="284">
                  <c:v>1786.7955963302895</c:v>
                </c:pt>
                <c:pt idx="285">
                  <c:v>1781.3480487805018</c:v>
                </c:pt>
                <c:pt idx="286">
                  <c:v>1775.9336170212907</c:v>
                </c:pt>
                <c:pt idx="287">
                  <c:v>1770.552000000014</c:v>
                </c:pt>
                <c:pt idx="288">
                  <c:v>1765.2029003021289</c:v>
                </c:pt>
                <c:pt idx="289">
                  <c:v>1759.8860240963995</c:v>
                </c:pt>
                <c:pt idx="290">
                  <c:v>1754.6010810810953</c:v>
                </c:pt>
                <c:pt idx="291">
                  <c:v>1749.3477844311519</c:v>
                </c:pt>
                <c:pt idx="292">
                  <c:v>1744.125850746283</c:v>
                </c:pt>
                <c:pt idx="293">
                  <c:v>1738.9350000000145</c:v>
                </c:pt>
                <c:pt idx="294">
                  <c:v>1733.7749554896286</c:v>
                </c:pt>
                <c:pt idx="295">
                  <c:v>1728.6454437869966</c:v>
                </c:pt>
                <c:pt idx="296">
                  <c:v>1723.5461946902799</c:v>
                </c:pt>
                <c:pt idx="297">
                  <c:v>1718.4769411764848</c:v>
                </c:pt>
                <c:pt idx="298">
                  <c:v>1713.4374193548531</c:v>
                </c:pt>
                <c:pt idx="299">
                  <c:v>1708.4273684210671</c:v>
                </c:pt>
                <c:pt idx="300">
                  <c:v>1703.4465306122595</c:v>
                </c:pt>
                <c:pt idx="301">
                  <c:v>1698.4946511628052</c:v>
                </c:pt>
                <c:pt idx="302">
                  <c:v>1693.5714782608841</c:v>
                </c:pt>
                <c:pt idx="303">
                  <c:v>1688.676763005795</c:v>
                </c:pt>
                <c:pt idx="304">
                  <c:v>1683.8102593660087</c:v>
                </c:pt>
                <c:pt idx="305">
                  <c:v>1678.9717241379456</c:v>
                </c:pt>
                <c:pt idx="306">
                  <c:v>1674.1609169054589</c:v>
                </c:pt>
                <c:pt idx="307">
                  <c:v>1669.3776000000146</c:v>
                </c:pt>
                <c:pt idx="308">
                  <c:v>1664.6215384615532</c:v>
                </c:pt>
                <c:pt idx="309">
                  <c:v>1659.8925000000147</c:v>
                </c:pt>
                <c:pt idx="310">
                  <c:v>1655.1902549575218</c:v>
                </c:pt>
                <c:pt idx="311">
                  <c:v>1650.5145762712011</c:v>
                </c:pt>
                <c:pt idx="312">
                  <c:v>1645.8652394366343</c:v>
                </c:pt>
                <c:pt idx="313">
                  <c:v>1641.2420224719249</c:v>
                </c:pt>
                <c:pt idx="314">
                  <c:v>1636.6447058823678</c:v>
                </c:pt>
                <c:pt idx="315">
                  <c:v>1632.0730726257132</c:v>
                </c:pt>
                <c:pt idx="316">
                  <c:v>1627.5269080780092</c:v>
                </c:pt>
                <c:pt idx="317">
                  <c:v>1623.0060000000146</c:v>
                </c:pt>
                <c:pt idx="318">
                  <c:v>1618.5101385041701</c:v>
                </c:pt>
                <c:pt idx="319">
                  <c:v>1614.0391160221143</c:v>
                </c:pt>
                <c:pt idx="320">
                  <c:v>1609.5927272727422</c:v>
                </c:pt>
                <c:pt idx="321">
                  <c:v>1605.1707692307841</c:v>
                </c:pt>
                <c:pt idx="322">
                  <c:v>1600.7730410959052</c:v>
                </c:pt>
                <c:pt idx="323">
                  <c:v>1596.3993442623098</c:v>
                </c:pt>
                <c:pt idx="324">
                  <c:v>1592.0494822888434</c:v>
                </c:pt>
                <c:pt idx="325">
                  <c:v>1587.7232608695801</c:v>
                </c:pt>
                <c:pt idx="326">
                  <c:v>1583.4204878048929</c:v>
                </c:pt>
                <c:pt idx="327">
                  <c:v>1579.1409729729878</c:v>
                </c:pt>
                <c:pt idx="328">
                  <c:v>1574.8845283019018</c:v>
                </c:pt>
                <c:pt idx="329">
                  <c:v>1570.6509677419504</c:v>
                </c:pt>
                <c:pt idx="330">
                  <c:v>1566.4401072386208</c:v>
                </c:pt>
                <c:pt idx="331">
                  <c:v>1562.2517647058974</c:v>
                </c:pt>
                <c:pt idx="332">
                  <c:v>1558.0857600000149</c:v>
                </c:pt>
                <c:pt idx="333">
                  <c:v>1553.941914893632</c:v>
                </c:pt>
                <c:pt idx="334">
                  <c:v>1549.820053050413</c:v>
                </c:pt>
                <c:pt idx="335">
                  <c:v>1545.720000000015</c:v>
                </c:pt>
                <c:pt idx="336">
                  <c:v>1541.6415831134714</c:v>
                </c:pt>
                <c:pt idx="337">
                  <c:v>1537.5846315789624</c:v>
                </c:pt>
                <c:pt idx="338">
                  <c:v>1533.5489763779676</c:v>
                </c:pt>
                <c:pt idx="339">
                  <c:v>1529.5344502617952</c:v>
                </c:pt>
                <c:pt idx="340">
                  <c:v>1525.5408877284747</c:v>
                </c:pt>
                <c:pt idx="341">
                  <c:v>1521.568125000015</c:v>
                </c:pt>
                <c:pt idx="342">
                  <c:v>1517.616000000015</c:v>
                </c:pt>
                <c:pt idx="343">
                  <c:v>1513.6843523316211</c:v>
                </c:pt>
                <c:pt idx="344">
                  <c:v>1509.773023255829</c:v>
                </c:pt>
                <c:pt idx="345">
                  <c:v>1505.8818556701181</c:v>
                </c:pt>
                <c:pt idx="346">
                  <c:v>1502.0106940874186</c:v>
                </c:pt>
                <c:pt idx="347">
                  <c:v>1498.1593846153996</c:v>
                </c:pt>
                <c:pt idx="348">
                  <c:v>1494.3277749360764</c:v>
                </c:pt>
                <c:pt idx="349">
                  <c:v>1490.5157142857295</c:v>
                </c:pt>
                <c:pt idx="350">
                  <c:v>1486.7230534351295</c:v>
                </c:pt>
                <c:pt idx="351">
                  <c:v>1482.9496446700657</c:v>
                </c:pt>
                <c:pt idx="352">
                  <c:v>1479.195341772167</c:v>
                </c:pt>
                <c:pt idx="353">
                  <c:v>1475.460000000015</c:v>
                </c:pt>
                <c:pt idx="354">
                  <c:v>1471.7434760705441</c:v>
                </c:pt>
                <c:pt idx="355">
                  <c:v>1468.0456281407187</c:v>
                </c:pt>
                <c:pt idx="356">
                  <c:v>1464.3663157894887</c:v>
                </c:pt>
                <c:pt idx="357">
                  <c:v>1460.7054000000151</c:v>
                </c:pt>
                <c:pt idx="358">
                  <c:v>1457.0627431421597</c:v>
                </c:pt>
                <c:pt idx="359">
                  <c:v>1453.4382089552389</c:v>
                </c:pt>
                <c:pt idx="360">
                  <c:v>1449.8316625310322</c:v>
                </c:pt>
                <c:pt idx="361">
                  <c:v>1446.2429702970446</c:v>
                </c:pt>
                <c:pt idx="362">
                  <c:v>1442.6720000000148</c:v>
                </c:pt>
                <c:pt idx="363">
                  <c:v>1439.11862068967</c:v>
                </c:pt>
                <c:pt idx="364">
                  <c:v>1435.5827027027176</c:v>
                </c:pt>
                <c:pt idx="365">
                  <c:v>1432.0641176470738</c:v>
                </c:pt>
                <c:pt idx="366">
                  <c:v>1428.562738386323</c:v>
                </c:pt>
                <c:pt idx="367">
                  <c:v>1425.0784390244053</c:v>
                </c:pt>
                <c:pt idx="368">
                  <c:v>1421.6110948905259</c:v>
                </c:pt>
                <c:pt idx="369">
                  <c:v>1418.1605825242868</c:v>
                </c:pt>
                <c:pt idx="370">
                  <c:v>1414.726779661032</c:v>
                </c:pt>
                <c:pt idx="371">
                  <c:v>1411.3095652174063</c:v>
                </c:pt>
                <c:pt idx="372">
                  <c:v>1407.9088192771233</c:v>
                </c:pt>
                <c:pt idx="373">
                  <c:v>1404.5244230769381</c:v>
                </c:pt>
                <c:pt idx="374">
                  <c:v>1401.1562589928205</c:v>
                </c:pt>
                <c:pt idx="375">
                  <c:v>1397.8042105263307</c:v>
                </c:pt>
                <c:pt idx="376">
                  <c:v>1394.4681622911844</c:v>
                </c:pt>
                <c:pt idx="377">
                  <c:v>1391.1480000000149</c:v>
                </c:pt>
                <c:pt idx="378">
                  <c:v>1387.8436104513212</c:v>
                </c:pt>
                <c:pt idx="379">
                  <c:v>1384.5548815166028</c:v>
                </c:pt>
                <c:pt idx="380">
                  <c:v>1381.2817021276746</c:v>
                </c:pt>
                <c:pt idx="381">
                  <c:v>1378.0239622641659</c:v>
                </c:pt>
                <c:pt idx="382">
                  <c:v>1374.7815529411914</c:v>
                </c:pt>
                <c:pt idx="383">
                  <c:v>1371.5543661971981</c:v>
                </c:pt>
                <c:pt idx="384">
                  <c:v>1368.342295081982</c:v>
                </c:pt>
                <c:pt idx="385">
                  <c:v>1365.1452336448749</c:v>
                </c:pt>
                <c:pt idx="386">
                  <c:v>1361.9630769230919</c:v>
                </c:pt>
                <c:pt idx="387">
                  <c:v>1358.7957209302476</c:v>
                </c:pt>
                <c:pt idx="388">
                  <c:v>1355.6430626450265</c:v>
                </c:pt>
                <c:pt idx="389">
                  <c:v>1352.5050000000149</c:v>
                </c:pt>
                <c:pt idx="390">
                  <c:v>1349.3814318706845</c:v>
                </c:pt>
                <c:pt idx="391">
                  <c:v>1346.2722580645309</c:v>
                </c:pt>
                <c:pt idx="392">
                  <c:v>1343.1773793103598</c:v>
                </c:pt>
                <c:pt idx="393">
                  <c:v>1340.0966972477213</c:v>
                </c:pt>
                <c:pt idx="394">
                  <c:v>1337.030114416491</c:v>
                </c:pt>
                <c:pt idx="395">
                  <c:v>1333.9775342465903</c:v>
                </c:pt>
                <c:pt idx="396">
                  <c:v>1330.9388610478509</c:v>
                </c:pt>
                <c:pt idx="397">
                  <c:v>1327.9140000000148</c:v>
                </c:pt>
                <c:pt idx="398">
                  <c:v>1324.9028571428721</c:v>
                </c:pt>
                <c:pt idx="399">
                  <c:v>1321.9053393665308</c:v>
                </c:pt>
                <c:pt idx="400">
                  <c:v>1318.9213544018207</c:v>
                </c:pt>
                <c:pt idx="401">
                  <c:v>1315.9508108108257</c:v>
                </c:pt>
                <c:pt idx="402">
                  <c:v>1312.993617977543</c:v>
                </c:pt>
                <c:pt idx="403">
                  <c:v>1310.0496860986696</c:v>
                </c:pt>
                <c:pt idx="404">
                  <c:v>1307.1189261745114</c:v>
                </c:pt>
                <c:pt idx="405">
                  <c:v>1304.2012500000149</c:v>
                </c:pt>
                <c:pt idx="406">
                  <c:v>1301.2965701559169</c:v>
                </c:pt>
                <c:pt idx="407">
                  <c:v>1298.404800000015</c:v>
                </c:pt>
                <c:pt idx="408">
                  <c:v>1295.5258536585513</c:v>
                </c:pt>
                <c:pt idx="409">
                  <c:v>1292.6596460177141</c:v>
                </c:pt>
                <c:pt idx="410">
                  <c:v>1289.8060927152467</c:v>
                </c:pt>
                <c:pt idx="411">
                  <c:v>1286.9651101321735</c:v>
                </c:pt>
                <c:pt idx="412">
                  <c:v>1284.1366153846302</c:v>
                </c:pt>
                <c:pt idx="413">
                  <c:v>1281.3205263158043</c:v>
                </c:pt>
                <c:pt idx="414">
                  <c:v>1278.5167614879797</c:v>
                </c:pt>
                <c:pt idx="415">
                  <c:v>1275.7252401746873</c:v>
                </c:pt>
                <c:pt idx="416">
                  <c:v>1272.945882352956</c:v>
                </c:pt>
                <c:pt idx="417">
                  <c:v>1270.178608695667</c:v>
                </c:pt>
                <c:pt idx="418">
                  <c:v>1267.4233405640061</c:v>
                </c:pt>
                <c:pt idx="419">
                  <c:v>1264.6800000000148</c:v>
                </c:pt>
                <c:pt idx="420">
                  <c:v>1261.9485097192371</c:v>
                </c:pt>
                <c:pt idx="421">
                  <c:v>1259.228793103463</c:v>
                </c:pt>
                <c:pt idx="422">
                  <c:v>1256.5207741935633</c:v>
                </c:pt>
                <c:pt idx="423">
                  <c:v>1253.8243776824183</c:v>
                </c:pt>
                <c:pt idx="424">
                  <c:v>1251.1395289079378</c:v>
                </c:pt>
                <c:pt idx="425">
                  <c:v>1248.4661538461685</c:v>
                </c:pt>
                <c:pt idx="426">
                  <c:v>1245.8041791044923</c:v>
                </c:pt>
                <c:pt idx="427">
                  <c:v>1243.1535319149084</c:v>
                </c:pt>
                <c:pt idx="428">
                  <c:v>1240.5141401274034</c:v>
                </c:pt>
                <c:pt idx="429">
                  <c:v>1237.8859322034045</c:v>
                </c:pt>
                <c:pt idx="430">
                  <c:v>1235.2688372093171</c:v>
                </c:pt>
                <c:pt idx="431">
                  <c:v>1232.6627848101414</c:v>
                </c:pt>
                <c:pt idx="432">
                  <c:v>1230.0677052631727</c:v>
                </c:pt>
                <c:pt idx="433">
                  <c:v>1227.4835294117793</c:v>
                </c:pt>
                <c:pt idx="434">
                  <c:v>1224.91018867926</c:v>
                </c:pt>
                <c:pt idx="435">
                  <c:v>1222.3476150627762</c:v>
                </c:pt>
                <c:pt idx="436">
                  <c:v>1219.7957411273635</c:v>
                </c:pt>
                <c:pt idx="437">
                  <c:v>1217.2545000000148</c:v>
                </c:pt>
                <c:pt idx="438">
                  <c:v>1214.72382536384</c:v>
                </c:pt>
                <c:pt idx="439">
                  <c:v>1212.203651452297</c:v>
                </c:pt>
                <c:pt idx="440">
                  <c:v>1209.6939130434928</c:v>
                </c:pt>
                <c:pt idx="441">
                  <c:v>1207.1945454545601</c:v>
                </c:pt>
                <c:pt idx="442">
                  <c:v>1204.7054845360972</c:v>
                </c:pt>
                <c:pt idx="443">
                  <c:v>1202.2266666666812</c:v>
                </c:pt>
                <c:pt idx="444">
                  <c:v>1199.758028747448</c:v>
                </c:pt>
                <c:pt idx="445">
                  <c:v>1197.299508196736</c:v>
                </c:pt>
                <c:pt idx="446">
                  <c:v>1194.8510429447999</c:v>
                </c:pt>
                <c:pt idx="447">
                  <c:v>1192.412571428586</c:v>
                </c:pt>
                <c:pt idx="448">
                  <c:v>1189.9840325865725</c:v>
                </c:pt>
                <c:pt idx="449">
                  <c:v>1187.565365853673</c:v>
                </c:pt>
                <c:pt idx="450">
                  <c:v>1185.1565111562013</c:v>
                </c:pt>
                <c:pt idx="451">
                  <c:v>1182.7574089068971</c:v>
                </c:pt>
                <c:pt idx="452">
                  <c:v>1180.3680000000145</c:v>
                </c:pt>
                <c:pt idx="453">
                  <c:v>1177.9882258064663</c:v>
                </c:pt>
                <c:pt idx="454">
                  <c:v>1175.6180281690285</c:v>
                </c:pt>
                <c:pt idx="455">
                  <c:v>1173.2573493976049</c:v>
                </c:pt>
                <c:pt idx="456">
                  <c:v>1170.9061322645437</c:v>
                </c:pt>
                <c:pt idx="457">
                  <c:v>1168.5643200000145</c:v>
                </c:pt>
                <c:pt idx="458">
                  <c:v>1166.2318562874398</c:v>
                </c:pt>
                <c:pt idx="459">
                  <c:v>1163.9086852589787</c:v>
                </c:pt>
                <c:pt idx="460">
                  <c:v>1161.5947514910683</c:v>
                </c:pt>
                <c:pt idx="461">
                  <c:v>1159.2900000000145</c:v>
                </c:pt>
                <c:pt idx="462">
                  <c:v>1156.9943762376383</c:v>
                </c:pt>
                <c:pt idx="463">
                  <c:v>1154.707826086971</c:v>
                </c:pt>
                <c:pt idx="464">
                  <c:v>1152.4302958580026</c:v>
                </c:pt>
                <c:pt idx="465">
                  <c:v>1150.1617322834791</c:v>
                </c:pt>
                <c:pt idx="466">
                  <c:v>1147.9020825147493</c:v>
                </c:pt>
                <c:pt idx="467">
                  <c:v>1145.6512941176613</c:v>
                </c:pt>
                <c:pt idx="468">
                  <c:v>1143.4093150685076</c:v>
                </c:pt>
                <c:pt idx="469">
                  <c:v>1141.1760937500144</c:v>
                </c:pt>
                <c:pt idx="470">
                  <c:v>1138.9515789473828</c:v>
                </c:pt>
                <c:pt idx="471">
                  <c:v>1136.7357198443724</c:v>
                </c:pt>
                <c:pt idx="472">
                  <c:v>1134.528466019432</c:v>
                </c:pt>
                <c:pt idx="473">
                  <c:v>1132.329767441875</c:v>
                </c:pt>
                <c:pt idx="474">
                  <c:v>1130.1395744680995</c:v>
                </c:pt>
                <c:pt idx="475">
                  <c:v>1127.9578378378524</c:v>
                </c:pt>
                <c:pt idx="476">
                  <c:v>1125.7845086705347</c:v>
                </c:pt>
                <c:pt idx="477">
                  <c:v>1123.6195384615528</c:v>
                </c:pt>
                <c:pt idx="478">
                  <c:v>1121.4628790787092</c:v>
                </c:pt>
                <c:pt idx="479">
                  <c:v>1119.314482758635</c:v>
                </c:pt>
                <c:pt idx="480">
                  <c:v>1117.1743021032648</c:v>
                </c:pt>
                <c:pt idx="481">
                  <c:v>1115.0422900763501</c:v>
                </c:pt>
                <c:pt idx="482">
                  <c:v>1112.9184000000143</c:v>
                </c:pt>
                <c:pt idx="483">
                  <c:v>1110.8025855513451</c:v>
                </c:pt>
                <c:pt idx="484">
                  <c:v>1108.6948007590277</c:v>
                </c:pt>
                <c:pt idx="485">
                  <c:v>1106.5950000000144</c:v>
                </c:pt>
                <c:pt idx="486">
                  <c:v>1104.5031379962336</c:v>
                </c:pt>
                <c:pt idx="487">
                  <c:v>1102.4191698113352</c:v>
                </c:pt>
                <c:pt idx="488">
                  <c:v>1100.3430508474719</c:v>
                </c:pt>
                <c:pt idx="489">
                  <c:v>1098.2747368421194</c:v>
                </c:pt>
                <c:pt idx="490">
                  <c:v>1096.2141838649297</c:v>
                </c:pt>
                <c:pt idx="491">
                  <c:v>1094.1613483146211</c:v>
                </c:pt>
                <c:pt idx="492">
                  <c:v>1092.1161869159021</c:v>
                </c:pt>
                <c:pt idx="493">
                  <c:v>1090.0786567164321</c:v>
                </c:pt>
                <c:pt idx="494">
                  <c:v>1088.048715083813</c:v>
                </c:pt>
                <c:pt idx="495">
                  <c:v>1086.0263197026165</c:v>
                </c:pt>
                <c:pt idx="496">
                  <c:v>1084.0114285714428</c:v>
                </c:pt>
                <c:pt idx="497">
                  <c:v>1082.0040000000142</c:v>
                </c:pt>
                <c:pt idx="498">
                  <c:v>1080.0039926062989</c:v>
                </c:pt>
                <c:pt idx="499">
                  <c:v>1078.0113653136673</c:v>
                </c:pt>
                <c:pt idx="500">
                  <c:v>1076.0260773480804</c:v>
                </c:pt>
                <c:pt idx="501">
                  <c:v>1074.0480882353083</c:v>
                </c:pt>
                <c:pt idx="502">
                  <c:v>1072.0773577981793</c:v>
                </c:pt>
                <c:pt idx="503">
                  <c:v>1070.1138461538603</c:v>
                </c:pt>
                <c:pt idx="504">
                  <c:v>1068.1575137111658</c:v>
                </c:pt>
                <c:pt idx="505">
                  <c:v>1066.2083211678973</c:v>
                </c:pt>
                <c:pt idx="506">
                  <c:v>1064.2662295082109</c:v>
                </c:pt>
                <c:pt idx="507">
                  <c:v>1062.331200000014</c:v>
                </c:pt>
                <c:pt idx="508">
                  <c:v>1060.4031941923915</c:v>
                </c:pt>
                <c:pt idx="509">
                  <c:v>1058.4821739130575</c:v>
                </c:pt>
                <c:pt idx="510">
                  <c:v>1056.5681012658367</c:v>
                </c:pt>
                <c:pt idx="511">
                  <c:v>1054.6609386281727</c:v>
                </c:pt>
                <c:pt idx="512">
                  <c:v>1052.7606486486627</c:v>
                </c:pt>
                <c:pt idx="513">
                  <c:v>1050.8671942446183</c:v>
                </c:pt>
                <c:pt idx="514">
                  <c:v>1048.9805385996549</c:v>
                </c:pt>
                <c:pt idx="515">
                  <c:v>1047.1006451613043</c:v>
                </c:pt>
                <c:pt idx="516">
                  <c:v>1045.2274776386546</c:v>
                </c:pt>
                <c:pt idx="517">
                  <c:v>1043.361000000014</c:v>
                </c:pt>
                <c:pt idx="518">
                  <c:v>1041.5011764706021</c:v>
                </c:pt>
                <c:pt idx="519">
                  <c:v>1039.647971530263</c:v>
                </c:pt>
                <c:pt idx="520">
                  <c:v>1037.8013499112039</c:v>
                </c:pt>
                <c:pt idx="521">
                  <c:v>1035.9612765957586</c:v>
                </c:pt>
                <c:pt idx="522">
                  <c:v>1034.1277168141733</c:v>
                </c:pt>
                <c:pt idx="523">
                  <c:v>1032.3006360424167</c:v>
                </c:pt>
                <c:pt idx="524">
                  <c:v>1030.4800000000139</c:v>
                </c:pt>
                <c:pt idx="525">
                  <c:v>1028.6657746479013</c:v>
                </c:pt>
                <c:pt idx="526">
                  <c:v>1026.8579261863056</c:v>
                </c:pt>
                <c:pt idx="527">
                  <c:v>1025.0564210526454</c:v>
                </c:pt>
                <c:pt idx="528">
                  <c:v>1023.2612259194535</c:v>
                </c:pt>
                <c:pt idx="529">
                  <c:v>1021.4723076923216</c:v>
                </c:pt>
                <c:pt idx="530">
                  <c:v>1019.6896335078673</c:v>
                </c:pt>
                <c:pt idx="531">
                  <c:v>1017.913170731721</c:v>
                </c:pt>
                <c:pt idx="532">
                  <c:v>1016.1428869565356</c:v>
                </c:pt>
                <c:pt idx="533">
                  <c:v>1014.3787500000138</c:v>
                </c:pt>
                <c:pt idx="534">
                  <c:v>1012.6207279029601</c:v>
                </c:pt>
                <c:pt idx="535">
                  <c:v>1010.8687889273494</c:v>
                </c:pt>
                <c:pt idx="536">
                  <c:v>1009.1229015544179</c:v>
                </c:pt>
                <c:pt idx="537">
                  <c:v>1007.3830344827724</c:v>
                </c:pt>
                <c:pt idx="538">
                  <c:v>1005.6491566265197</c:v>
                </c:pt>
                <c:pt idx="539">
                  <c:v>1003.9212371134158</c:v>
                </c:pt>
                <c:pt idx="540">
                  <c:v>1002.1992452830326</c:v>
                </c:pt>
                <c:pt idx="541">
                  <c:v>1000.4831506849453</c:v>
                </c:pt>
                <c:pt idx="542">
                  <c:v>998.77292307693676</c:v>
                </c:pt>
                <c:pt idx="543">
                  <c:v>997.06853242322177</c:v>
                </c:pt>
                <c:pt idx="544">
                  <c:v>995.3699488926884</c:v>
                </c:pt>
                <c:pt idx="545">
                  <c:v>993.67714285715658</c:v>
                </c:pt>
                <c:pt idx="546">
                  <c:v>991.99008488965717</c:v>
                </c:pt>
                <c:pt idx="547">
                  <c:v>990.30874576272561</c:v>
                </c:pt>
                <c:pt idx="548">
                  <c:v>988.63309644671426</c:v>
                </c:pt>
                <c:pt idx="549">
                  <c:v>986.96310810812179</c:v>
                </c:pt>
                <c:pt idx="550">
                  <c:v>985.29875210793944</c:v>
                </c:pt>
                <c:pt idx="551">
                  <c:v>983.64000000001352</c:v>
                </c:pt>
                <c:pt idx="552">
                  <c:v>981.98682352942535</c:v>
                </c:pt>
                <c:pt idx="553">
                  <c:v>980.33919463088603</c:v>
                </c:pt>
                <c:pt idx="554">
                  <c:v>978.69708542714932</c:v>
                </c:pt>
                <c:pt idx="555">
                  <c:v>977.06046822743826</c:v>
                </c:pt>
                <c:pt idx="556">
                  <c:v>975.42931552589005</c:v>
                </c:pt>
                <c:pt idx="557">
                  <c:v>973.80360000001349</c:v>
                </c:pt>
                <c:pt idx="558">
                  <c:v>972.18329450916508</c:v>
                </c:pt>
                <c:pt idx="559">
                  <c:v>970.56837209303671</c:v>
                </c:pt>
                <c:pt idx="560">
                  <c:v>968.95880597016276</c:v>
                </c:pt>
                <c:pt idx="561">
                  <c:v>967.35456953643734</c:v>
                </c:pt>
                <c:pt idx="562">
                  <c:v>965.75563636364996</c:v>
                </c:pt>
                <c:pt idx="563">
                  <c:v>964.16198019803335</c:v>
                </c:pt>
                <c:pt idx="564">
                  <c:v>962.57357495882729</c:v>
                </c:pt>
                <c:pt idx="565">
                  <c:v>960.99039473685559</c:v>
                </c:pt>
                <c:pt idx="566">
                  <c:v>959.41241379311691</c:v>
                </c:pt>
                <c:pt idx="567">
                  <c:v>957.83960655739043</c:v>
                </c:pt>
                <c:pt idx="568">
                  <c:v>956.27194762685463</c:v>
                </c:pt>
                <c:pt idx="569">
                  <c:v>954.70941176471922</c:v>
                </c:pt>
                <c:pt idx="570">
                  <c:v>953.15197389887157</c:v>
                </c:pt>
                <c:pt idx="571">
                  <c:v>951.59960912053464</c:v>
                </c:pt>
                <c:pt idx="572">
                  <c:v>950.05229268294011</c:v>
                </c:pt>
                <c:pt idx="573">
                  <c:v>948.51000000001329</c:v>
                </c:pt>
                <c:pt idx="574">
                  <c:v>946.97270664507005</c:v>
                </c:pt>
                <c:pt idx="575">
                  <c:v>945.44038834952789</c:v>
                </c:pt>
                <c:pt idx="576">
                  <c:v>943.91302100162886</c:v>
                </c:pt>
                <c:pt idx="577">
                  <c:v>942.39058064517462</c:v>
                </c:pt>
                <c:pt idx="578">
                  <c:v>940.87304347827421</c:v>
                </c:pt>
                <c:pt idx="579">
                  <c:v>939.36038585210338</c:v>
                </c:pt>
                <c:pt idx="580">
                  <c:v>937.85258426967619</c:v>
                </c:pt>
                <c:pt idx="581">
                  <c:v>936.34961538462869</c:v>
                </c:pt>
                <c:pt idx="582">
                  <c:v>934.85145600001329</c:v>
                </c:pt>
                <c:pt idx="583">
                  <c:v>933.35808306710601</c:v>
                </c:pt>
                <c:pt idx="584">
                  <c:v>931.86947368422386</c:v>
                </c:pt>
                <c:pt idx="585">
                  <c:v>930.38560509555464</c:v>
                </c:pt>
                <c:pt idx="586">
                  <c:v>928.90645468999742</c:v>
                </c:pt>
                <c:pt idx="587">
                  <c:v>927.43200000001332</c:v>
                </c:pt>
                <c:pt idx="588">
                  <c:v>925.96221870048873</c:v>
                </c:pt>
                <c:pt idx="589">
                  <c:v>924.49708860760813</c:v>
                </c:pt>
                <c:pt idx="590">
                  <c:v>923.03658767773834</c:v>
                </c:pt>
                <c:pt idx="591">
                  <c:v>921.58069400632246</c:v>
                </c:pt>
                <c:pt idx="592">
                  <c:v>920.12938582678487</c:v>
                </c:pt>
                <c:pt idx="593">
                  <c:v>918.68264150944708</c:v>
                </c:pt>
                <c:pt idx="594">
                  <c:v>917.24043956045261</c:v>
                </c:pt>
                <c:pt idx="595">
                  <c:v>915.80275862070289</c:v>
                </c:pt>
                <c:pt idx="596">
                  <c:v>914.36957746480175</c:v>
                </c:pt>
                <c:pt idx="597">
                  <c:v>912.94087500001319</c:v>
                </c:pt>
                <c:pt idx="598">
                  <c:v>911.51663026522374</c:v>
                </c:pt>
                <c:pt idx="599">
                  <c:v>910.0968224299196</c:v>
                </c:pt>
                <c:pt idx="600">
                  <c:v>908.68143079317019</c:v>
                </c:pt>
                <c:pt idx="601">
                  <c:v>907.27043478262169</c:v>
                </c:pt>
                <c:pt idx="602">
                  <c:v>905.86381395350145</c:v>
                </c:pt>
                <c:pt idx="603">
                  <c:v>904.46154798762916</c:v>
                </c:pt>
                <c:pt idx="604">
                  <c:v>903.06361669243961</c:v>
                </c:pt>
                <c:pt idx="605">
                  <c:v>901.67000000001303</c:v>
                </c:pt>
                <c:pt idx="606">
                  <c:v>900.28067796611481</c:v>
                </c:pt>
                <c:pt idx="607">
                  <c:v>898.89563076924378</c:v>
                </c:pt>
                <c:pt idx="608">
                  <c:v>897.51483870969048</c:v>
                </c:pt>
                <c:pt idx="609">
                  <c:v>896.13828220860194</c:v>
                </c:pt>
                <c:pt idx="610">
                  <c:v>894.7659418070574</c:v>
                </c:pt>
                <c:pt idx="611">
                  <c:v>893.39779816515056</c:v>
                </c:pt>
                <c:pt idx="612">
                  <c:v>892.03383206108174</c:v>
                </c:pt>
                <c:pt idx="613">
                  <c:v>890.67402439025682</c:v>
                </c:pt>
                <c:pt idx="614">
                  <c:v>889.31835616439662</c:v>
                </c:pt>
                <c:pt idx="615">
                  <c:v>887.96680851065116</c:v>
                </c:pt>
                <c:pt idx="616">
                  <c:v>886.6193626707261</c:v>
                </c:pt>
                <c:pt idx="617">
                  <c:v>885.27600000001291</c:v>
                </c:pt>
                <c:pt idx="618">
                  <c:v>883.93670196672997</c:v>
                </c:pt>
                <c:pt idx="619">
                  <c:v>882.60145015107025</c:v>
                </c:pt>
                <c:pt idx="620">
                  <c:v>881.27022624435676</c:v>
                </c:pt>
                <c:pt idx="621">
                  <c:v>879.94301204820567</c:v>
                </c:pt>
                <c:pt idx="622">
                  <c:v>878.61978947369698</c:v>
                </c:pt>
                <c:pt idx="623">
                  <c:v>877.30054054055347</c:v>
                </c:pt>
                <c:pt idx="624">
                  <c:v>875.98524737632465</c:v>
                </c:pt>
                <c:pt idx="625">
                  <c:v>874.67389221558165</c:v>
                </c:pt>
                <c:pt idx="626">
                  <c:v>873.36645739911603</c:v>
                </c:pt>
                <c:pt idx="627">
                  <c:v>872.06292537314721</c:v>
                </c:pt>
                <c:pt idx="628">
                  <c:v>870.76327868853741</c:v>
                </c:pt>
                <c:pt idx="629">
                  <c:v>869.46750000001282</c:v>
                </c:pt>
                <c:pt idx="630">
                  <c:v>868.17557206539163</c:v>
                </c:pt>
                <c:pt idx="631">
                  <c:v>866.88747774481988</c:v>
                </c:pt>
                <c:pt idx="632">
                  <c:v>865.60320000001275</c:v>
                </c:pt>
                <c:pt idx="633">
                  <c:v>864.32272189350385</c:v>
                </c:pt>
                <c:pt idx="634">
                  <c:v>863.04602658790054</c:v>
                </c:pt>
                <c:pt idx="635">
                  <c:v>861.7730973451454</c:v>
                </c:pt>
                <c:pt idx="636">
                  <c:v>860.50391752578594</c:v>
                </c:pt>
                <c:pt idx="637">
                  <c:v>859.23847058824799</c:v>
                </c:pt>
                <c:pt idx="638">
                  <c:v>857.97674008811839</c:v>
                </c:pt>
                <c:pt idx="639">
                  <c:v>856.718709677432</c:v>
                </c:pt>
                <c:pt idx="640">
                  <c:v>855.46436310396587</c:v>
                </c:pt>
                <c:pt idx="641">
                  <c:v>854.21368421053899</c:v>
                </c:pt>
                <c:pt idx="642">
                  <c:v>852.96665693431919</c:v>
                </c:pt>
                <c:pt idx="643">
                  <c:v>851.72326530613509</c:v>
                </c:pt>
                <c:pt idx="644">
                  <c:v>850.48349344979431</c:v>
                </c:pt>
                <c:pt idx="645">
                  <c:v>849.24732558140806</c:v>
                </c:pt>
                <c:pt idx="646">
                  <c:v>848.01474600872098</c:v>
                </c:pt>
                <c:pt idx="647">
                  <c:v>846.78573913044738</c:v>
                </c:pt>
                <c:pt idx="648">
                  <c:v>845.56028943561319</c:v>
                </c:pt>
                <c:pt idx="649">
                  <c:v>844.33838150290273</c:v>
                </c:pt>
                <c:pt idx="650">
                  <c:v>843.12000000001251</c:v>
                </c:pt>
                <c:pt idx="651">
                  <c:v>841.90512968300959</c:v>
                </c:pt>
                <c:pt idx="652">
                  <c:v>840.69375539569603</c:v>
                </c:pt>
                <c:pt idx="653">
                  <c:v>839.48586206897801</c:v>
                </c:pt>
                <c:pt idx="654">
                  <c:v>838.28143472024215</c:v>
                </c:pt>
                <c:pt idx="655">
                  <c:v>837.08045845273455</c:v>
                </c:pt>
                <c:pt idx="656">
                  <c:v>835.88291845494814</c:v>
                </c:pt>
                <c:pt idx="657">
                  <c:v>834.68880000001252</c:v>
                </c:pt>
                <c:pt idx="658">
                  <c:v>833.49808844509096</c:v>
                </c:pt>
                <c:pt idx="659">
                  <c:v>832.31076923078172</c:v>
                </c:pt>
                <c:pt idx="660">
                  <c:v>831.1268278805245</c:v>
                </c:pt>
                <c:pt idx="661">
                  <c:v>829.94625000001247</c:v>
                </c:pt>
                <c:pt idx="662">
                  <c:v>828.76902127660821</c:v>
                </c:pt>
                <c:pt idx="663">
                  <c:v>827.59512747876602</c:v>
                </c:pt>
                <c:pt idx="664">
                  <c:v>826.42455445545795</c:v>
                </c:pt>
                <c:pt idx="665">
                  <c:v>825.25728813560568</c:v>
                </c:pt>
                <c:pt idx="666">
                  <c:v>824.09331452751587</c:v>
                </c:pt>
                <c:pt idx="667">
                  <c:v>822.93261971832226</c:v>
                </c:pt>
                <c:pt idx="668">
                  <c:v>821.77518987343012</c:v>
                </c:pt>
                <c:pt idx="669">
                  <c:v>820.62101123596744</c:v>
                </c:pt>
                <c:pt idx="670">
                  <c:v>819.47007012623953</c:v>
                </c:pt>
                <c:pt idx="671">
                  <c:v>818.3223529411888</c:v>
                </c:pt>
                <c:pt idx="672">
                  <c:v>817.17784615385858</c:v>
                </c:pt>
                <c:pt idx="673">
                  <c:v>816.03653631286147</c:v>
                </c:pt>
                <c:pt idx="674">
                  <c:v>814.89841004185337</c:v>
                </c:pt>
                <c:pt idx="675">
                  <c:v>813.7634540390095</c:v>
                </c:pt>
                <c:pt idx="676">
                  <c:v>812.6316550765074</c:v>
                </c:pt>
                <c:pt idx="677">
                  <c:v>811.50300000001232</c:v>
                </c:pt>
                <c:pt idx="678">
                  <c:v>810.37747572816772</c:v>
                </c:pt>
                <c:pt idx="679">
                  <c:v>809.25506925208992</c:v>
                </c:pt>
                <c:pt idx="680">
                  <c:v>808.13576763486708</c:v>
                </c:pt>
                <c:pt idx="681">
                  <c:v>807.01955801106203</c:v>
                </c:pt>
                <c:pt idx="682">
                  <c:v>805.90642758621914</c:v>
                </c:pt>
                <c:pt idx="683">
                  <c:v>804.79636363637587</c:v>
                </c:pt>
                <c:pt idx="684">
                  <c:v>803.68935350757761</c:v>
                </c:pt>
                <c:pt idx="685">
                  <c:v>802.58538461539683</c:v>
                </c:pt>
                <c:pt idx="686">
                  <c:v>801.4844444444567</c:v>
                </c:pt>
                <c:pt idx="687">
                  <c:v>800.38652054795739</c:v>
                </c:pt>
                <c:pt idx="688">
                  <c:v>799.29160054720785</c:v>
                </c:pt>
                <c:pt idx="689">
                  <c:v>798.19967213115979</c:v>
                </c:pt>
                <c:pt idx="690">
                  <c:v>797.11072305594678</c:v>
                </c:pt>
                <c:pt idx="691">
                  <c:v>796.02474114442634</c:v>
                </c:pt>
                <c:pt idx="692">
                  <c:v>794.94171428572645</c:v>
                </c:pt>
                <c:pt idx="693">
                  <c:v>793.86163043479473</c:v>
                </c:pt>
                <c:pt idx="694">
                  <c:v>792.78447761195241</c:v>
                </c:pt>
                <c:pt idx="695">
                  <c:v>791.71024390245111</c:v>
                </c:pt>
                <c:pt idx="696">
                  <c:v>790.63891745603371</c:v>
                </c:pt>
                <c:pt idx="697">
                  <c:v>789.57048648649868</c:v>
                </c:pt>
                <c:pt idx="698">
                  <c:v>788.50493927126718</c:v>
                </c:pt>
                <c:pt idx="699">
                  <c:v>787.44226415095545</c:v>
                </c:pt>
                <c:pt idx="700">
                  <c:v>786.38244952894888</c:v>
                </c:pt>
                <c:pt idx="701">
                  <c:v>785.32548387097984</c:v>
                </c:pt>
                <c:pt idx="702">
                  <c:v>784.27135570471</c:v>
                </c:pt>
                <c:pt idx="703">
                  <c:v>783.22005361931497</c:v>
                </c:pt>
                <c:pt idx="704">
                  <c:v>782.17156626507233</c:v>
                </c:pt>
                <c:pt idx="705">
                  <c:v>781.12588235295311</c:v>
                </c:pt>
                <c:pt idx="706">
                  <c:v>780.08299065421761</c:v>
                </c:pt>
                <c:pt idx="707">
                  <c:v>779.04288000001202</c:v>
                </c:pt>
                <c:pt idx="708">
                  <c:v>778.00553928097077</c:v>
                </c:pt>
                <c:pt idx="709">
                  <c:v>776.97095744682053</c:v>
                </c:pt>
                <c:pt idx="710">
                  <c:v>775.93912350598805</c:v>
                </c:pt>
                <c:pt idx="711">
                  <c:v>774.91002652521081</c:v>
                </c:pt>
                <c:pt idx="712">
                  <c:v>773.88365562915101</c:v>
                </c:pt>
                <c:pt idx="713">
                  <c:v>772.86000000001195</c:v>
                </c:pt>
                <c:pt idx="714">
                  <c:v>771.83904887715858</c:v>
                </c:pt>
                <c:pt idx="715">
                  <c:v>770.82079155674012</c:v>
                </c:pt>
                <c:pt idx="716">
                  <c:v>769.80521739131632</c:v>
                </c:pt>
                <c:pt idx="717">
                  <c:v>768.79231578948554</c:v>
                </c:pt>
                <c:pt idx="718">
                  <c:v>767.7820762155178</c:v>
                </c:pt>
                <c:pt idx="719">
                  <c:v>766.77448818898824</c:v>
                </c:pt>
                <c:pt idx="720">
                  <c:v>765.76954128441548</c:v>
                </c:pt>
                <c:pt idx="721">
                  <c:v>764.76722513090192</c:v>
                </c:pt>
                <c:pt idx="722">
                  <c:v>763.76752941177654</c:v>
                </c:pt>
                <c:pt idx="723">
                  <c:v>762.77044386424154</c:v>
                </c:pt>
                <c:pt idx="724">
                  <c:v>761.77595827902098</c:v>
                </c:pt>
                <c:pt idx="725">
                  <c:v>760.78406250001183</c:v>
                </c:pt>
                <c:pt idx="726">
                  <c:v>759.79474642393893</c:v>
                </c:pt>
                <c:pt idx="727">
                  <c:v>758.80800000001182</c:v>
                </c:pt>
                <c:pt idx="728">
                  <c:v>757.82381322958372</c:v>
                </c:pt>
                <c:pt idx="729">
                  <c:v>756.84217616581486</c:v>
                </c:pt>
                <c:pt idx="730">
                  <c:v>755.86307891333649</c:v>
                </c:pt>
                <c:pt idx="731">
                  <c:v>754.88651162791882</c:v>
                </c:pt>
                <c:pt idx="732">
                  <c:v>753.91246451614074</c:v>
                </c:pt>
                <c:pt idx="733">
                  <c:v>752.94092783506335</c:v>
                </c:pt>
                <c:pt idx="734">
                  <c:v>751.97189189190362</c:v>
                </c:pt>
                <c:pt idx="735">
                  <c:v>751.00534704371353</c:v>
                </c:pt>
                <c:pt idx="736">
                  <c:v>750.04128369705927</c:v>
                </c:pt>
                <c:pt idx="737">
                  <c:v>749.07969230770402</c:v>
                </c:pt>
                <c:pt idx="738">
                  <c:v>748.12056338029345</c:v>
                </c:pt>
                <c:pt idx="739">
                  <c:v>747.16388746804239</c:v>
                </c:pt>
                <c:pt idx="740">
                  <c:v>746.20965517242541</c:v>
                </c:pt>
                <c:pt idx="741">
                  <c:v>745.25785714286883</c:v>
                </c:pt>
                <c:pt idx="742">
                  <c:v>744.30848407644476</c:v>
                </c:pt>
                <c:pt idx="743">
                  <c:v>743.36152671756884</c:v>
                </c:pt>
                <c:pt idx="744">
                  <c:v>742.41697585769907</c:v>
                </c:pt>
                <c:pt idx="745">
                  <c:v>741.47482233503695</c:v>
                </c:pt>
                <c:pt idx="746">
                  <c:v>740.53505703423218</c:v>
                </c:pt>
                <c:pt idx="747">
                  <c:v>739.5976708860876</c:v>
                </c:pt>
                <c:pt idx="748">
                  <c:v>738.66265486726832</c:v>
                </c:pt>
                <c:pt idx="749">
                  <c:v>737.73000000001161</c:v>
                </c:pt>
                <c:pt idx="750">
                  <c:v>736.79969735184011</c:v>
                </c:pt>
                <c:pt idx="751">
                  <c:v>735.87173803527605</c:v>
                </c:pt>
                <c:pt idx="752">
                  <c:v>734.94611320755871</c:v>
                </c:pt>
                <c:pt idx="753">
                  <c:v>734.02281407036332</c:v>
                </c:pt>
                <c:pt idx="754">
                  <c:v>733.10183186952213</c:v>
                </c:pt>
                <c:pt idx="755">
                  <c:v>732.18315789474832</c:v>
                </c:pt>
                <c:pt idx="756">
                  <c:v>731.2667834793607</c:v>
                </c:pt>
                <c:pt idx="757">
                  <c:v>730.35270000001151</c:v>
                </c:pt>
                <c:pt idx="758">
                  <c:v>729.44089887641599</c:v>
                </c:pt>
                <c:pt idx="759">
                  <c:v>728.53137157108381</c:v>
                </c:pt>
                <c:pt idx="760">
                  <c:v>727.62410958905252</c:v>
                </c:pt>
                <c:pt idx="761">
                  <c:v>726.71910447762343</c:v>
                </c:pt>
                <c:pt idx="762">
                  <c:v>725.81634782609842</c:v>
                </c:pt>
                <c:pt idx="763">
                  <c:v>724.91583126552018</c:v>
                </c:pt>
                <c:pt idx="764">
                  <c:v>724.01754646841289</c:v>
                </c:pt>
                <c:pt idx="765">
                  <c:v>723.12148514852629</c:v>
                </c:pt>
              </c:numCache>
            </c:numRef>
          </c:yVal>
          <c:smooth val="1"/>
          <c:extLst>
            <c:ext xmlns:c16="http://schemas.microsoft.com/office/drawing/2014/chart" uri="{C3380CC4-5D6E-409C-BE32-E72D297353CC}">
              <c16:uniqueId val="{00000000-2924-43CD-9741-C00347352C2E}"/>
            </c:ext>
          </c:extLst>
        </c:ser>
        <c:dLbls>
          <c:showLegendKey val="0"/>
          <c:showVal val="0"/>
          <c:showCatName val="0"/>
          <c:showSerName val="0"/>
          <c:showPercent val="0"/>
          <c:showBubbleSize val="0"/>
        </c:dLbls>
        <c:axId val="51941376"/>
        <c:axId val="51943680"/>
      </c:scatterChart>
      <c:scatterChart>
        <c:scatterStyle val="lineMarker"/>
        <c:varyColors val="0"/>
        <c:ser>
          <c:idx val="2"/>
          <c:order val="0"/>
          <c:tx>
            <c:v>Valor</c:v>
          </c:tx>
          <c:spPr>
            <a:ln w="28575">
              <a:noFill/>
            </a:ln>
          </c:spPr>
          <c:marker>
            <c:symbol val="circle"/>
            <c:size val="7"/>
            <c:spPr>
              <a:solidFill>
                <a:srgbClr val="FF0000"/>
              </a:solidFill>
              <a:ln>
                <a:solidFill>
                  <a:srgbClr val="FF0000"/>
                </a:solidFill>
              </a:ln>
            </c:spPr>
          </c:marker>
          <c:dLbls>
            <c:dLbl>
              <c:idx val="0"/>
              <c:tx>
                <c:rich>
                  <a:bodyPr wrap="square" lIns="38100" tIns="19050" rIns="38100" bIns="19050" anchor="ctr">
                    <a:spAutoFit/>
                  </a:bodyPr>
                  <a:lstStyle/>
                  <a:p>
                    <a:pPr>
                      <a:defRPr>
                        <a:ln w="6350">
                          <a:noFill/>
                        </a:ln>
                        <a:solidFill>
                          <a:schemeClr val="tx1"/>
                        </a:solidFill>
                      </a:defRPr>
                    </a:pPr>
                    <a:fld id="{4E54F810-8C93-4774-A931-467145D4F53A}" type="XVALUE">
                      <a:rPr lang="en-US" b="1" i="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r>
                      <a:rPr lang="en-US" b="1" i="0" baseline="0">
                        <a:solidFill>
                          <a:srgbClr val="C00000"/>
                        </a:solidFill>
                        <a:latin typeface="Arial" panose="020B0604020202020204" pitchFamily="34" charset="0"/>
                        <a:cs typeface="Arial" panose="020B0604020202020204" pitchFamily="34" charset="0"/>
                      </a:rPr>
                      <a:t>; </a:t>
                    </a:r>
                    <a:fld id="{0DE30FCC-9C56-4165-984E-B576A142A4BC}" type="YVALUE">
                      <a:rPr lang="en-US" b="1" i="0" baseline="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endParaRPr lang="en-US" b="1" i="0" baseline="0">
                      <a:solidFill>
                        <a:srgbClr val="C00000"/>
                      </a:solidFill>
                      <a:latin typeface="Arial" panose="020B0604020202020204" pitchFamily="34" charset="0"/>
                      <a:cs typeface="Arial" panose="020B0604020202020204" pitchFamily="34" charset="0"/>
                    </a:endParaRPr>
                  </a:p>
                </c:rich>
              </c:tx>
              <c:numFmt formatCode="#,##0.0" sourceLinked="0"/>
              <c:spPr>
                <a:solidFill>
                  <a:schemeClr val="bg1"/>
                </a:solidFill>
                <a:ln>
                  <a:noFill/>
                </a:ln>
                <a:effectLst/>
              </c:sp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924-43CD-9741-C00347352C2E}"/>
                </c:ext>
              </c:extLst>
            </c:dLbl>
            <c:numFmt formatCode="#,##0.0" sourceLinked="0"/>
            <c:spPr>
              <a:noFill/>
              <a:ln>
                <a:noFill/>
              </a:ln>
              <a:effectLst/>
            </c:spPr>
            <c:txPr>
              <a:bodyPr wrap="square" lIns="38100" tIns="19050" rIns="38100" bIns="19050" anchor="ctr">
                <a:spAutoFit/>
              </a:bodyPr>
              <a:lstStyle/>
              <a:p>
                <a:pPr>
                  <a:defRPr>
                    <a:ln w="6350">
                      <a:noFill/>
                    </a:ln>
                    <a:solidFill>
                      <a:schemeClr val="tx1"/>
                    </a:solidFill>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'ESPECTRO amortiguado'!$X$8</c:f>
              <c:numCache>
                <c:formatCode>0.0</c:formatCode>
                <c:ptCount val="1"/>
                <c:pt idx="0">
                  <c:v>204.1128026739411</c:v>
                </c:pt>
              </c:numCache>
            </c:numRef>
          </c:xVal>
          <c:yVal>
            <c:numRef>
              <c:f>'ESPECTRO amortiguado'!$Y$8</c:f>
              <c:numCache>
                <c:formatCode>0.0</c:formatCode>
                <c:ptCount val="1"/>
                <c:pt idx="0">
                  <c:v>1951.318393562877</c:v>
                </c:pt>
              </c:numCache>
            </c:numRef>
          </c:yVal>
          <c:smooth val="0"/>
          <c:extLst>
            <c:ext xmlns:c16="http://schemas.microsoft.com/office/drawing/2014/chart" uri="{C3380CC4-5D6E-409C-BE32-E72D297353CC}">
              <c16:uniqueId val="{00000003-2924-43CD-9741-C00347352C2E}"/>
            </c:ext>
          </c:extLst>
        </c:ser>
        <c:ser>
          <c:idx val="1"/>
          <c:order val="3"/>
          <c:tx>
            <c:v>Puntos característicos</c:v>
          </c:tx>
          <c:spPr>
            <a:ln w="28575">
              <a:noFill/>
            </a:ln>
          </c:spPr>
          <c:marker>
            <c:symbol val="x"/>
            <c:size val="7"/>
            <c:spPr>
              <a:ln>
                <a:solidFill>
                  <a:schemeClr val="tx1"/>
                </a:solidFill>
              </a:ln>
            </c:spPr>
          </c:marker>
          <c:xVal>
            <c:numRef>
              <c:f>'ESPECTRO amortiguado'!$X$4:$X$7</c:f>
              <c:numCache>
                <c:formatCode>0.0</c:formatCode>
                <c:ptCount val="4"/>
                <c:pt idx="0">
                  <c:v>0</c:v>
                </c:pt>
                <c:pt idx="1">
                  <c:v>1.795959096901506</c:v>
                </c:pt>
                <c:pt idx="2">
                  <c:v>44.898977422537648</c:v>
                </c:pt>
                <c:pt idx="3">
                  <c:v>83.923725956700977</c:v>
                </c:pt>
              </c:numCache>
            </c:numRef>
          </c:xVal>
          <c:yVal>
            <c:numRef>
              <c:f>'ESPECTRO amortiguado'!$Y$4:$Y$7</c:f>
              <c:numCache>
                <c:formatCode>0.0</c:formatCode>
                <c:ptCount val="4"/>
                <c:pt idx="0">
                  <c:v>4780.4903999999997</c:v>
                </c:pt>
                <c:pt idx="1">
                  <c:v>8870.7825675202275</c:v>
                </c:pt>
                <c:pt idx="2">
                  <c:v>8870.7825675202275</c:v>
                </c:pt>
                <c:pt idx="3">
                  <c:v>4745.8458460819738</c:v>
                </c:pt>
              </c:numCache>
            </c:numRef>
          </c:yVal>
          <c:smooth val="0"/>
          <c:extLst>
            <c:ext xmlns:c16="http://schemas.microsoft.com/office/drawing/2014/chart" uri="{C3380CC4-5D6E-409C-BE32-E72D297353CC}">
              <c16:uniqueId val="{00000001-2924-43CD-9741-C00347352C2E}"/>
            </c:ext>
          </c:extLst>
        </c:ser>
        <c:dLbls>
          <c:showLegendKey val="0"/>
          <c:showVal val="0"/>
          <c:showCatName val="0"/>
          <c:showSerName val="0"/>
          <c:showPercent val="0"/>
          <c:showBubbleSize val="0"/>
        </c:dLbls>
        <c:axId val="51941376"/>
        <c:axId val="51943680"/>
      </c:scatterChart>
      <c:valAx>
        <c:axId val="51941376"/>
        <c:scaling>
          <c:orientation val="minMax"/>
          <c:max val="400"/>
        </c:scaling>
        <c:delete val="0"/>
        <c:axPos val="b"/>
        <c:majorGridlines/>
        <c:minorGridlines/>
        <c:title>
          <c:tx>
            <c:rich>
              <a:bodyPr/>
              <a:lstStyle/>
              <a:p>
                <a:pPr>
                  <a:defRPr sz="1000"/>
                </a:pPr>
                <a:r>
                  <a:rPr lang="es-ES" sz="1000">
                    <a:latin typeface="Arial" panose="020B0604020202020204" pitchFamily="34" charset="0"/>
                    <a:cs typeface="Arial" panose="020B0604020202020204" pitchFamily="34" charset="0"/>
                  </a:rPr>
                  <a:t>Desplazamiento [mm]</a:t>
                </a:r>
              </a:p>
            </c:rich>
          </c:tx>
          <c:overlay val="0"/>
        </c:title>
        <c:numFmt formatCode="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3680"/>
        <c:crosses val="autoZero"/>
        <c:crossBetween val="midCat"/>
      </c:valAx>
      <c:valAx>
        <c:axId val="51943680"/>
        <c:scaling>
          <c:orientation val="minMax"/>
        </c:scaling>
        <c:delete val="0"/>
        <c:axPos val="l"/>
        <c:majorGridlines/>
        <c:minorGridlines/>
        <c:title>
          <c:tx>
            <c:rich>
              <a:bodyPr/>
              <a:lstStyle/>
              <a:p>
                <a:pPr>
                  <a:defRPr sz="1000"/>
                </a:pPr>
                <a:r>
                  <a:rPr lang="en-US" sz="1000">
                    <a:latin typeface="Arial" panose="020B0604020202020204" pitchFamily="34" charset="0"/>
                    <a:cs typeface="Arial" panose="020B0604020202020204" pitchFamily="34" charset="0"/>
                  </a:rPr>
                  <a:t>Cortante basal [kN]</a:t>
                </a:r>
              </a:p>
            </c:rich>
          </c:tx>
          <c:overlay val="0"/>
        </c:title>
        <c:numFmt formatCode="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1376"/>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sz="1300">
                <a:latin typeface="Arial" panose="020B0604020202020204" pitchFamily="34" charset="0"/>
                <a:cs typeface="Arial" panose="020B0604020202020204" pitchFamily="34" charset="0"/>
              </a:rPr>
              <a:t>Espectro de aceleraciones (q</a:t>
            </a:r>
            <a:r>
              <a:rPr lang="es-ES" sz="1300" baseline="0">
                <a:latin typeface="Arial" panose="020B0604020202020204" pitchFamily="34" charset="0"/>
                <a:cs typeface="Arial" panose="020B0604020202020204" pitchFamily="34" charset="0"/>
              </a:rPr>
              <a:t> = 1) [g]</a:t>
            </a:r>
            <a:endParaRPr lang="es-ES" sz="1300">
              <a:latin typeface="Arial" panose="020B0604020202020204" pitchFamily="34" charset="0"/>
              <a:cs typeface="Arial" panose="020B0604020202020204" pitchFamily="34" charset="0"/>
            </a:endParaRPr>
          </a:p>
        </c:rich>
      </c:tx>
      <c:overlay val="0"/>
    </c:title>
    <c:autoTitleDeleted val="0"/>
    <c:plotArea>
      <c:layout/>
      <c:scatterChart>
        <c:scatterStyle val="lineMarker"/>
        <c:varyColors val="0"/>
        <c:ser>
          <c:idx val="2"/>
          <c:order val="0"/>
          <c:tx>
            <c:v>Valor</c:v>
          </c:tx>
          <c:spPr>
            <a:ln w="28575">
              <a:noFill/>
            </a:ln>
          </c:spPr>
          <c:marker>
            <c:symbol val="circle"/>
            <c:size val="7"/>
            <c:spPr>
              <a:solidFill>
                <a:srgbClr val="FF0000"/>
              </a:solidFill>
              <a:ln>
                <a:solidFill>
                  <a:srgbClr val="FF0000"/>
                </a:solidFill>
              </a:ln>
            </c:spPr>
          </c:marker>
          <c:dLbls>
            <c:dLbl>
              <c:idx val="0"/>
              <c:tx>
                <c:rich>
                  <a:bodyPr wrap="square" lIns="38100" tIns="19050" rIns="38100" bIns="19050" anchor="ctr">
                    <a:spAutoFit/>
                  </a:bodyPr>
                  <a:lstStyle/>
                  <a:p>
                    <a:pPr>
                      <a:defRPr>
                        <a:ln w="6350">
                          <a:noFill/>
                        </a:ln>
                        <a:solidFill>
                          <a:schemeClr val="tx1"/>
                        </a:solidFill>
                      </a:defRPr>
                    </a:pPr>
                    <a:fld id="{4E54F810-8C93-4774-A931-467145D4F53A}" type="XVALUE">
                      <a:rPr lang="en-US" b="1" i="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r>
                      <a:rPr lang="en-US" b="1" i="0" baseline="0">
                        <a:solidFill>
                          <a:srgbClr val="C00000"/>
                        </a:solidFill>
                        <a:latin typeface="Arial" panose="020B0604020202020204" pitchFamily="34" charset="0"/>
                        <a:cs typeface="Arial" panose="020B0604020202020204" pitchFamily="34" charset="0"/>
                      </a:rPr>
                      <a:t>; </a:t>
                    </a:r>
                    <a:fld id="{0DE30FCC-9C56-4165-984E-B576A142A4BC}" type="YVALUE">
                      <a:rPr lang="en-US" b="1" i="0" baseline="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endParaRPr lang="en-US" b="1" i="0" baseline="0">
                      <a:solidFill>
                        <a:srgbClr val="C00000"/>
                      </a:solidFill>
                      <a:latin typeface="Arial" panose="020B0604020202020204" pitchFamily="34" charset="0"/>
                      <a:cs typeface="Arial" panose="020B0604020202020204" pitchFamily="34" charset="0"/>
                    </a:endParaRPr>
                  </a:p>
                </c:rich>
              </c:tx>
              <c:numFmt formatCode="#,##0.000" sourceLinked="0"/>
              <c:spPr>
                <a:solidFill>
                  <a:schemeClr val="bg1"/>
                </a:solidFill>
                <a:ln>
                  <a:noFill/>
                </a:ln>
                <a:effectLst/>
              </c:sp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22F4-4037-B10A-AACE30D3F4C7}"/>
                </c:ext>
              </c:extLst>
            </c:dLbl>
            <c:numFmt formatCode="#,##0.000" sourceLinked="0"/>
            <c:spPr>
              <a:noFill/>
              <a:ln>
                <a:noFill/>
              </a:ln>
              <a:effectLst/>
            </c:spPr>
            <c:txPr>
              <a:bodyPr wrap="square" lIns="38100" tIns="19050" rIns="38100" bIns="19050" anchor="ctr">
                <a:spAutoFit/>
              </a:bodyPr>
              <a:lstStyle/>
              <a:p>
                <a:pPr>
                  <a:defRPr>
                    <a:ln w="6350">
                      <a:noFill/>
                    </a:ln>
                    <a:solidFill>
                      <a:schemeClr val="tx1"/>
                    </a:solidFill>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LCR!$T$8</c:f>
              <c:numCache>
                <c:formatCode>0.0000</c:formatCode>
                <c:ptCount val="1"/>
                <c:pt idx="0">
                  <c:v>1.2891698291159157</c:v>
                </c:pt>
              </c:numCache>
            </c:numRef>
          </c:xVal>
          <c:yVal>
            <c:numRef>
              <c:f>LCR!$U$8</c:f>
              <c:numCache>
                <c:formatCode>0.0000</c:formatCode>
                <c:ptCount val="1"/>
                <c:pt idx="0">
                  <c:v>0.17415901956891047</c:v>
                </c:pt>
              </c:numCache>
            </c:numRef>
          </c:yVal>
          <c:smooth val="0"/>
          <c:extLst>
            <c:ext xmlns:c16="http://schemas.microsoft.com/office/drawing/2014/chart" uri="{C3380CC4-5D6E-409C-BE32-E72D297353CC}">
              <c16:uniqueId val="{00000001-22F4-4037-B10A-AACE30D3F4C7}"/>
            </c:ext>
          </c:extLst>
        </c:ser>
        <c:ser>
          <c:idx val="1"/>
          <c:order val="1"/>
          <c:tx>
            <c:v>Puntos característicos</c:v>
          </c:tx>
          <c:spPr>
            <a:ln w="28575">
              <a:noFill/>
            </a:ln>
          </c:spPr>
          <c:marker>
            <c:symbol val="x"/>
            <c:size val="7"/>
            <c:spPr>
              <a:ln>
                <a:solidFill>
                  <a:schemeClr val="tx1"/>
                </a:solidFill>
              </a:ln>
            </c:spPr>
          </c:marker>
          <c:xVal>
            <c:numRef>
              <c:f>LCR!$T$4:$T$7</c:f>
              <c:numCache>
                <c:formatCode>0.0000</c:formatCode>
                <c:ptCount val="4"/>
                <c:pt idx="0">
                  <c:v>0</c:v>
                </c:pt>
                <c:pt idx="1">
                  <c:v>0.10699948533196089</c:v>
                </c:pt>
                <c:pt idx="2">
                  <c:v>0.53499742665980443</c:v>
                </c:pt>
                <c:pt idx="3">
                  <c:v>1</c:v>
                </c:pt>
              </c:numCache>
            </c:numRef>
          </c:xVal>
          <c:yVal>
            <c:numRef>
              <c:f>LCR!$U$4:$U$7</c:f>
              <c:numCache>
                <c:formatCode>0.0000</c:formatCode>
                <c:ptCount val="4"/>
                <c:pt idx="0">
                  <c:v>0.3402</c:v>
                </c:pt>
                <c:pt idx="1">
                  <c:v>0.41966660456371963</c:v>
                </c:pt>
                <c:pt idx="2">
                  <c:v>0.41966660456371963</c:v>
                </c:pt>
                <c:pt idx="3">
                  <c:v>0.22452055349664773</c:v>
                </c:pt>
              </c:numCache>
            </c:numRef>
          </c:yVal>
          <c:smooth val="0"/>
          <c:extLst>
            <c:ext xmlns:c16="http://schemas.microsoft.com/office/drawing/2014/chart" uri="{C3380CC4-5D6E-409C-BE32-E72D297353CC}">
              <c16:uniqueId val="{00000002-22F4-4037-B10A-AACE30D3F4C7}"/>
            </c:ext>
          </c:extLst>
        </c:ser>
        <c:dLbls>
          <c:showLegendKey val="0"/>
          <c:showVal val="0"/>
          <c:showCatName val="0"/>
          <c:showSerName val="0"/>
          <c:showPercent val="0"/>
          <c:showBubbleSize val="0"/>
        </c:dLbls>
        <c:axId val="51941376"/>
        <c:axId val="51943680"/>
      </c:scatterChart>
      <c:scatterChart>
        <c:scatterStyle val="smoothMarker"/>
        <c:varyColors val="0"/>
        <c:ser>
          <c:idx val="3"/>
          <c:order val="2"/>
          <c:tx>
            <c:v>Espectro amort.</c:v>
          </c:tx>
          <c:spPr>
            <a:ln>
              <a:solidFill>
                <a:schemeClr val="accent1"/>
              </a:solidFill>
            </a:ln>
          </c:spPr>
          <c:marker>
            <c:symbol val="none"/>
          </c:marker>
          <c:xVal>
            <c:numRef>
              <c:f>LCR!$G$4:$G$769</c:f>
              <c:numCache>
                <c:formatCode>0.0000</c:formatCode>
                <c:ptCount val="766"/>
                <c:pt idx="0">
                  <c:v>0</c:v>
                </c:pt>
                <c:pt idx="1">
                  <c:v>2.6749871332990224E-2</c:v>
                </c:pt>
                <c:pt idx="2">
                  <c:v>5.3499742665980447E-2</c:v>
                </c:pt>
                <c:pt idx="3">
                  <c:v>8.0249613998970667E-2</c:v>
                </c:pt>
                <c:pt idx="4">
                  <c:v>0.10699948533196089</c:v>
                </c:pt>
                <c:pt idx="5">
                  <c:v>0.10699948533196089</c:v>
                </c:pt>
                <c:pt idx="6">
                  <c:v>0.21399897066392176</c:v>
                </c:pt>
                <c:pt idx="7">
                  <c:v>0.32099845599588267</c:v>
                </c:pt>
                <c:pt idx="8">
                  <c:v>0.42799794132784352</c:v>
                </c:pt>
                <c:pt idx="9">
                  <c:v>0.53499742665980443</c:v>
                </c:pt>
                <c:pt idx="10">
                  <c:v>0.53499742665980443</c:v>
                </c:pt>
                <c:pt idx="11">
                  <c:v>0.54</c:v>
                </c:pt>
                <c:pt idx="12">
                  <c:v>0.55000000000000004</c:v>
                </c:pt>
                <c:pt idx="13">
                  <c:v>0.56000000000000005</c:v>
                </c:pt>
                <c:pt idx="14">
                  <c:v>0.57000000000000006</c:v>
                </c:pt>
                <c:pt idx="15">
                  <c:v>0.58000000000000007</c:v>
                </c:pt>
                <c:pt idx="16">
                  <c:v>0.59000000000000008</c:v>
                </c:pt>
                <c:pt idx="17">
                  <c:v>0.60000000000000009</c:v>
                </c:pt>
                <c:pt idx="18">
                  <c:v>0.6100000000000001</c:v>
                </c:pt>
                <c:pt idx="19">
                  <c:v>0.62000000000000011</c:v>
                </c:pt>
                <c:pt idx="20">
                  <c:v>0.63000000000000012</c:v>
                </c:pt>
                <c:pt idx="21">
                  <c:v>0.64000000000000012</c:v>
                </c:pt>
                <c:pt idx="22">
                  <c:v>0.65000000000000013</c:v>
                </c:pt>
                <c:pt idx="23">
                  <c:v>0.66000000000000014</c:v>
                </c:pt>
                <c:pt idx="24">
                  <c:v>0.67000000000000015</c:v>
                </c:pt>
                <c:pt idx="25">
                  <c:v>0.68000000000000016</c:v>
                </c:pt>
                <c:pt idx="26">
                  <c:v>0.69000000000000017</c:v>
                </c:pt>
                <c:pt idx="27">
                  <c:v>0.70000000000000018</c:v>
                </c:pt>
                <c:pt idx="28">
                  <c:v>0.71000000000000019</c:v>
                </c:pt>
                <c:pt idx="29">
                  <c:v>0.7200000000000002</c:v>
                </c:pt>
                <c:pt idx="30">
                  <c:v>0.7300000000000002</c:v>
                </c:pt>
                <c:pt idx="31">
                  <c:v>0.74000000000000021</c:v>
                </c:pt>
                <c:pt idx="32">
                  <c:v>0.75000000000000022</c:v>
                </c:pt>
                <c:pt idx="33">
                  <c:v>0.76000000000000023</c:v>
                </c:pt>
                <c:pt idx="34">
                  <c:v>0.77000000000000024</c:v>
                </c:pt>
                <c:pt idx="35">
                  <c:v>0.78000000000000025</c:v>
                </c:pt>
                <c:pt idx="36">
                  <c:v>0.79000000000000026</c:v>
                </c:pt>
                <c:pt idx="37">
                  <c:v>0.80000000000000027</c:v>
                </c:pt>
                <c:pt idx="38">
                  <c:v>0.81000000000000028</c:v>
                </c:pt>
                <c:pt idx="39">
                  <c:v>0.82000000000000028</c:v>
                </c:pt>
                <c:pt idx="40">
                  <c:v>0.83000000000000029</c:v>
                </c:pt>
                <c:pt idx="41">
                  <c:v>0.8400000000000003</c:v>
                </c:pt>
                <c:pt idx="42">
                  <c:v>0.85000000000000031</c:v>
                </c:pt>
                <c:pt idx="43">
                  <c:v>0.86000000000000032</c:v>
                </c:pt>
                <c:pt idx="44">
                  <c:v>0.87000000000000033</c:v>
                </c:pt>
                <c:pt idx="45">
                  <c:v>0.88000000000000034</c:v>
                </c:pt>
                <c:pt idx="46">
                  <c:v>0.89000000000000035</c:v>
                </c:pt>
                <c:pt idx="47">
                  <c:v>0.90000000000000036</c:v>
                </c:pt>
                <c:pt idx="48">
                  <c:v>0.91000000000000036</c:v>
                </c:pt>
                <c:pt idx="49">
                  <c:v>0.92000000000000037</c:v>
                </c:pt>
                <c:pt idx="50">
                  <c:v>0.93000000000000038</c:v>
                </c:pt>
                <c:pt idx="51">
                  <c:v>0.94000000000000039</c:v>
                </c:pt>
                <c:pt idx="52">
                  <c:v>0.9500000000000004</c:v>
                </c:pt>
                <c:pt idx="53">
                  <c:v>0.96000000000000041</c:v>
                </c:pt>
                <c:pt idx="54">
                  <c:v>0.97000000000000042</c:v>
                </c:pt>
                <c:pt idx="55">
                  <c:v>0.98000000000000043</c:v>
                </c:pt>
                <c:pt idx="56">
                  <c:v>0.99000000000000044</c:v>
                </c:pt>
                <c:pt idx="57">
                  <c:v>1.0000000000000004</c:v>
                </c:pt>
                <c:pt idx="58">
                  <c:v>1.0100000000000005</c:v>
                </c:pt>
                <c:pt idx="59">
                  <c:v>1.0200000000000005</c:v>
                </c:pt>
                <c:pt idx="60">
                  <c:v>1.0300000000000005</c:v>
                </c:pt>
                <c:pt idx="61">
                  <c:v>1.0400000000000005</c:v>
                </c:pt>
                <c:pt idx="62">
                  <c:v>1.0500000000000005</c:v>
                </c:pt>
                <c:pt idx="63">
                  <c:v>1.0600000000000005</c:v>
                </c:pt>
                <c:pt idx="64">
                  <c:v>1.0700000000000005</c:v>
                </c:pt>
                <c:pt idx="65">
                  <c:v>1.0800000000000005</c:v>
                </c:pt>
                <c:pt idx="66">
                  <c:v>1.0900000000000005</c:v>
                </c:pt>
                <c:pt idx="67">
                  <c:v>1.1000000000000005</c:v>
                </c:pt>
                <c:pt idx="68">
                  <c:v>1.1100000000000005</c:v>
                </c:pt>
                <c:pt idx="69">
                  <c:v>1.1200000000000006</c:v>
                </c:pt>
                <c:pt idx="70">
                  <c:v>1.1300000000000006</c:v>
                </c:pt>
                <c:pt idx="71">
                  <c:v>1.1400000000000006</c:v>
                </c:pt>
                <c:pt idx="72">
                  <c:v>1.1500000000000006</c:v>
                </c:pt>
                <c:pt idx="73">
                  <c:v>1.1600000000000006</c:v>
                </c:pt>
                <c:pt idx="74">
                  <c:v>1.1700000000000006</c:v>
                </c:pt>
                <c:pt idx="75">
                  <c:v>1.1800000000000006</c:v>
                </c:pt>
                <c:pt idx="76">
                  <c:v>1.1900000000000006</c:v>
                </c:pt>
                <c:pt idx="77">
                  <c:v>1.2000000000000006</c:v>
                </c:pt>
                <c:pt idx="78">
                  <c:v>1.2100000000000006</c:v>
                </c:pt>
                <c:pt idx="79">
                  <c:v>1.2200000000000006</c:v>
                </c:pt>
                <c:pt idx="80">
                  <c:v>1.2300000000000006</c:v>
                </c:pt>
                <c:pt idx="81">
                  <c:v>1.2400000000000007</c:v>
                </c:pt>
                <c:pt idx="82">
                  <c:v>1.2500000000000007</c:v>
                </c:pt>
                <c:pt idx="83">
                  <c:v>1.2600000000000007</c:v>
                </c:pt>
                <c:pt idx="84">
                  <c:v>1.2700000000000007</c:v>
                </c:pt>
                <c:pt idx="85">
                  <c:v>1.2800000000000007</c:v>
                </c:pt>
                <c:pt idx="86">
                  <c:v>1.2900000000000007</c:v>
                </c:pt>
                <c:pt idx="87">
                  <c:v>1.3000000000000007</c:v>
                </c:pt>
                <c:pt idx="88">
                  <c:v>1.3100000000000007</c:v>
                </c:pt>
                <c:pt idx="89">
                  <c:v>1.3200000000000007</c:v>
                </c:pt>
                <c:pt idx="90">
                  <c:v>1.3300000000000007</c:v>
                </c:pt>
                <c:pt idx="91">
                  <c:v>1.3400000000000007</c:v>
                </c:pt>
                <c:pt idx="92">
                  <c:v>1.3500000000000008</c:v>
                </c:pt>
                <c:pt idx="93">
                  <c:v>1.3600000000000008</c:v>
                </c:pt>
                <c:pt idx="94">
                  <c:v>1.3700000000000008</c:v>
                </c:pt>
                <c:pt idx="95">
                  <c:v>1.3800000000000008</c:v>
                </c:pt>
                <c:pt idx="96">
                  <c:v>1.3900000000000008</c:v>
                </c:pt>
                <c:pt idx="97">
                  <c:v>1.4000000000000008</c:v>
                </c:pt>
                <c:pt idx="98">
                  <c:v>1.4100000000000008</c:v>
                </c:pt>
                <c:pt idx="99">
                  <c:v>1.4200000000000008</c:v>
                </c:pt>
                <c:pt idx="100">
                  <c:v>1.4300000000000008</c:v>
                </c:pt>
                <c:pt idx="101">
                  <c:v>1.4400000000000008</c:v>
                </c:pt>
                <c:pt idx="102">
                  <c:v>1.4500000000000008</c:v>
                </c:pt>
                <c:pt idx="103">
                  <c:v>1.4600000000000009</c:v>
                </c:pt>
                <c:pt idx="104">
                  <c:v>1.4700000000000009</c:v>
                </c:pt>
                <c:pt idx="105">
                  <c:v>1.4800000000000009</c:v>
                </c:pt>
                <c:pt idx="106">
                  <c:v>1.4900000000000009</c:v>
                </c:pt>
                <c:pt idx="107">
                  <c:v>1.5000000000000009</c:v>
                </c:pt>
                <c:pt idx="108">
                  <c:v>1.5100000000000009</c:v>
                </c:pt>
                <c:pt idx="109">
                  <c:v>1.5200000000000009</c:v>
                </c:pt>
                <c:pt idx="110">
                  <c:v>1.5300000000000009</c:v>
                </c:pt>
                <c:pt idx="111">
                  <c:v>1.5400000000000009</c:v>
                </c:pt>
                <c:pt idx="112">
                  <c:v>1.5500000000000009</c:v>
                </c:pt>
                <c:pt idx="113">
                  <c:v>1.5600000000000009</c:v>
                </c:pt>
                <c:pt idx="114">
                  <c:v>1.570000000000001</c:v>
                </c:pt>
                <c:pt idx="115">
                  <c:v>1.580000000000001</c:v>
                </c:pt>
                <c:pt idx="116">
                  <c:v>1.590000000000001</c:v>
                </c:pt>
                <c:pt idx="117">
                  <c:v>1.600000000000001</c:v>
                </c:pt>
                <c:pt idx="118">
                  <c:v>1.610000000000001</c:v>
                </c:pt>
                <c:pt idx="119">
                  <c:v>1.620000000000001</c:v>
                </c:pt>
                <c:pt idx="120">
                  <c:v>1.630000000000001</c:v>
                </c:pt>
                <c:pt idx="121">
                  <c:v>1.640000000000001</c:v>
                </c:pt>
                <c:pt idx="122">
                  <c:v>1.650000000000001</c:v>
                </c:pt>
                <c:pt idx="123">
                  <c:v>1.660000000000001</c:v>
                </c:pt>
                <c:pt idx="124">
                  <c:v>1.670000000000001</c:v>
                </c:pt>
                <c:pt idx="125">
                  <c:v>1.680000000000001</c:v>
                </c:pt>
                <c:pt idx="126">
                  <c:v>1.6900000000000011</c:v>
                </c:pt>
                <c:pt idx="127">
                  <c:v>1.7000000000000011</c:v>
                </c:pt>
                <c:pt idx="128">
                  <c:v>1.7100000000000011</c:v>
                </c:pt>
                <c:pt idx="129">
                  <c:v>1.7200000000000011</c:v>
                </c:pt>
                <c:pt idx="130">
                  <c:v>1.7300000000000011</c:v>
                </c:pt>
                <c:pt idx="131">
                  <c:v>1.7400000000000011</c:v>
                </c:pt>
                <c:pt idx="132">
                  <c:v>1.7500000000000011</c:v>
                </c:pt>
                <c:pt idx="133">
                  <c:v>1.7600000000000011</c:v>
                </c:pt>
                <c:pt idx="134">
                  <c:v>1.7700000000000011</c:v>
                </c:pt>
                <c:pt idx="135">
                  <c:v>1.7800000000000011</c:v>
                </c:pt>
                <c:pt idx="136">
                  <c:v>1.7900000000000011</c:v>
                </c:pt>
                <c:pt idx="137">
                  <c:v>1.8000000000000012</c:v>
                </c:pt>
                <c:pt idx="138">
                  <c:v>1.8100000000000012</c:v>
                </c:pt>
                <c:pt idx="139">
                  <c:v>1.8200000000000012</c:v>
                </c:pt>
                <c:pt idx="140">
                  <c:v>1.8300000000000012</c:v>
                </c:pt>
                <c:pt idx="141">
                  <c:v>1.8400000000000012</c:v>
                </c:pt>
                <c:pt idx="142">
                  <c:v>1.8500000000000012</c:v>
                </c:pt>
                <c:pt idx="143">
                  <c:v>1.8600000000000012</c:v>
                </c:pt>
                <c:pt idx="144">
                  <c:v>1.8700000000000012</c:v>
                </c:pt>
                <c:pt idx="145">
                  <c:v>1.8800000000000012</c:v>
                </c:pt>
                <c:pt idx="146">
                  <c:v>1.8900000000000012</c:v>
                </c:pt>
                <c:pt idx="147">
                  <c:v>1.9000000000000012</c:v>
                </c:pt>
                <c:pt idx="148">
                  <c:v>1.9100000000000013</c:v>
                </c:pt>
                <c:pt idx="149">
                  <c:v>1.9200000000000013</c:v>
                </c:pt>
                <c:pt idx="150">
                  <c:v>1.9300000000000013</c:v>
                </c:pt>
                <c:pt idx="151">
                  <c:v>1.9400000000000013</c:v>
                </c:pt>
                <c:pt idx="152">
                  <c:v>1.9500000000000013</c:v>
                </c:pt>
                <c:pt idx="153">
                  <c:v>1.9600000000000013</c:v>
                </c:pt>
                <c:pt idx="154">
                  <c:v>1.9700000000000013</c:v>
                </c:pt>
                <c:pt idx="155">
                  <c:v>1.9800000000000013</c:v>
                </c:pt>
                <c:pt idx="156">
                  <c:v>1.9900000000000013</c:v>
                </c:pt>
                <c:pt idx="157">
                  <c:v>2.0000000000000013</c:v>
                </c:pt>
                <c:pt idx="158">
                  <c:v>2.0100000000000011</c:v>
                </c:pt>
                <c:pt idx="159">
                  <c:v>2.0200000000000009</c:v>
                </c:pt>
                <c:pt idx="160">
                  <c:v>2.0300000000000007</c:v>
                </c:pt>
                <c:pt idx="161">
                  <c:v>2.0400000000000005</c:v>
                </c:pt>
                <c:pt idx="162">
                  <c:v>2.0500000000000003</c:v>
                </c:pt>
                <c:pt idx="163">
                  <c:v>2.06</c:v>
                </c:pt>
                <c:pt idx="164">
                  <c:v>2.0699999999999998</c:v>
                </c:pt>
                <c:pt idx="165">
                  <c:v>2.0799999999999996</c:v>
                </c:pt>
                <c:pt idx="166">
                  <c:v>2.0899999999999994</c:v>
                </c:pt>
                <c:pt idx="167">
                  <c:v>2.0999999999999992</c:v>
                </c:pt>
                <c:pt idx="168">
                  <c:v>2.109999999999999</c:v>
                </c:pt>
                <c:pt idx="169">
                  <c:v>2.1199999999999988</c:v>
                </c:pt>
                <c:pt idx="170">
                  <c:v>2.1299999999999986</c:v>
                </c:pt>
                <c:pt idx="171">
                  <c:v>2.1399999999999983</c:v>
                </c:pt>
                <c:pt idx="172">
                  <c:v>2.1499999999999981</c:v>
                </c:pt>
                <c:pt idx="173">
                  <c:v>2.1599999999999979</c:v>
                </c:pt>
                <c:pt idx="174">
                  <c:v>2.1699999999999977</c:v>
                </c:pt>
                <c:pt idx="175">
                  <c:v>2.1799999999999975</c:v>
                </c:pt>
                <c:pt idx="176">
                  <c:v>2.1899999999999973</c:v>
                </c:pt>
                <c:pt idx="177">
                  <c:v>2.1999999999999971</c:v>
                </c:pt>
                <c:pt idx="178">
                  <c:v>2.2099999999999969</c:v>
                </c:pt>
                <c:pt idx="179">
                  <c:v>2.2199999999999966</c:v>
                </c:pt>
                <c:pt idx="180">
                  <c:v>2.2299999999999964</c:v>
                </c:pt>
                <c:pt idx="181">
                  <c:v>2.2399999999999962</c:v>
                </c:pt>
                <c:pt idx="182">
                  <c:v>2.249999999999996</c:v>
                </c:pt>
                <c:pt idx="183">
                  <c:v>2.2599999999999958</c:v>
                </c:pt>
                <c:pt idx="184">
                  <c:v>2.2699999999999956</c:v>
                </c:pt>
                <c:pt idx="185">
                  <c:v>2.2799999999999954</c:v>
                </c:pt>
                <c:pt idx="186">
                  <c:v>2.2899999999999952</c:v>
                </c:pt>
                <c:pt idx="187">
                  <c:v>2.2999999999999949</c:v>
                </c:pt>
                <c:pt idx="188">
                  <c:v>2.3099999999999947</c:v>
                </c:pt>
                <c:pt idx="189">
                  <c:v>2.3199999999999945</c:v>
                </c:pt>
                <c:pt idx="190">
                  <c:v>2.3299999999999943</c:v>
                </c:pt>
                <c:pt idx="191">
                  <c:v>2.3399999999999941</c:v>
                </c:pt>
                <c:pt idx="192">
                  <c:v>2.3499999999999939</c:v>
                </c:pt>
                <c:pt idx="193">
                  <c:v>2.3599999999999937</c:v>
                </c:pt>
                <c:pt idx="194">
                  <c:v>2.3699999999999934</c:v>
                </c:pt>
                <c:pt idx="195">
                  <c:v>2.3799999999999932</c:v>
                </c:pt>
                <c:pt idx="196">
                  <c:v>2.389999999999993</c:v>
                </c:pt>
                <c:pt idx="197">
                  <c:v>2.3999999999999928</c:v>
                </c:pt>
                <c:pt idx="198">
                  <c:v>2.4099999999999926</c:v>
                </c:pt>
                <c:pt idx="199">
                  <c:v>2.4199999999999924</c:v>
                </c:pt>
                <c:pt idx="200">
                  <c:v>2.4299999999999922</c:v>
                </c:pt>
                <c:pt idx="201">
                  <c:v>2.439999999999992</c:v>
                </c:pt>
                <c:pt idx="202">
                  <c:v>2.4499999999999917</c:v>
                </c:pt>
                <c:pt idx="203">
                  <c:v>2.4599999999999915</c:v>
                </c:pt>
                <c:pt idx="204">
                  <c:v>2.4699999999999913</c:v>
                </c:pt>
                <c:pt idx="205">
                  <c:v>2.4799999999999911</c:v>
                </c:pt>
                <c:pt idx="206">
                  <c:v>2.4899999999999909</c:v>
                </c:pt>
                <c:pt idx="207">
                  <c:v>2.4999999999999907</c:v>
                </c:pt>
                <c:pt idx="208">
                  <c:v>2.5099999999999905</c:v>
                </c:pt>
                <c:pt idx="209">
                  <c:v>2.5199999999999902</c:v>
                </c:pt>
                <c:pt idx="210">
                  <c:v>2.52999999999999</c:v>
                </c:pt>
                <c:pt idx="211">
                  <c:v>2.5399999999999898</c:v>
                </c:pt>
                <c:pt idx="212">
                  <c:v>2.5499999999999896</c:v>
                </c:pt>
                <c:pt idx="213">
                  <c:v>2.5599999999999894</c:v>
                </c:pt>
                <c:pt idx="214">
                  <c:v>2.5699999999999892</c:v>
                </c:pt>
                <c:pt idx="215">
                  <c:v>2.579999999999989</c:v>
                </c:pt>
                <c:pt idx="216">
                  <c:v>2.5899999999999888</c:v>
                </c:pt>
                <c:pt idx="217">
                  <c:v>2.5999999999999885</c:v>
                </c:pt>
                <c:pt idx="218">
                  <c:v>2.6099999999999883</c:v>
                </c:pt>
                <c:pt idx="219">
                  <c:v>2.6199999999999881</c:v>
                </c:pt>
                <c:pt idx="220">
                  <c:v>2.6299999999999879</c:v>
                </c:pt>
                <c:pt idx="221">
                  <c:v>2.6399999999999877</c:v>
                </c:pt>
                <c:pt idx="222">
                  <c:v>2.6499999999999875</c:v>
                </c:pt>
                <c:pt idx="223">
                  <c:v>2.6599999999999873</c:v>
                </c:pt>
                <c:pt idx="224">
                  <c:v>2.6699999999999871</c:v>
                </c:pt>
                <c:pt idx="225">
                  <c:v>2.6799999999999868</c:v>
                </c:pt>
                <c:pt idx="226">
                  <c:v>2.6899999999999866</c:v>
                </c:pt>
                <c:pt idx="227">
                  <c:v>2.6999999999999864</c:v>
                </c:pt>
                <c:pt idx="228">
                  <c:v>2.7099999999999862</c:v>
                </c:pt>
                <c:pt idx="229">
                  <c:v>2.719999999999986</c:v>
                </c:pt>
                <c:pt idx="230">
                  <c:v>2.7299999999999858</c:v>
                </c:pt>
                <c:pt idx="231">
                  <c:v>2.7399999999999856</c:v>
                </c:pt>
                <c:pt idx="232">
                  <c:v>2.7499999999999853</c:v>
                </c:pt>
                <c:pt idx="233">
                  <c:v>2.7599999999999851</c:v>
                </c:pt>
                <c:pt idx="234">
                  <c:v>2.7699999999999849</c:v>
                </c:pt>
                <c:pt idx="235">
                  <c:v>2.7799999999999847</c:v>
                </c:pt>
                <c:pt idx="236">
                  <c:v>2.7899999999999845</c:v>
                </c:pt>
                <c:pt idx="237">
                  <c:v>2.7999999999999843</c:v>
                </c:pt>
                <c:pt idx="238">
                  <c:v>2.8099999999999841</c:v>
                </c:pt>
                <c:pt idx="239">
                  <c:v>2.8199999999999839</c:v>
                </c:pt>
                <c:pt idx="240">
                  <c:v>2.8299999999999836</c:v>
                </c:pt>
                <c:pt idx="241">
                  <c:v>2.8399999999999834</c:v>
                </c:pt>
                <c:pt idx="242">
                  <c:v>2.8499999999999832</c:v>
                </c:pt>
                <c:pt idx="243">
                  <c:v>2.859999999999983</c:v>
                </c:pt>
                <c:pt idx="244">
                  <c:v>2.8699999999999828</c:v>
                </c:pt>
                <c:pt idx="245">
                  <c:v>2.8799999999999826</c:v>
                </c:pt>
                <c:pt idx="246">
                  <c:v>2.8899999999999824</c:v>
                </c:pt>
                <c:pt idx="247">
                  <c:v>2.8999999999999821</c:v>
                </c:pt>
                <c:pt idx="248">
                  <c:v>2.9099999999999819</c:v>
                </c:pt>
                <c:pt idx="249">
                  <c:v>2.9199999999999817</c:v>
                </c:pt>
                <c:pt idx="250">
                  <c:v>2.9299999999999815</c:v>
                </c:pt>
                <c:pt idx="251">
                  <c:v>2.9399999999999813</c:v>
                </c:pt>
                <c:pt idx="252">
                  <c:v>2.9499999999999811</c:v>
                </c:pt>
                <c:pt idx="253">
                  <c:v>2.9599999999999809</c:v>
                </c:pt>
                <c:pt idx="254">
                  <c:v>2.9699999999999807</c:v>
                </c:pt>
                <c:pt idx="255">
                  <c:v>2.9799999999999804</c:v>
                </c:pt>
                <c:pt idx="256">
                  <c:v>2.9899999999999802</c:v>
                </c:pt>
                <c:pt idx="257">
                  <c:v>2.99999999999998</c:v>
                </c:pt>
                <c:pt idx="258">
                  <c:v>3.0099999999999798</c:v>
                </c:pt>
                <c:pt idx="259">
                  <c:v>3.0199999999999796</c:v>
                </c:pt>
                <c:pt idx="260">
                  <c:v>3.0299999999999794</c:v>
                </c:pt>
                <c:pt idx="261">
                  <c:v>3.0399999999999792</c:v>
                </c:pt>
                <c:pt idx="262">
                  <c:v>3.049999999999979</c:v>
                </c:pt>
                <c:pt idx="263">
                  <c:v>3.0599999999999787</c:v>
                </c:pt>
                <c:pt idx="264">
                  <c:v>3.0699999999999785</c:v>
                </c:pt>
                <c:pt idx="265">
                  <c:v>3.0799999999999783</c:v>
                </c:pt>
                <c:pt idx="266">
                  <c:v>3.0899999999999781</c:v>
                </c:pt>
                <c:pt idx="267">
                  <c:v>3.0999999999999779</c:v>
                </c:pt>
                <c:pt idx="268">
                  <c:v>3.1099999999999777</c:v>
                </c:pt>
                <c:pt idx="269">
                  <c:v>3.1199999999999775</c:v>
                </c:pt>
                <c:pt idx="270">
                  <c:v>3.1299999999999772</c:v>
                </c:pt>
                <c:pt idx="271">
                  <c:v>3.139999999999977</c:v>
                </c:pt>
                <c:pt idx="272">
                  <c:v>3.1499999999999768</c:v>
                </c:pt>
                <c:pt idx="273">
                  <c:v>3.1599999999999766</c:v>
                </c:pt>
                <c:pt idx="274">
                  <c:v>3.1699999999999764</c:v>
                </c:pt>
                <c:pt idx="275">
                  <c:v>3.1799999999999762</c:v>
                </c:pt>
                <c:pt idx="276">
                  <c:v>3.189999999999976</c:v>
                </c:pt>
                <c:pt idx="277">
                  <c:v>3.1999999999999758</c:v>
                </c:pt>
                <c:pt idx="278">
                  <c:v>3.2099999999999755</c:v>
                </c:pt>
                <c:pt idx="279">
                  <c:v>3.2199999999999753</c:v>
                </c:pt>
                <c:pt idx="280">
                  <c:v>3.2299999999999751</c:v>
                </c:pt>
                <c:pt idx="281">
                  <c:v>3.2399999999999749</c:v>
                </c:pt>
                <c:pt idx="282">
                  <c:v>3.2499999999999747</c:v>
                </c:pt>
                <c:pt idx="283">
                  <c:v>3.2599999999999745</c:v>
                </c:pt>
                <c:pt idx="284">
                  <c:v>3.2699999999999743</c:v>
                </c:pt>
                <c:pt idx="285">
                  <c:v>3.279999999999974</c:v>
                </c:pt>
                <c:pt idx="286">
                  <c:v>3.2899999999999738</c:v>
                </c:pt>
                <c:pt idx="287">
                  <c:v>3.2999999999999736</c:v>
                </c:pt>
                <c:pt idx="288">
                  <c:v>3.3099999999999734</c:v>
                </c:pt>
                <c:pt idx="289">
                  <c:v>3.3199999999999732</c:v>
                </c:pt>
                <c:pt idx="290">
                  <c:v>3.329999999999973</c:v>
                </c:pt>
                <c:pt idx="291">
                  <c:v>3.3399999999999728</c:v>
                </c:pt>
                <c:pt idx="292">
                  <c:v>3.3499999999999726</c:v>
                </c:pt>
                <c:pt idx="293">
                  <c:v>3.3599999999999723</c:v>
                </c:pt>
                <c:pt idx="294">
                  <c:v>3.3699999999999721</c:v>
                </c:pt>
                <c:pt idx="295">
                  <c:v>3.3799999999999719</c:v>
                </c:pt>
                <c:pt idx="296">
                  <c:v>3.3899999999999717</c:v>
                </c:pt>
                <c:pt idx="297">
                  <c:v>3.3999999999999715</c:v>
                </c:pt>
                <c:pt idx="298">
                  <c:v>3.4099999999999713</c:v>
                </c:pt>
                <c:pt idx="299">
                  <c:v>3.4199999999999711</c:v>
                </c:pt>
                <c:pt idx="300">
                  <c:v>3.4299999999999708</c:v>
                </c:pt>
                <c:pt idx="301">
                  <c:v>3.4399999999999706</c:v>
                </c:pt>
                <c:pt idx="302">
                  <c:v>3.4499999999999704</c:v>
                </c:pt>
                <c:pt idx="303">
                  <c:v>3.4599999999999702</c:v>
                </c:pt>
                <c:pt idx="304">
                  <c:v>3.46999999999997</c:v>
                </c:pt>
                <c:pt idx="305">
                  <c:v>3.4799999999999698</c:v>
                </c:pt>
                <c:pt idx="306">
                  <c:v>3.4899999999999696</c:v>
                </c:pt>
                <c:pt idx="307">
                  <c:v>3.4999999999999694</c:v>
                </c:pt>
                <c:pt idx="308">
                  <c:v>3.5099999999999691</c:v>
                </c:pt>
                <c:pt idx="309">
                  <c:v>3.5199999999999689</c:v>
                </c:pt>
                <c:pt idx="310">
                  <c:v>3.5299999999999687</c:v>
                </c:pt>
                <c:pt idx="311">
                  <c:v>3.5399999999999685</c:v>
                </c:pt>
                <c:pt idx="312">
                  <c:v>3.5499999999999683</c:v>
                </c:pt>
                <c:pt idx="313">
                  <c:v>3.5599999999999681</c:v>
                </c:pt>
                <c:pt idx="314">
                  <c:v>3.5699999999999679</c:v>
                </c:pt>
                <c:pt idx="315">
                  <c:v>3.5799999999999677</c:v>
                </c:pt>
                <c:pt idx="316">
                  <c:v>3.5899999999999674</c:v>
                </c:pt>
                <c:pt idx="317">
                  <c:v>3.5999999999999672</c:v>
                </c:pt>
                <c:pt idx="318">
                  <c:v>3.609999999999967</c:v>
                </c:pt>
                <c:pt idx="319">
                  <c:v>3.6199999999999668</c:v>
                </c:pt>
                <c:pt idx="320">
                  <c:v>3.6299999999999666</c:v>
                </c:pt>
                <c:pt idx="321">
                  <c:v>3.6399999999999664</c:v>
                </c:pt>
                <c:pt idx="322">
                  <c:v>3.6499999999999662</c:v>
                </c:pt>
                <c:pt idx="323">
                  <c:v>3.6599999999999659</c:v>
                </c:pt>
                <c:pt idx="324">
                  <c:v>3.6699999999999657</c:v>
                </c:pt>
                <c:pt idx="325">
                  <c:v>3.6799999999999655</c:v>
                </c:pt>
                <c:pt idx="326">
                  <c:v>3.6899999999999653</c:v>
                </c:pt>
                <c:pt idx="327">
                  <c:v>3.6999999999999651</c:v>
                </c:pt>
                <c:pt idx="328">
                  <c:v>3.7099999999999649</c:v>
                </c:pt>
                <c:pt idx="329">
                  <c:v>3.7199999999999647</c:v>
                </c:pt>
                <c:pt idx="330">
                  <c:v>3.7299999999999645</c:v>
                </c:pt>
                <c:pt idx="331">
                  <c:v>3.7399999999999642</c:v>
                </c:pt>
                <c:pt idx="332">
                  <c:v>3.749999999999964</c:v>
                </c:pt>
                <c:pt idx="333">
                  <c:v>3.7599999999999638</c:v>
                </c:pt>
                <c:pt idx="334">
                  <c:v>3.7699999999999636</c:v>
                </c:pt>
                <c:pt idx="335">
                  <c:v>3.7799999999999634</c:v>
                </c:pt>
                <c:pt idx="336">
                  <c:v>3.7899999999999632</c:v>
                </c:pt>
                <c:pt idx="337">
                  <c:v>3.799999999999963</c:v>
                </c:pt>
                <c:pt idx="338">
                  <c:v>3.8099999999999627</c:v>
                </c:pt>
                <c:pt idx="339">
                  <c:v>3.8199999999999625</c:v>
                </c:pt>
                <c:pt idx="340">
                  <c:v>3.8299999999999623</c:v>
                </c:pt>
                <c:pt idx="341">
                  <c:v>3.8399999999999621</c:v>
                </c:pt>
                <c:pt idx="342">
                  <c:v>3.8499999999999619</c:v>
                </c:pt>
                <c:pt idx="343">
                  <c:v>3.8599999999999617</c:v>
                </c:pt>
                <c:pt idx="344">
                  <c:v>3.8699999999999615</c:v>
                </c:pt>
                <c:pt idx="345">
                  <c:v>3.8799999999999613</c:v>
                </c:pt>
                <c:pt idx="346">
                  <c:v>3.889999999999961</c:v>
                </c:pt>
                <c:pt idx="347">
                  <c:v>3.8999999999999608</c:v>
                </c:pt>
                <c:pt idx="348">
                  <c:v>3.9099999999999606</c:v>
                </c:pt>
                <c:pt idx="349">
                  <c:v>3.9199999999999604</c:v>
                </c:pt>
                <c:pt idx="350">
                  <c:v>3.9299999999999602</c:v>
                </c:pt>
                <c:pt idx="351">
                  <c:v>3.93999999999996</c:v>
                </c:pt>
                <c:pt idx="352">
                  <c:v>3.9499999999999598</c:v>
                </c:pt>
                <c:pt idx="353">
                  <c:v>3.9599999999999596</c:v>
                </c:pt>
                <c:pt idx="354">
                  <c:v>3.9699999999999593</c:v>
                </c:pt>
                <c:pt idx="355">
                  <c:v>3.9799999999999591</c:v>
                </c:pt>
                <c:pt idx="356">
                  <c:v>3.9899999999999589</c:v>
                </c:pt>
                <c:pt idx="357">
                  <c:v>3.9999999999999587</c:v>
                </c:pt>
                <c:pt idx="358">
                  <c:v>4.0099999999999589</c:v>
                </c:pt>
                <c:pt idx="359">
                  <c:v>4.0199999999999587</c:v>
                </c:pt>
                <c:pt idx="360">
                  <c:v>4.0299999999999585</c:v>
                </c:pt>
                <c:pt idx="361">
                  <c:v>4.0399999999999583</c:v>
                </c:pt>
                <c:pt idx="362">
                  <c:v>4.0499999999999581</c:v>
                </c:pt>
                <c:pt idx="363">
                  <c:v>4.0599999999999579</c:v>
                </c:pt>
                <c:pt idx="364">
                  <c:v>4.0699999999999577</c:v>
                </c:pt>
                <c:pt idx="365">
                  <c:v>4.0799999999999574</c:v>
                </c:pt>
                <c:pt idx="366">
                  <c:v>4.0899999999999572</c:v>
                </c:pt>
                <c:pt idx="367">
                  <c:v>4.099999999999957</c:v>
                </c:pt>
                <c:pt idx="368">
                  <c:v>4.1099999999999568</c:v>
                </c:pt>
                <c:pt idx="369">
                  <c:v>4.1199999999999566</c:v>
                </c:pt>
                <c:pt idx="370">
                  <c:v>4.1299999999999564</c:v>
                </c:pt>
                <c:pt idx="371">
                  <c:v>4.1399999999999562</c:v>
                </c:pt>
                <c:pt idx="372">
                  <c:v>4.1499999999999559</c:v>
                </c:pt>
                <c:pt idx="373">
                  <c:v>4.1599999999999557</c:v>
                </c:pt>
                <c:pt idx="374">
                  <c:v>4.1699999999999555</c:v>
                </c:pt>
                <c:pt idx="375">
                  <c:v>4.1799999999999553</c:v>
                </c:pt>
                <c:pt idx="376">
                  <c:v>4.1899999999999551</c:v>
                </c:pt>
                <c:pt idx="377">
                  <c:v>4.1999999999999549</c:v>
                </c:pt>
                <c:pt idx="378">
                  <c:v>4.2099999999999547</c:v>
                </c:pt>
                <c:pt idx="379">
                  <c:v>4.2199999999999545</c:v>
                </c:pt>
                <c:pt idx="380">
                  <c:v>4.2299999999999542</c:v>
                </c:pt>
                <c:pt idx="381">
                  <c:v>4.239999999999954</c:v>
                </c:pt>
                <c:pt idx="382">
                  <c:v>4.2499999999999538</c:v>
                </c:pt>
                <c:pt idx="383">
                  <c:v>4.2599999999999536</c:v>
                </c:pt>
                <c:pt idx="384">
                  <c:v>4.2699999999999534</c:v>
                </c:pt>
                <c:pt idx="385">
                  <c:v>4.2799999999999532</c:v>
                </c:pt>
                <c:pt idx="386">
                  <c:v>4.289999999999953</c:v>
                </c:pt>
                <c:pt idx="387">
                  <c:v>4.2999999999999527</c:v>
                </c:pt>
                <c:pt idx="388">
                  <c:v>4.3099999999999525</c:v>
                </c:pt>
                <c:pt idx="389">
                  <c:v>4.3199999999999523</c:v>
                </c:pt>
                <c:pt idx="390">
                  <c:v>4.3299999999999521</c:v>
                </c:pt>
                <c:pt idx="391">
                  <c:v>4.3399999999999519</c:v>
                </c:pt>
                <c:pt idx="392">
                  <c:v>4.3499999999999517</c:v>
                </c:pt>
                <c:pt idx="393">
                  <c:v>4.3599999999999515</c:v>
                </c:pt>
                <c:pt idx="394">
                  <c:v>4.3699999999999513</c:v>
                </c:pt>
                <c:pt idx="395">
                  <c:v>4.379999999999951</c:v>
                </c:pt>
                <c:pt idx="396">
                  <c:v>4.3899999999999508</c:v>
                </c:pt>
                <c:pt idx="397">
                  <c:v>4.3999999999999506</c:v>
                </c:pt>
                <c:pt idx="398">
                  <c:v>4.4099999999999504</c:v>
                </c:pt>
                <c:pt idx="399">
                  <c:v>4.4199999999999502</c:v>
                </c:pt>
                <c:pt idx="400">
                  <c:v>4.42999999999995</c:v>
                </c:pt>
                <c:pt idx="401">
                  <c:v>4.4399999999999498</c:v>
                </c:pt>
                <c:pt idx="402">
                  <c:v>4.4499999999999496</c:v>
                </c:pt>
                <c:pt idx="403">
                  <c:v>4.4599999999999493</c:v>
                </c:pt>
                <c:pt idx="404">
                  <c:v>4.4699999999999491</c:v>
                </c:pt>
                <c:pt idx="405">
                  <c:v>4.4799999999999489</c:v>
                </c:pt>
                <c:pt idx="406">
                  <c:v>4.4899999999999487</c:v>
                </c:pt>
                <c:pt idx="407">
                  <c:v>4.4999999999999485</c:v>
                </c:pt>
                <c:pt idx="408">
                  <c:v>4.5099999999999483</c:v>
                </c:pt>
                <c:pt idx="409">
                  <c:v>4.5199999999999481</c:v>
                </c:pt>
                <c:pt idx="410">
                  <c:v>4.5299999999999478</c:v>
                </c:pt>
                <c:pt idx="411">
                  <c:v>4.5399999999999476</c:v>
                </c:pt>
                <c:pt idx="412">
                  <c:v>4.5499999999999474</c:v>
                </c:pt>
                <c:pt idx="413">
                  <c:v>4.5599999999999472</c:v>
                </c:pt>
                <c:pt idx="414">
                  <c:v>4.569999999999947</c:v>
                </c:pt>
                <c:pt idx="415">
                  <c:v>4.5799999999999468</c:v>
                </c:pt>
                <c:pt idx="416">
                  <c:v>4.5899999999999466</c:v>
                </c:pt>
                <c:pt idx="417">
                  <c:v>4.5999999999999464</c:v>
                </c:pt>
                <c:pt idx="418">
                  <c:v>4.6099999999999461</c:v>
                </c:pt>
                <c:pt idx="419">
                  <c:v>4.6199999999999459</c:v>
                </c:pt>
                <c:pt idx="420">
                  <c:v>4.6299999999999457</c:v>
                </c:pt>
                <c:pt idx="421">
                  <c:v>4.6399999999999455</c:v>
                </c:pt>
                <c:pt idx="422">
                  <c:v>4.6499999999999453</c:v>
                </c:pt>
                <c:pt idx="423">
                  <c:v>4.6599999999999451</c:v>
                </c:pt>
                <c:pt idx="424">
                  <c:v>4.6699999999999449</c:v>
                </c:pt>
                <c:pt idx="425">
                  <c:v>4.6799999999999446</c:v>
                </c:pt>
                <c:pt idx="426">
                  <c:v>4.6899999999999444</c:v>
                </c:pt>
                <c:pt idx="427">
                  <c:v>4.6999999999999442</c:v>
                </c:pt>
                <c:pt idx="428">
                  <c:v>4.709999999999944</c:v>
                </c:pt>
                <c:pt idx="429">
                  <c:v>4.7199999999999438</c:v>
                </c:pt>
                <c:pt idx="430">
                  <c:v>4.7299999999999436</c:v>
                </c:pt>
                <c:pt idx="431">
                  <c:v>4.7399999999999434</c:v>
                </c:pt>
                <c:pt idx="432">
                  <c:v>4.7499999999999432</c:v>
                </c:pt>
                <c:pt idx="433">
                  <c:v>4.7599999999999429</c:v>
                </c:pt>
                <c:pt idx="434">
                  <c:v>4.7699999999999427</c:v>
                </c:pt>
                <c:pt idx="435">
                  <c:v>4.7799999999999425</c:v>
                </c:pt>
                <c:pt idx="436">
                  <c:v>4.7899999999999423</c:v>
                </c:pt>
                <c:pt idx="437">
                  <c:v>4.7999999999999421</c:v>
                </c:pt>
                <c:pt idx="438">
                  <c:v>4.8099999999999419</c:v>
                </c:pt>
                <c:pt idx="439">
                  <c:v>4.8199999999999417</c:v>
                </c:pt>
                <c:pt idx="440">
                  <c:v>4.8299999999999415</c:v>
                </c:pt>
                <c:pt idx="441">
                  <c:v>4.8399999999999412</c:v>
                </c:pt>
                <c:pt idx="442">
                  <c:v>4.849999999999941</c:v>
                </c:pt>
                <c:pt idx="443">
                  <c:v>4.8599999999999408</c:v>
                </c:pt>
                <c:pt idx="444">
                  <c:v>4.8699999999999406</c:v>
                </c:pt>
                <c:pt idx="445">
                  <c:v>4.8799999999999404</c:v>
                </c:pt>
                <c:pt idx="446">
                  <c:v>4.8899999999999402</c:v>
                </c:pt>
                <c:pt idx="447">
                  <c:v>4.89999999999994</c:v>
                </c:pt>
                <c:pt idx="448">
                  <c:v>4.9099999999999397</c:v>
                </c:pt>
                <c:pt idx="449">
                  <c:v>4.9199999999999395</c:v>
                </c:pt>
                <c:pt idx="450">
                  <c:v>4.9299999999999393</c:v>
                </c:pt>
                <c:pt idx="451">
                  <c:v>4.9399999999999391</c:v>
                </c:pt>
                <c:pt idx="452">
                  <c:v>4.9499999999999389</c:v>
                </c:pt>
                <c:pt idx="453">
                  <c:v>4.9599999999999387</c:v>
                </c:pt>
                <c:pt idx="454">
                  <c:v>4.9699999999999385</c:v>
                </c:pt>
                <c:pt idx="455">
                  <c:v>4.9799999999999383</c:v>
                </c:pt>
                <c:pt idx="456">
                  <c:v>4.989999999999938</c:v>
                </c:pt>
                <c:pt idx="457">
                  <c:v>4.9999999999999378</c:v>
                </c:pt>
                <c:pt idx="458">
                  <c:v>5.0099999999999376</c:v>
                </c:pt>
                <c:pt idx="459">
                  <c:v>5.0199999999999374</c:v>
                </c:pt>
                <c:pt idx="460">
                  <c:v>5.0299999999999372</c:v>
                </c:pt>
                <c:pt idx="461">
                  <c:v>5.039999999999937</c:v>
                </c:pt>
                <c:pt idx="462">
                  <c:v>5.0499999999999368</c:v>
                </c:pt>
                <c:pt idx="463">
                  <c:v>5.0599999999999365</c:v>
                </c:pt>
                <c:pt idx="464">
                  <c:v>5.0699999999999363</c:v>
                </c:pt>
                <c:pt idx="465">
                  <c:v>5.0799999999999361</c:v>
                </c:pt>
                <c:pt idx="466">
                  <c:v>5.0899999999999359</c:v>
                </c:pt>
                <c:pt idx="467">
                  <c:v>5.0999999999999357</c:v>
                </c:pt>
                <c:pt idx="468">
                  <c:v>5.1099999999999355</c:v>
                </c:pt>
                <c:pt idx="469">
                  <c:v>5.1199999999999353</c:v>
                </c:pt>
                <c:pt idx="470">
                  <c:v>5.1299999999999351</c:v>
                </c:pt>
                <c:pt idx="471">
                  <c:v>5.1399999999999348</c:v>
                </c:pt>
                <c:pt idx="472">
                  <c:v>5.1499999999999346</c:v>
                </c:pt>
                <c:pt idx="473">
                  <c:v>5.1599999999999344</c:v>
                </c:pt>
                <c:pt idx="474">
                  <c:v>5.1699999999999342</c:v>
                </c:pt>
                <c:pt idx="475">
                  <c:v>5.179999999999934</c:v>
                </c:pt>
                <c:pt idx="476">
                  <c:v>5.1899999999999338</c:v>
                </c:pt>
                <c:pt idx="477">
                  <c:v>5.1999999999999336</c:v>
                </c:pt>
                <c:pt idx="478">
                  <c:v>5.2099999999999334</c:v>
                </c:pt>
                <c:pt idx="479">
                  <c:v>5.2199999999999331</c:v>
                </c:pt>
                <c:pt idx="480">
                  <c:v>5.2299999999999329</c:v>
                </c:pt>
                <c:pt idx="481">
                  <c:v>5.2399999999999327</c:v>
                </c:pt>
                <c:pt idx="482">
                  <c:v>5.2499999999999325</c:v>
                </c:pt>
                <c:pt idx="483">
                  <c:v>5.2599999999999323</c:v>
                </c:pt>
                <c:pt idx="484">
                  <c:v>5.2699999999999321</c:v>
                </c:pt>
                <c:pt idx="485">
                  <c:v>5.2799999999999319</c:v>
                </c:pt>
                <c:pt idx="486">
                  <c:v>5.2899999999999316</c:v>
                </c:pt>
                <c:pt idx="487">
                  <c:v>5.2999999999999314</c:v>
                </c:pt>
                <c:pt idx="488">
                  <c:v>5.3099999999999312</c:v>
                </c:pt>
                <c:pt idx="489">
                  <c:v>5.319999999999931</c:v>
                </c:pt>
                <c:pt idx="490">
                  <c:v>5.3299999999999308</c:v>
                </c:pt>
                <c:pt idx="491">
                  <c:v>5.3399999999999306</c:v>
                </c:pt>
                <c:pt idx="492">
                  <c:v>5.3499999999999304</c:v>
                </c:pt>
                <c:pt idx="493">
                  <c:v>5.3599999999999302</c:v>
                </c:pt>
                <c:pt idx="494">
                  <c:v>5.3699999999999299</c:v>
                </c:pt>
                <c:pt idx="495">
                  <c:v>5.3799999999999297</c:v>
                </c:pt>
                <c:pt idx="496">
                  <c:v>5.3899999999999295</c:v>
                </c:pt>
                <c:pt idx="497">
                  <c:v>5.3999999999999293</c:v>
                </c:pt>
                <c:pt idx="498">
                  <c:v>5.4099999999999291</c:v>
                </c:pt>
                <c:pt idx="499">
                  <c:v>5.4199999999999289</c:v>
                </c:pt>
                <c:pt idx="500">
                  <c:v>5.4299999999999287</c:v>
                </c:pt>
                <c:pt idx="501">
                  <c:v>5.4399999999999284</c:v>
                </c:pt>
                <c:pt idx="502">
                  <c:v>5.4499999999999282</c:v>
                </c:pt>
                <c:pt idx="503">
                  <c:v>5.459999999999928</c:v>
                </c:pt>
                <c:pt idx="504">
                  <c:v>5.4699999999999278</c:v>
                </c:pt>
                <c:pt idx="505">
                  <c:v>5.4799999999999276</c:v>
                </c:pt>
                <c:pt idx="506">
                  <c:v>5.4899999999999274</c:v>
                </c:pt>
                <c:pt idx="507">
                  <c:v>5.4999999999999272</c:v>
                </c:pt>
                <c:pt idx="508">
                  <c:v>5.509999999999927</c:v>
                </c:pt>
                <c:pt idx="509">
                  <c:v>5.5199999999999267</c:v>
                </c:pt>
                <c:pt idx="510">
                  <c:v>5.5299999999999265</c:v>
                </c:pt>
                <c:pt idx="511">
                  <c:v>5.5399999999999263</c:v>
                </c:pt>
                <c:pt idx="512">
                  <c:v>5.5499999999999261</c:v>
                </c:pt>
                <c:pt idx="513">
                  <c:v>5.5599999999999259</c:v>
                </c:pt>
                <c:pt idx="514">
                  <c:v>5.5699999999999257</c:v>
                </c:pt>
                <c:pt idx="515">
                  <c:v>5.5799999999999255</c:v>
                </c:pt>
                <c:pt idx="516">
                  <c:v>5.5899999999999253</c:v>
                </c:pt>
                <c:pt idx="517">
                  <c:v>5.599999999999925</c:v>
                </c:pt>
                <c:pt idx="518">
                  <c:v>5.6099999999999248</c:v>
                </c:pt>
                <c:pt idx="519">
                  <c:v>5.6199999999999246</c:v>
                </c:pt>
                <c:pt idx="520">
                  <c:v>5.6299999999999244</c:v>
                </c:pt>
                <c:pt idx="521">
                  <c:v>5.6399999999999242</c:v>
                </c:pt>
                <c:pt idx="522">
                  <c:v>5.649999999999924</c:v>
                </c:pt>
                <c:pt idx="523">
                  <c:v>5.6599999999999238</c:v>
                </c:pt>
                <c:pt idx="524">
                  <c:v>5.6699999999999235</c:v>
                </c:pt>
                <c:pt idx="525">
                  <c:v>5.6799999999999233</c:v>
                </c:pt>
                <c:pt idx="526">
                  <c:v>5.6899999999999231</c:v>
                </c:pt>
                <c:pt idx="527">
                  <c:v>5.6999999999999229</c:v>
                </c:pt>
                <c:pt idx="528">
                  <c:v>5.7099999999999227</c:v>
                </c:pt>
                <c:pt idx="529">
                  <c:v>5.7199999999999225</c:v>
                </c:pt>
                <c:pt idx="530">
                  <c:v>5.7299999999999223</c:v>
                </c:pt>
                <c:pt idx="531">
                  <c:v>5.7399999999999221</c:v>
                </c:pt>
                <c:pt idx="532">
                  <c:v>5.7499999999999218</c:v>
                </c:pt>
                <c:pt idx="533">
                  <c:v>5.7599999999999216</c:v>
                </c:pt>
                <c:pt idx="534">
                  <c:v>5.7699999999999214</c:v>
                </c:pt>
                <c:pt idx="535">
                  <c:v>5.7799999999999212</c:v>
                </c:pt>
                <c:pt idx="536">
                  <c:v>5.789999999999921</c:v>
                </c:pt>
                <c:pt idx="537">
                  <c:v>5.7999999999999208</c:v>
                </c:pt>
                <c:pt idx="538">
                  <c:v>5.8099999999999206</c:v>
                </c:pt>
                <c:pt idx="539">
                  <c:v>5.8199999999999203</c:v>
                </c:pt>
                <c:pt idx="540">
                  <c:v>5.8299999999999201</c:v>
                </c:pt>
                <c:pt idx="541">
                  <c:v>5.8399999999999199</c:v>
                </c:pt>
                <c:pt idx="542">
                  <c:v>5.8499999999999197</c:v>
                </c:pt>
                <c:pt idx="543">
                  <c:v>5.8599999999999195</c:v>
                </c:pt>
                <c:pt idx="544">
                  <c:v>5.8699999999999193</c:v>
                </c:pt>
                <c:pt idx="545">
                  <c:v>5.8799999999999191</c:v>
                </c:pt>
                <c:pt idx="546">
                  <c:v>5.8899999999999189</c:v>
                </c:pt>
                <c:pt idx="547">
                  <c:v>5.8999999999999186</c:v>
                </c:pt>
                <c:pt idx="548">
                  <c:v>5.9099999999999184</c:v>
                </c:pt>
                <c:pt idx="549">
                  <c:v>5.9199999999999182</c:v>
                </c:pt>
                <c:pt idx="550">
                  <c:v>5.929999999999918</c:v>
                </c:pt>
                <c:pt idx="551">
                  <c:v>5.9399999999999178</c:v>
                </c:pt>
                <c:pt idx="552">
                  <c:v>5.9499999999999176</c:v>
                </c:pt>
                <c:pt idx="553">
                  <c:v>5.9599999999999174</c:v>
                </c:pt>
                <c:pt idx="554">
                  <c:v>5.9699999999999172</c:v>
                </c:pt>
                <c:pt idx="555">
                  <c:v>5.9799999999999169</c:v>
                </c:pt>
                <c:pt idx="556">
                  <c:v>5.9899999999999167</c:v>
                </c:pt>
                <c:pt idx="557">
                  <c:v>5.9999999999999165</c:v>
                </c:pt>
                <c:pt idx="558">
                  <c:v>6.0099999999999163</c:v>
                </c:pt>
                <c:pt idx="559">
                  <c:v>6.0199999999999161</c:v>
                </c:pt>
                <c:pt idx="560">
                  <c:v>6.0299999999999159</c:v>
                </c:pt>
                <c:pt idx="561">
                  <c:v>6.0399999999999157</c:v>
                </c:pt>
                <c:pt idx="562">
                  <c:v>6.0499999999999154</c:v>
                </c:pt>
                <c:pt idx="563">
                  <c:v>6.0599999999999152</c:v>
                </c:pt>
                <c:pt idx="564">
                  <c:v>6.069999999999915</c:v>
                </c:pt>
                <c:pt idx="565">
                  <c:v>6.0799999999999148</c:v>
                </c:pt>
                <c:pt idx="566">
                  <c:v>6.0899999999999146</c:v>
                </c:pt>
                <c:pt idx="567">
                  <c:v>6.0999999999999144</c:v>
                </c:pt>
                <c:pt idx="568">
                  <c:v>6.1099999999999142</c:v>
                </c:pt>
                <c:pt idx="569">
                  <c:v>6.119999999999914</c:v>
                </c:pt>
                <c:pt idx="570">
                  <c:v>6.1299999999999137</c:v>
                </c:pt>
                <c:pt idx="571">
                  <c:v>6.1399999999999135</c:v>
                </c:pt>
                <c:pt idx="572">
                  <c:v>6.1499999999999133</c:v>
                </c:pt>
                <c:pt idx="573">
                  <c:v>6.1599999999999131</c:v>
                </c:pt>
                <c:pt idx="574">
                  <c:v>6.1699999999999129</c:v>
                </c:pt>
                <c:pt idx="575">
                  <c:v>6.1799999999999127</c:v>
                </c:pt>
                <c:pt idx="576">
                  <c:v>6.1899999999999125</c:v>
                </c:pt>
                <c:pt idx="577">
                  <c:v>6.1999999999999122</c:v>
                </c:pt>
                <c:pt idx="578">
                  <c:v>6.209999999999912</c:v>
                </c:pt>
                <c:pt idx="579">
                  <c:v>6.2199999999999118</c:v>
                </c:pt>
                <c:pt idx="580">
                  <c:v>6.2299999999999116</c:v>
                </c:pt>
                <c:pt idx="581">
                  <c:v>6.2399999999999114</c:v>
                </c:pt>
                <c:pt idx="582">
                  <c:v>6.2499999999999112</c:v>
                </c:pt>
                <c:pt idx="583">
                  <c:v>6.259999999999911</c:v>
                </c:pt>
                <c:pt idx="584">
                  <c:v>6.2699999999999108</c:v>
                </c:pt>
                <c:pt idx="585">
                  <c:v>6.2799999999999105</c:v>
                </c:pt>
                <c:pt idx="586">
                  <c:v>6.2899999999999103</c:v>
                </c:pt>
                <c:pt idx="587">
                  <c:v>6.2999999999999101</c:v>
                </c:pt>
                <c:pt idx="588">
                  <c:v>6.3099999999999099</c:v>
                </c:pt>
                <c:pt idx="589">
                  <c:v>6.3199999999999097</c:v>
                </c:pt>
                <c:pt idx="590">
                  <c:v>6.3299999999999095</c:v>
                </c:pt>
                <c:pt idx="591">
                  <c:v>6.3399999999999093</c:v>
                </c:pt>
                <c:pt idx="592">
                  <c:v>6.3499999999999091</c:v>
                </c:pt>
                <c:pt idx="593">
                  <c:v>6.3599999999999088</c:v>
                </c:pt>
                <c:pt idx="594">
                  <c:v>6.3699999999999086</c:v>
                </c:pt>
                <c:pt idx="595">
                  <c:v>6.3799999999999084</c:v>
                </c:pt>
                <c:pt idx="596">
                  <c:v>6.3899999999999082</c:v>
                </c:pt>
                <c:pt idx="597">
                  <c:v>6.399999999999908</c:v>
                </c:pt>
                <c:pt idx="598">
                  <c:v>6.4099999999999078</c:v>
                </c:pt>
                <c:pt idx="599">
                  <c:v>6.4199999999999076</c:v>
                </c:pt>
                <c:pt idx="600">
                  <c:v>6.4299999999999073</c:v>
                </c:pt>
                <c:pt idx="601">
                  <c:v>6.4399999999999071</c:v>
                </c:pt>
                <c:pt idx="602">
                  <c:v>6.4499999999999069</c:v>
                </c:pt>
                <c:pt idx="603">
                  <c:v>6.4599999999999067</c:v>
                </c:pt>
                <c:pt idx="604">
                  <c:v>6.4699999999999065</c:v>
                </c:pt>
                <c:pt idx="605">
                  <c:v>6.4799999999999063</c:v>
                </c:pt>
                <c:pt idx="606">
                  <c:v>6.4899999999999061</c:v>
                </c:pt>
                <c:pt idx="607">
                  <c:v>6.4999999999999059</c:v>
                </c:pt>
                <c:pt idx="608">
                  <c:v>6.5099999999999056</c:v>
                </c:pt>
                <c:pt idx="609">
                  <c:v>6.5199999999999054</c:v>
                </c:pt>
                <c:pt idx="610">
                  <c:v>6.5299999999999052</c:v>
                </c:pt>
                <c:pt idx="611">
                  <c:v>6.539999999999905</c:v>
                </c:pt>
                <c:pt idx="612">
                  <c:v>6.5499999999999048</c:v>
                </c:pt>
                <c:pt idx="613">
                  <c:v>6.5599999999999046</c:v>
                </c:pt>
                <c:pt idx="614">
                  <c:v>6.5699999999999044</c:v>
                </c:pt>
                <c:pt idx="615">
                  <c:v>6.5799999999999041</c:v>
                </c:pt>
                <c:pt idx="616">
                  <c:v>6.5899999999999039</c:v>
                </c:pt>
                <c:pt idx="617">
                  <c:v>6.5999999999999037</c:v>
                </c:pt>
                <c:pt idx="618">
                  <c:v>6.6099999999999035</c:v>
                </c:pt>
                <c:pt idx="619">
                  <c:v>6.6199999999999033</c:v>
                </c:pt>
                <c:pt idx="620">
                  <c:v>6.6299999999999031</c:v>
                </c:pt>
                <c:pt idx="621">
                  <c:v>6.6399999999999029</c:v>
                </c:pt>
                <c:pt idx="622">
                  <c:v>6.6499999999999027</c:v>
                </c:pt>
                <c:pt idx="623">
                  <c:v>6.6599999999999024</c:v>
                </c:pt>
                <c:pt idx="624">
                  <c:v>6.6699999999999022</c:v>
                </c:pt>
                <c:pt idx="625">
                  <c:v>6.679999999999902</c:v>
                </c:pt>
                <c:pt idx="626">
                  <c:v>6.6899999999999018</c:v>
                </c:pt>
                <c:pt idx="627">
                  <c:v>6.6999999999999016</c:v>
                </c:pt>
                <c:pt idx="628">
                  <c:v>6.7099999999999014</c:v>
                </c:pt>
                <c:pt idx="629">
                  <c:v>6.7199999999999012</c:v>
                </c:pt>
                <c:pt idx="630">
                  <c:v>6.729999999999901</c:v>
                </c:pt>
                <c:pt idx="631">
                  <c:v>6.7399999999999007</c:v>
                </c:pt>
                <c:pt idx="632">
                  <c:v>6.7499999999999005</c:v>
                </c:pt>
                <c:pt idx="633">
                  <c:v>6.7599999999999003</c:v>
                </c:pt>
                <c:pt idx="634">
                  <c:v>6.7699999999999001</c:v>
                </c:pt>
                <c:pt idx="635">
                  <c:v>6.7799999999998999</c:v>
                </c:pt>
                <c:pt idx="636">
                  <c:v>6.7899999999998997</c:v>
                </c:pt>
                <c:pt idx="637">
                  <c:v>6.7999999999998995</c:v>
                </c:pt>
                <c:pt idx="638">
                  <c:v>6.8099999999998992</c:v>
                </c:pt>
                <c:pt idx="639">
                  <c:v>6.819999999999899</c:v>
                </c:pt>
                <c:pt idx="640">
                  <c:v>6.8299999999998988</c:v>
                </c:pt>
                <c:pt idx="641">
                  <c:v>6.8399999999998986</c:v>
                </c:pt>
                <c:pt idx="642">
                  <c:v>6.8499999999998984</c:v>
                </c:pt>
                <c:pt idx="643">
                  <c:v>6.8599999999998982</c:v>
                </c:pt>
                <c:pt idx="644">
                  <c:v>6.869999999999898</c:v>
                </c:pt>
                <c:pt idx="645">
                  <c:v>6.8799999999998978</c:v>
                </c:pt>
                <c:pt idx="646">
                  <c:v>6.8899999999998975</c:v>
                </c:pt>
                <c:pt idx="647">
                  <c:v>6.8999999999998973</c:v>
                </c:pt>
                <c:pt idx="648">
                  <c:v>6.9099999999998971</c:v>
                </c:pt>
                <c:pt idx="649">
                  <c:v>6.9199999999998969</c:v>
                </c:pt>
                <c:pt idx="650">
                  <c:v>6.9299999999998967</c:v>
                </c:pt>
                <c:pt idx="651">
                  <c:v>6.9399999999998965</c:v>
                </c:pt>
                <c:pt idx="652">
                  <c:v>6.9499999999998963</c:v>
                </c:pt>
                <c:pt idx="653">
                  <c:v>6.959999999999896</c:v>
                </c:pt>
                <c:pt idx="654">
                  <c:v>6.9699999999998958</c:v>
                </c:pt>
                <c:pt idx="655">
                  <c:v>6.9799999999998956</c:v>
                </c:pt>
                <c:pt idx="656">
                  <c:v>6.9899999999998954</c:v>
                </c:pt>
                <c:pt idx="657">
                  <c:v>6.9999999999998952</c:v>
                </c:pt>
                <c:pt idx="658">
                  <c:v>7.009999999999895</c:v>
                </c:pt>
                <c:pt idx="659">
                  <c:v>7.0199999999998948</c:v>
                </c:pt>
                <c:pt idx="660">
                  <c:v>7.0299999999998946</c:v>
                </c:pt>
                <c:pt idx="661">
                  <c:v>7.0399999999998943</c:v>
                </c:pt>
                <c:pt idx="662">
                  <c:v>7.0499999999998941</c:v>
                </c:pt>
                <c:pt idx="663">
                  <c:v>7.0599999999998939</c:v>
                </c:pt>
                <c:pt idx="664">
                  <c:v>7.0699999999998937</c:v>
                </c:pt>
                <c:pt idx="665">
                  <c:v>7.0799999999998935</c:v>
                </c:pt>
                <c:pt idx="666">
                  <c:v>7.0899999999998933</c:v>
                </c:pt>
                <c:pt idx="667">
                  <c:v>7.0999999999998931</c:v>
                </c:pt>
                <c:pt idx="668">
                  <c:v>7.1099999999998929</c:v>
                </c:pt>
                <c:pt idx="669">
                  <c:v>7.1199999999998926</c:v>
                </c:pt>
                <c:pt idx="670">
                  <c:v>7.1299999999998924</c:v>
                </c:pt>
                <c:pt idx="671">
                  <c:v>7.1399999999998922</c:v>
                </c:pt>
                <c:pt idx="672">
                  <c:v>7.149999999999892</c:v>
                </c:pt>
                <c:pt idx="673">
                  <c:v>7.1599999999998918</c:v>
                </c:pt>
                <c:pt idx="674">
                  <c:v>7.1699999999998916</c:v>
                </c:pt>
                <c:pt idx="675">
                  <c:v>7.1799999999998914</c:v>
                </c:pt>
                <c:pt idx="676">
                  <c:v>7.1899999999998911</c:v>
                </c:pt>
                <c:pt idx="677">
                  <c:v>7.1999999999998909</c:v>
                </c:pt>
                <c:pt idx="678">
                  <c:v>7.2099999999998907</c:v>
                </c:pt>
                <c:pt idx="679">
                  <c:v>7.2199999999998905</c:v>
                </c:pt>
                <c:pt idx="680">
                  <c:v>7.2299999999998903</c:v>
                </c:pt>
                <c:pt idx="681">
                  <c:v>7.2399999999998901</c:v>
                </c:pt>
                <c:pt idx="682">
                  <c:v>7.2499999999998899</c:v>
                </c:pt>
                <c:pt idx="683">
                  <c:v>7.2599999999998897</c:v>
                </c:pt>
                <c:pt idx="684">
                  <c:v>7.2699999999998894</c:v>
                </c:pt>
                <c:pt idx="685">
                  <c:v>7.2799999999998892</c:v>
                </c:pt>
                <c:pt idx="686">
                  <c:v>7.289999999999889</c:v>
                </c:pt>
                <c:pt idx="687">
                  <c:v>7.2999999999998888</c:v>
                </c:pt>
                <c:pt idx="688">
                  <c:v>7.3099999999998886</c:v>
                </c:pt>
                <c:pt idx="689">
                  <c:v>7.3199999999998884</c:v>
                </c:pt>
                <c:pt idx="690">
                  <c:v>7.3299999999998882</c:v>
                </c:pt>
                <c:pt idx="691">
                  <c:v>7.3399999999998879</c:v>
                </c:pt>
                <c:pt idx="692">
                  <c:v>7.3499999999998877</c:v>
                </c:pt>
                <c:pt idx="693">
                  <c:v>7.3599999999998875</c:v>
                </c:pt>
                <c:pt idx="694">
                  <c:v>7.3699999999998873</c:v>
                </c:pt>
                <c:pt idx="695">
                  <c:v>7.3799999999998871</c:v>
                </c:pt>
                <c:pt idx="696">
                  <c:v>7.3899999999998869</c:v>
                </c:pt>
                <c:pt idx="697">
                  <c:v>7.3999999999998867</c:v>
                </c:pt>
                <c:pt idx="698">
                  <c:v>7.4099999999998865</c:v>
                </c:pt>
                <c:pt idx="699">
                  <c:v>7.4199999999998862</c:v>
                </c:pt>
                <c:pt idx="700">
                  <c:v>7.429999999999886</c:v>
                </c:pt>
                <c:pt idx="701">
                  <c:v>7.4399999999998858</c:v>
                </c:pt>
                <c:pt idx="702">
                  <c:v>7.4499999999998856</c:v>
                </c:pt>
                <c:pt idx="703">
                  <c:v>7.4599999999998854</c:v>
                </c:pt>
                <c:pt idx="704">
                  <c:v>7.4699999999998852</c:v>
                </c:pt>
                <c:pt idx="705">
                  <c:v>7.479999999999885</c:v>
                </c:pt>
                <c:pt idx="706">
                  <c:v>7.4899999999998847</c:v>
                </c:pt>
                <c:pt idx="707">
                  <c:v>7.4999999999998845</c:v>
                </c:pt>
                <c:pt idx="708">
                  <c:v>7.5099999999998843</c:v>
                </c:pt>
                <c:pt idx="709">
                  <c:v>7.5199999999998841</c:v>
                </c:pt>
                <c:pt idx="710">
                  <c:v>7.5299999999998839</c:v>
                </c:pt>
                <c:pt idx="711">
                  <c:v>7.5399999999998837</c:v>
                </c:pt>
                <c:pt idx="712">
                  <c:v>7.5499999999998835</c:v>
                </c:pt>
                <c:pt idx="713">
                  <c:v>7.5599999999998833</c:v>
                </c:pt>
                <c:pt idx="714">
                  <c:v>7.569999999999883</c:v>
                </c:pt>
                <c:pt idx="715">
                  <c:v>7.5799999999998828</c:v>
                </c:pt>
                <c:pt idx="716">
                  <c:v>7.5899999999998826</c:v>
                </c:pt>
                <c:pt idx="717">
                  <c:v>7.5999999999998824</c:v>
                </c:pt>
                <c:pt idx="718">
                  <c:v>7.6099999999998822</c:v>
                </c:pt>
                <c:pt idx="719">
                  <c:v>7.619999999999882</c:v>
                </c:pt>
                <c:pt idx="720">
                  <c:v>7.6299999999998818</c:v>
                </c:pt>
                <c:pt idx="721">
                  <c:v>7.6399999999998816</c:v>
                </c:pt>
                <c:pt idx="722">
                  <c:v>7.6499999999998813</c:v>
                </c:pt>
                <c:pt idx="723">
                  <c:v>7.6599999999998811</c:v>
                </c:pt>
                <c:pt idx="724">
                  <c:v>7.6699999999998809</c:v>
                </c:pt>
                <c:pt idx="725">
                  <c:v>7.6799999999998807</c:v>
                </c:pt>
                <c:pt idx="726">
                  <c:v>7.6899999999998805</c:v>
                </c:pt>
                <c:pt idx="727">
                  <c:v>7.6999999999998803</c:v>
                </c:pt>
                <c:pt idx="728">
                  <c:v>7.7099999999998801</c:v>
                </c:pt>
                <c:pt idx="729">
                  <c:v>7.7199999999998798</c:v>
                </c:pt>
                <c:pt idx="730">
                  <c:v>7.7299999999998796</c:v>
                </c:pt>
                <c:pt idx="731">
                  <c:v>7.7399999999998794</c:v>
                </c:pt>
                <c:pt idx="732">
                  <c:v>7.7499999999998792</c:v>
                </c:pt>
                <c:pt idx="733">
                  <c:v>7.759999999999879</c:v>
                </c:pt>
                <c:pt idx="734">
                  <c:v>7.7699999999998788</c:v>
                </c:pt>
                <c:pt idx="735">
                  <c:v>7.7799999999998786</c:v>
                </c:pt>
                <c:pt idx="736">
                  <c:v>7.7899999999998784</c:v>
                </c:pt>
                <c:pt idx="737">
                  <c:v>7.7999999999998781</c:v>
                </c:pt>
                <c:pt idx="738">
                  <c:v>7.8099999999998779</c:v>
                </c:pt>
                <c:pt idx="739">
                  <c:v>7.8199999999998777</c:v>
                </c:pt>
                <c:pt idx="740">
                  <c:v>7.8299999999998775</c:v>
                </c:pt>
                <c:pt idx="741">
                  <c:v>7.8399999999998773</c:v>
                </c:pt>
                <c:pt idx="742">
                  <c:v>7.8499999999998771</c:v>
                </c:pt>
                <c:pt idx="743">
                  <c:v>7.8599999999998769</c:v>
                </c:pt>
                <c:pt idx="744">
                  <c:v>7.8699999999998766</c:v>
                </c:pt>
                <c:pt idx="745">
                  <c:v>7.8799999999998764</c:v>
                </c:pt>
                <c:pt idx="746">
                  <c:v>7.8899999999998762</c:v>
                </c:pt>
                <c:pt idx="747">
                  <c:v>7.899999999999876</c:v>
                </c:pt>
                <c:pt idx="748">
                  <c:v>7.9099999999998758</c:v>
                </c:pt>
                <c:pt idx="749">
                  <c:v>7.9199999999998756</c:v>
                </c:pt>
                <c:pt idx="750">
                  <c:v>7.9299999999998754</c:v>
                </c:pt>
                <c:pt idx="751">
                  <c:v>7.9399999999998752</c:v>
                </c:pt>
                <c:pt idx="752">
                  <c:v>7.9499999999998749</c:v>
                </c:pt>
                <c:pt idx="753">
                  <c:v>7.9599999999998747</c:v>
                </c:pt>
                <c:pt idx="754">
                  <c:v>7.9699999999998745</c:v>
                </c:pt>
                <c:pt idx="755">
                  <c:v>7.9799999999998743</c:v>
                </c:pt>
                <c:pt idx="756">
                  <c:v>7.9899999999998741</c:v>
                </c:pt>
                <c:pt idx="757">
                  <c:v>7.9999999999998739</c:v>
                </c:pt>
                <c:pt idx="758">
                  <c:v>8.0099999999998737</c:v>
                </c:pt>
                <c:pt idx="759">
                  <c:v>8.0199999999998735</c:v>
                </c:pt>
                <c:pt idx="760">
                  <c:v>8.0299999999998732</c:v>
                </c:pt>
                <c:pt idx="761">
                  <c:v>8.039999999999873</c:v>
                </c:pt>
                <c:pt idx="762">
                  <c:v>8.0499999999998728</c:v>
                </c:pt>
                <c:pt idx="763">
                  <c:v>8.0599999999998726</c:v>
                </c:pt>
                <c:pt idx="764">
                  <c:v>8.0699999999998724</c:v>
                </c:pt>
                <c:pt idx="765">
                  <c:v>8.0799999999998722</c:v>
                </c:pt>
              </c:numCache>
            </c:numRef>
          </c:xVal>
          <c:yVal>
            <c:numRef>
              <c:f>LCR!$I$4:$I$769</c:f>
              <c:numCache>
                <c:formatCode>0.0000</c:formatCode>
                <c:ptCount val="766"/>
                <c:pt idx="0">
                  <c:v>0.3402</c:v>
                </c:pt>
                <c:pt idx="1">
                  <c:v>0.36006665114092989</c:v>
                </c:pt>
                <c:pt idx="2">
                  <c:v>0.37993330228185984</c:v>
                </c:pt>
                <c:pt idx="3">
                  <c:v>0.39979995342278973</c:v>
                </c:pt>
                <c:pt idx="4">
                  <c:v>0.41966660456371963</c:v>
                </c:pt>
                <c:pt idx="5">
                  <c:v>0.41966660456371963</c:v>
                </c:pt>
                <c:pt idx="6">
                  <c:v>0.41966660456371963</c:v>
                </c:pt>
                <c:pt idx="7">
                  <c:v>0.41966660456371963</c:v>
                </c:pt>
                <c:pt idx="8">
                  <c:v>0.41966660456371963</c:v>
                </c:pt>
                <c:pt idx="9">
                  <c:v>0.41966660456371963</c:v>
                </c:pt>
                <c:pt idx="10">
                  <c:v>0.41966660456371963</c:v>
                </c:pt>
                <c:pt idx="11">
                  <c:v>0.41577880277156981</c:v>
                </c:pt>
                <c:pt idx="12">
                  <c:v>0.40821918817572311</c:v>
                </c:pt>
                <c:pt idx="13">
                  <c:v>0.40092955981544237</c:v>
                </c:pt>
                <c:pt idx="14">
                  <c:v>0.39389570788885564</c:v>
                </c:pt>
                <c:pt idx="15">
                  <c:v>0.38710440258042705</c:v>
                </c:pt>
                <c:pt idx="16">
                  <c:v>0.38054331101126726</c:v>
                </c:pt>
                <c:pt idx="17">
                  <c:v>0.37420092249441289</c:v>
                </c:pt>
                <c:pt idx="18">
                  <c:v>0.36806648114204543</c:v>
                </c:pt>
                <c:pt idx="19">
                  <c:v>0.36212992499459307</c:v>
                </c:pt>
                <c:pt idx="20">
                  <c:v>0.35638183094705983</c:v>
                </c:pt>
                <c:pt idx="21">
                  <c:v>0.350813364838512</c:v>
                </c:pt>
                <c:pt idx="22">
                  <c:v>0.34541623614868877</c:v>
                </c:pt>
                <c:pt idx="23">
                  <c:v>0.34018265681310256</c:v>
                </c:pt>
                <c:pt idx="24">
                  <c:v>0.33510530372633984</c:v>
                </c:pt>
                <c:pt idx="25">
                  <c:v>0.33017728455389367</c:v>
                </c:pt>
                <c:pt idx="26">
                  <c:v>0.32539210651688072</c:v>
                </c:pt>
                <c:pt idx="27">
                  <c:v>0.32074364785235382</c:v>
                </c:pt>
                <c:pt idx="28">
                  <c:v>0.31622613168541924</c:v>
                </c:pt>
                <c:pt idx="29">
                  <c:v>0.31183410207867734</c:v>
                </c:pt>
                <c:pt idx="30">
                  <c:v>0.3075624020502023</c:v>
                </c:pt>
                <c:pt idx="31">
                  <c:v>0.30340615337384819</c:v>
                </c:pt>
                <c:pt idx="32">
                  <c:v>0.29936073799553026</c:v>
                </c:pt>
                <c:pt idx="33">
                  <c:v>0.29542178091664167</c:v>
                </c:pt>
                <c:pt idx="34">
                  <c:v>0.29158513441123074</c:v>
                </c:pt>
                <c:pt idx="35">
                  <c:v>0.28784686345724059</c:v>
                </c:pt>
                <c:pt idx="36">
                  <c:v>0.28420323227423755</c:v>
                </c:pt>
                <c:pt idx="37">
                  <c:v>0.2806506918708096</c:v>
                </c:pt>
                <c:pt idx="38">
                  <c:v>0.27718586851437987</c:v>
                </c:pt>
                <c:pt idx="39">
                  <c:v>0.27380555304469223</c:v>
                </c:pt>
                <c:pt idx="40">
                  <c:v>0.27050669095981644</c:v>
                </c:pt>
                <c:pt idx="41">
                  <c:v>0.26728637321029486</c:v>
                </c:pt>
                <c:pt idx="42">
                  <c:v>0.26414182764311489</c:v>
                </c:pt>
                <c:pt idx="43">
                  <c:v>0.26107041104261358</c:v>
                </c:pt>
                <c:pt idx="44">
                  <c:v>0.25806960172028465</c:v>
                </c:pt>
                <c:pt idx="45">
                  <c:v>0.25513699260982686</c:v>
                </c:pt>
                <c:pt idx="46">
                  <c:v>0.25227028482769398</c:v>
                </c:pt>
                <c:pt idx="47">
                  <c:v>0.24946728166294183</c:v>
                </c:pt>
                <c:pt idx="48">
                  <c:v>0.24672588296334907</c:v>
                </c:pt>
                <c:pt idx="49">
                  <c:v>0.2440440798876605</c:v>
                </c:pt>
                <c:pt idx="50">
                  <c:v>0.24141994999639532</c:v>
                </c:pt>
                <c:pt idx="51">
                  <c:v>0.23885165265600813</c:v>
                </c:pt>
                <c:pt idx="52">
                  <c:v>0.23633742473331332</c:v>
                </c:pt>
                <c:pt idx="53">
                  <c:v>0.23387557655900795</c:v>
                </c:pt>
                <c:pt idx="54">
                  <c:v>0.23146448814087386</c:v>
                </c:pt>
                <c:pt idx="55">
                  <c:v>0.22910260560882412</c:v>
                </c:pt>
                <c:pt idx="56">
                  <c:v>0.22678843787540165</c:v>
                </c:pt>
                <c:pt idx="57">
                  <c:v>0.22452055349664765</c:v>
                </c:pt>
                <c:pt idx="58">
                  <c:v>0.2222975777194531</c:v>
                </c:pt>
                <c:pt idx="59">
                  <c:v>0.22011818970259572</c:v>
                </c:pt>
                <c:pt idx="60">
                  <c:v>0.21798111989965788</c:v>
                </c:pt>
                <c:pt idx="61">
                  <c:v>0.21588514759293043</c:v>
                </c:pt>
                <c:pt idx="62">
                  <c:v>0.21382909856823584</c:v>
                </c:pt>
                <c:pt idx="63">
                  <c:v>0.21181184292136571</c:v>
                </c:pt>
                <c:pt idx="64">
                  <c:v>0.20983229298752115</c:v>
                </c:pt>
                <c:pt idx="65">
                  <c:v>0.20788940138578485</c:v>
                </c:pt>
                <c:pt idx="66">
                  <c:v>0.20598215917123636</c:v>
                </c:pt>
                <c:pt idx="67">
                  <c:v>0.2041095940878615</c:v>
                </c:pt>
                <c:pt idx="68">
                  <c:v>0.20227076891589876</c:v>
                </c:pt>
                <c:pt idx="69">
                  <c:v>0.20046477990772107</c:v>
                </c:pt>
                <c:pt idx="70">
                  <c:v>0.1986907553067678</c:v>
                </c:pt>
                <c:pt idx="71">
                  <c:v>0.19694785394442774</c:v>
                </c:pt>
                <c:pt idx="72">
                  <c:v>0.19523526391012835</c:v>
                </c:pt>
                <c:pt idx="73">
                  <c:v>0.19355220129021347</c:v>
                </c:pt>
                <c:pt idx="74">
                  <c:v>0.1918979089714937</c:v>
                </c:pt>
                <c:pt idx="75">
                  <c:v>0.19027165550563357</c:v>
                </c:pt>
                <c:pt idx="76">
                  <c:v>0.18867273403079635</c:v>
                </c:pt>
                <c:pt idx="77">
                  <c:v>0.18710046124720633</c:v>
                </c:pt>
                <c:pt idx="78">
                  <c:v>0.18555417644351044</c:v>
                </c:pt>
                <c:pt idx="79">
                  <c:v>0.18403324057102266</c:v>
                </c:pt>
                <c:pt idx="80">
                  <c:v>0.18253703536312813</c:v>
                </c:pt>
                <c:pt idx="81">
                  <c:v>0.18106496249729648</c:v>
                </c:pt>
                <c:pt idx="82">
                  <c:v>0.17961644279731809</c:v>
                </c:pt>
                <c:pt idx="83">
                  <c:v>0.17819091547352986</c:v>
                </c:pt>
                <c:pt idx="84">
                  <c:v>0.17678783739893511</c:v>
                </c:pt>
                <c:pt idx="85">
                  <c:v>0.17540668241925594</c:v>
                </c:pt>
                <c:pt idx="86">
                  <c:v>0.17404694069507567</c:v>
                </c:pt>
                <c:pt idx="87">
                  <c:v>0.17270811807434433</c:v>
                </c:pt>
                <c:pt idx="88">
                  <c:v>0.17138973549362413</c:v>
                </c:pt>
                <c:pt idx="89">
                  <c:v>0.17009132840655122</c:v>
                </c:pt>
                <c:pt idx="90">
                  <c:v>0.16881244623808092</c:v>
                </c:pt>
                <c:pt idx="91">
                  <c:v>0.16755265186316987</c:v>
                </c:pt>
                <c:pt idx="92">
                  <c:v>0.16631152110862787</c:v>
                </c:pt>
                <c:pt idx="93">
                  <c:v>0.16508864227694678</c:v>
                </c:pt>
                <c:pt idx="94">
                  <c:v>0.16388361569098367</c:v>
                </c:pt>
                <c:pt idx="95">
                  <c:v>0.1626960532584403</c:v>
                </c:pt>
                <c:pt idx="96">
                  <c:v>0.16152557805514214</c:v>
                </c:pt>
                <c:pt idx="97">
                  <c:v>0.16037182392617685</c:v>
                </c:pt>
                <c:pt idx="98">
                  <c:v>0.1592344351040054</c:v>
                </c:pt>
                <c:pt idx="99">
                  <c:v>0.15811306584270957</c:v>
                </c:pt>
                <c:pt idx="100">
                  <c:v>0.15700738006758574</c:v>
                </c:pt>
                <c:pt idx="101">
                  <c:v>0.15591705103933862</c:v>
                </c:pt>
                <c:pt idx="102">
                  <c:v>0.15484176103217076</c:v>
                </c:pt>
                <c:pt idx="103">
                  <c:v>0.15378120102510109</c:v>
                </c:pt>
                <c:pt idx="104">
                  <c:v>0.15273507040588272</c:v>
                </c:pt>
                <c:pt idx="105">
                  <c:v>0.15170307668692407</c:v>
                </c:pt>
                <c:pt idx="106">
                  <c:v>0.15068493523264942</c:v>
                </c:pt>
                <c:pt idx="107">
                  <c:v>0.14968036899776507</c:v>
                </c:pt>
                <c:pt idx="108">
                  <c:v>0.14868910827592557</c:v>
                </c:pt>
                <c:pt idx="109">
                  <c:v>0.14771089045832081</c:v>
                </c:pt>
                <c:pt idx="110">
                  <c:v>0.14674545980173048</c:v>
                </c:pt>
                <c:pt idx="111">
                  <c:v>0.14579256720561534</c:v>
                </c:pt>
                <c:pt idx="112">
                  <c:v>0.14485196999783717</c:v>
                </c:pt>
                <c:pt idx="113">
                  <c:v>0.14392343172862027</c:v>
                </c:pt>
                <c:pt idx="114">
                  <c:v>0.14300672197238701</c:v>
                </c:pt>
                <c:pt idx="115">
                  <c:v>0.14210161613711875</c:v>
                </c:pt>
                <c:pt idx="116">
                  <c:v>0.14120789528091043</c:v>
                </c:pt>
                <c:pt idx="117">
                  <c:v>0.14032534593540474</c:v>
                </c:pt>
                <c:pt idx="118">
                  <c:v>0.13945375993580594</c:v>
                </c:pt>
                <c:pt idx="119">
                  <c:v>0.13859293425718985</c:v>
                </c:pt>
                <c:pt idx="120">
                  <c:v>0.13774267085683903</c:v>
                </c:pt>
                <c:pt idx="121">
                  <c:v>0.13690277652234609</c:v>
                </c:pt>
                <c:pt idx="122">
                  <c:v>0.13607306272524097</c:v>
                </c:pt>
                <c:pt idx="123">
                  <c:v>0.13525334547990819</c:v>
                </c:pt>
                <c:pt idx="124">
                  <c:v>0.1344434452075734</c:v>
                </c:pt>
                <c:pt idx="125">
                  <c:v>0.13364318660514737</c:v>
                </c:pt>
                <c:pt idx="126">
                  <c:v>0.13285239851872638</c:v>
                </c:pt>
                <c:pt idx="127">
                  <c:v>0.13207091382155742</c:v>
                </c:pt>
                <c:pt idx="128">
                  <c:v>0.13129856929628514</c:v>
                </c:pt>
                <c:pt idx="129">
                  <c:v>0.13053520552130674</c:v>
                </c:pt>
                <c:pt idx="130">
                  <c:v>0.12978066676106798</c:v>
                </c:pt>
                <c:pt idx="131">
                  <c:v>0.1290348008601423</c:v>
                </c:pt>
                <c:pt idx="132">
                  <c:v>0.12829745914094148</c:v>
                </c:pt>
                <c:pt idx="133">
                  <c:v>0.1275684963049134</c:v>
                </c:pt>
                <c:pt idx="134">
                  <c:v>0.12684777033708902</c:v>
                </c:pt>
                <c:pt idx="135">
                  <c:v>0.12613514241384696</c:v>
                </c:pt>
                <c:pt idx="136">
                  <c:v>0.12543047681376959</c:v>
                </c:pt>
                <c:pt idx="137">
                  <c:v>0.12473364083147088</c:v>
                </c:pt>
                <c:pt idx="138">
                  <c:v>0.12404450469428044</c:v>
                </c:pt>
                <c:pt idx="139">
                  <c:v>0.12336294148167451</c:v>
                </c:pt>
                <c:pt idx="140">
                  <c:v>0.12268882704734842</c:v>
                </c:pt>
                <c:pt idx="141">
                  <c:v>0.12202203994383021</c:v>
                </c:pt>
                <c:pt idx="142">
                  <c:v>0.12136246134953924</c:v>
                </c:pt>
                <c:pt idx="143">
                  <c:v>0.12070997499819763</c:v>
                </c:pt>
                <c:pt idx="144">
                  <c:v>0.12006446711050674</c:v>
                </c:pt>
                <c:pt idx="145">
                  <c:v>0.11942582632800404</c:v>
                </c:pt>
                <c:pt idx="146">
                  <c:v>0.11879394364901989</c:v>
                </c:pt>
                <c:pt idx="147">
                  <c:v>0.11816871236665663</c:v>
                </c:pt>
                <c:pt idx="148">
                  <c:v>0.11755002800871601</c:v>
                </c:pt>
                <c:pt idx="149">
                  <c:v>0.11693778827950395</c:v>
                </c:pt>
                <c:pt idx="150">
                  <c:v>0.11633189300344435</c:v>
                </c:pt>
                <c:pt idx="151">
                  <c:v>0.1157322440704369</c:v>
                </c:pt>
                <c:pt idx="152">
                  <c:v>0.1151387453828962</c:v>
                </c:pt>
                <c:pt idx="153">
                  <c:v>0.11455130280441203</c:v>
                </c:pt>
                <c:pt idx="154">
                  <c:v>0.1139698241099734</c:v>
                </c:pt>
                <c:pt idx="155">
                  <c:v>0.1133942189377008</c:v>
                </c:pt>
                <c:pt idx="156">
                  <c:v>0.11282439874203397</c:v>
                </c:pt>
                <c:pt idx="157">
                  <c:v>0.1122602767483238</c:v>
                </c:pt>
                <c:pt idx="158">
                  <c:v>0.11170176790877991</c:v>
                </c:pt>
                <c:pt idx="159">
                  <c:v>0.11114878885972655</c:v>
                </c:pt>
                <c:pt idx="160">
                  <c:v>0.110601257880122</c:v>
                </c:pt>
                <c:pt idx="161">
                  <c:v>0.11005909485129788</c:v>
                </c:pt>
                <c:pt idx="162">
                  <c:v>0.10952222121787694</c:v>
                </c:pt>
                <c:pt idx="163">
                  <c:v>0.10899055994982899</c:v>
                </c:pt>
                <c:pt idx="164">
                  <c:v>0.10846403550562694</c:v>
                </c:pt>
                <c:pt idx="165">
                  <c:v>0.10794257379646527</c:v>
                </c:pt>
                <c:pt idx="166">
                  <c:v>0.10742610215150612</c:v>
                </c:pt>
                <c:pt idx="167">
                  <c:v>0.106914549284118</c:v>
                </c:pt>
                <c:pt idx="168">
                  <c:v>0.1064078452590748</c:v>
                </c:pt>
                <c:pt idx="169">
                  <c:v>0.10590592146068295</c:v>
                </c:pt>
                <c:pt idx="170">
                  <c:v>0.10540871056180652</c:v>
                </c:pt>
                <c:pt idx="171">
                  <c:v>0.10491614649376071</c:v>
                </c:pt>
                <c:pt idx="172">
                  <c:v>0.10442816441704554</c:v>
                </c:pt>
                <c:pt idx="173">
                  <c:v>0.10394470069289258</c:v>
                </c:pt>
                <c:pt idx="174">
                  <c:v>0.10346569285559815</c:v>
                </c:pt>
                <c:pt idx="175">
                  <c:v>0.10299107958561834</c:v>
                </c:pt>
                <c:pt idx="176">
                  <c:v>0.10252080068340091</c:v>
                </c:pt>
                <c:pt idx="177">
                  <c:v>0.10205479704393093</c:v>
                </c:pt>
                <c:pt idx="178">
                  <c:v>0.10159301063196745</c:v>
                </c:pt>
                <c:pt idx="179">
                  <c:v>0.10113538445794958</c:v>
                </c:pt>
                <c:pt idx="180">
                  <c:v>0.10068186255455072</c:v>
                </c:pt>
                <c:pt idx="181">
                  <c:v>0.10023238995386077</c:v>
                </c:pt>
                <c:pt idx="182">
                  <c:v>9.9786912665176947E-2</c:v>
                </c:pt>
                <c:pt idx="183">
                  <c:v>9.9345377653384137E-2</c:v>
                </c:pt>
                <c:pt idx="184">
                  <c:v>9.8907732817906699E-2</c:v>
                </c:pt>
                <c:pt idx="185">
                  <c:v>9.8473926972214118E-2</c:v>
                </c:pt>
                <c:pt idx="186">
                  <c:v>9.8043909823863851E-2</c:v>
                </c:pt>
                <c:pt idx="187">
                  <c:v>9.7617631955064454E-2</c:v>
                </c:pt>
                <c:pt idx="188">
                  <c:v>9.719504480374383E-2</c:v>
                </c:pt>
                <c:pt idx="189">
                  <c:v>9.6776100645107013E-2</c:v>
                </c:pt>
                <c:pt idx="190">
                  <c:v>9.6360752573668801E-2</c:v>
                </c:pt>
                <c:pt idx="191">
                  <c:v>9.594895448574714E-2</c:v>
                </c:pt>
                <c:pt idx="192">
                  <c:v>9.554066106240354E-2</c:v>
                </c:pt>
                <c:pt idx="193">
                  <c:v>9.5135827752817093E-2</c:v>
                </c:pt>
                <c:pt idx="194">
                  <c:v>9.4734410758079479E-2</c:v>
                </c:pt>
                <c:pt idx="195">
                  <c:v>9.4336367015398478E-2</c:v>
                </c:pt>
                <c:pt idx="196">
                  <c:v>9.3941654182698078E-2</c:v>
                </c:pt>
                <c:pt idx="197">
                  <c:v>9.35502306236035E-2</c:v>
                </c:pt>
                <c:pt idx="198">
                  <c:v>9.3162055392800175E-2</c:v>
                </c:pt>
                <c:pt idx="199">
                  <c:v>9.2777088221755566E-2</c:v>
                </c:pt>
                <c:pt idx="200">
                  <c:v>9.2395289504793601E-2</c:v>
                </c:pt>
                <c:pt idx="201">
                  <c:v>9.2016620285511677E-2</c:v>
                </c:pt>
                <c:pt idx="202">
                  <c:v>9.1641042243529994E-2</c:v>
                </c:pt>
                <c:pt idx="203">
                  <c:v>9.1268517681564437E-2</c:v>
                </c:pt>
                <c:pt idx="204">
                  <c:v>9.089900951281317E-2</c:v>
                </c:pt>
                <c:pt idx="205">
                  <c:v>9.0532481248648614E-2</c:v>
                </c:pt>
                <c:pt idx="206">
                  <c:v>9.0168896986605851E-2</c:v>
                </c:pt>
                <c:pt idx="207">
                  <c:v>8.9808221398659432E-2</c:v>
                </c:pt>
                <c:pt idx="208">
                  <c:v>8.9450419719780322E-2</c:v>
                </c:pt>
                <c:pt idx="209">
                  <c:v>8.9095457736765318E-2</c:v>
                </c:pt>
                <c:pt idx="210">
                  <c:v>8.8743301777331474E-2</c:v>
                </c:pt>
                <c:pt idx="211">
                  <c:v>8.8393918699467958E-2</c:v>
                </c:pt>
                <c:pt idx="212">
                  <c:v>8.8047275881038681E-2</c:v>
                </c:pt>
                <c:pt idx="213">
                  <c:v>8.7703341209628388E-2</c:v>
                </c:pt>
                <c:pt idx="214">
                  <c:v>8.7362083072625954E-2</c:v>
                </c:pt>
                <c:pt idx="215">
                  <c:v>8.7023470347538254E-2</c:v>
                </c:pt>
                <c:pt idx="216">
                  <c:v>8.6687472392528456E-2</c:v>
                </c:pt>
                <c:pt idx="217">
                  <c:v>8.6354059037172595E-2</c:v>
                </c:pt>
                <c:pt idx="218">
                  <c:v>8.6023200573428632E-2</c:v>
                </c:pt>
                <c:pt idx="219">
                  <c:v>8.5694867746812509E-2</c:v>
                </c:pt>
                <c:pt idx="220">
                  <c:v>8.5369031747775201E-2</c:v>
                </c:pt>
                <c:pt idx="221">
                  <c:v>8.5045664203276042E-2</c:v>
                </c:pt>
                <c:pt idx="222">
                  <c:v>8.4724737168546713E-2</c:v>
                </c:pt>
                <c:pt idx="223">
                  <c:v>8.4406223119040905E-2</c:v>
                </c:pt>
                <c:pt idx="224">
                  <c:v>8.40900949425651E-2</c:v>
                </c:pt>
                <c:pt idx="225">
                  <c:v>8.3776325931585391E-2</c:v>
                </c:pt>
                <c:pt idx="226">
                  <c:v>8.3464889775705903E-2</c:v>
                </c:pt>
                <c:pt idx="227">
                  <c:v>8.3155760554314395E-2</c:v>
                </c:pt>
                <c:pt idx="228">
                  <c:v>8.2848912729390725E-2</c:v>
                </c:pt>
                <c:pt idx="229">
                  <c:v>8.2544321138473861E-2</c:v>
                </c:pt>
                <c:pt idx="230">
                  <c:v>8.2241960987783483E-2</c:v>
                </c:pt>
                <c:pt idx="231">
                  <c:v>8.1941807845492307E-2</c:v>
                </c:pt>
                <c:pt idx="232">
                  <c:v>8.1643837635145072E-2</c:v>
                </c:pt>
                <c:pt idx="233">
                  <c:v>8.1348026629220624E-2</c:v>
                </c:pt>
                <c:pt idx="234">
                  <c:v>8.1054351442833558E-2</c:v>
                </c:pt>
                <c:pt idx="235">
                  <c:v>8.0762789027571572E-2</c:v>
                </c:pt>
                <c:pt idx="236">
                  <c:v>8.0473316665465575E-2</c:v>
                </c:pt>
                <c:pt idx="237">
                  <c:v>8.0185911963088927E-2</c:v>
                </c:pt>
                <c:pt idx="238">
                  <c:v>7.9900552845782569E-2</c:v>
                </c:pt>
                <c:pt idx="239">
                  <c:v>7.9617217552003211E-2</c:v>
                </c:pt>
                <c:pt idx="240">
                  <c:v>7.9335884627791176E-2</c:v>
                </c:pt>
                <c:pt idx="241">
                  <c:v>7.9056532921355296E-2</c:v>
                </c:pt>
                <c:pt idx="242">
                  <c:v>7.8779141577771605E-2</c:v>
                </c:pt>
                <c:pt idx="243">
                  <c:v>7.8503690033793386E-2</c:v>
                </c:pt>
                <c:pt idx="244">
                  <c:v>7.8230158012769724E-2</c:v>
                </c:pt>
                <c:pt idx="245">
                  <c:v>7.7958525519669822E-2</c:v>
                </c:pt>
                <c:pt idx="246">
                  <c:v>7.768877283621077E-2</c:v>
                </c:pt>
                <c:pt idx="247">
                  <c:v>7.7420880516085908E-2</c:v>
                </c:pt>
                <c:pt idx="248">
                  <c:v>7.7154829380291792E-2</c:v>
                </c:pt>
                <c:pt idx="249">
                  <c:v>7.6890600512551088E-2</c:v>
                </c:pt>
                <c:pt idx="250">
                  <c:v>7.6628175254829053E-2</c:v>
                </c:pt>
                <c:pt idx="251">
                  <c:v>7.6367535202941886E-2</c:v>
                </c:pt>
                <c:pt idx="252">
                  <c:v>7.6108662202253957E-2</c:v>
                </c:pt>
                <c:pt idx="253">
                  <c:v>7.585153834346256E-2</c:v>
                </c:pt>
                <c:pt idx="254">
                  <c:v>7.5596145958467739E-2</c:v>
                </c:pt>
                <c:pt idx="255">
                  <c:v>7.5342467616325237E-2</c:v>
                </c:pt>
                <c:pt idx="256">
                  <c:v>7.5090486119280681E-2</c:v>
                </c:pt>
                <c:pt idx="257">
                  <c:v>7.4840184498883078E-2</c:v>
                </c:pt>
                <c:pt idx="258">
                  <c:v>7.4591546012175824E-2</c:v>
                </c:pt>
                <c:pt idx="259">
                  <c:v>7.4344554137963328E-2</c:v>
                </c:pt>
                <c:pt idx="260">
                  <c:v>7.4099192573151562E-2</c:v>
                </c:pt>
                <c:pt idx="261">
                  <c:v>7.3855445229160946E-2</c:v>
                </c:pt>
                <c:pt idx="262">
                  <c:v>7.3613296228409605E-2</c:v>
                </c:pt>
                <c:pt idx="263">
                  <c:v>7.3372729900865782E-2</c:v>
                </c:pt>
                <c:pt idx="264">
                  <c:v>7.3133730780667525E-2</c:v>
                </c:pt>
                <c:pt idx="265">
                  <c:v>7.2896283602808226E-2</c:v>
                </c:pt>
                <c:pt idx="266">
                  <c:v>7.2660373299886519E-2</c:v>
                </c:pt>
                <c:pt idx="267">
                  <c:v>7.2425984998919141E-2</c:v>
                </c:pt>
                <c:pt idx="268">
                  <c:v>7.2193104018215229E-2</c:v>
                </c:pt>
                <c:pt idx="269">
                  <c:v>7.1961715864310688E-2</c:v>
                </c:pt>
                <c:pt idx="270">
                  <c:v>7.1731806228961456E-2</c:v>
                </c:pt>
                <c:pt idx="271">
                  <c:v>7.1503360986194073E-2</c:v>
                </c:pt>
                <c:pt idx="272">
                  <c:v>7.1276366189412507E-2</c:v>
                </c:pt>
                <c:pt idx="273">
                  <c:v>7.1050808068559942E-2</c:v>
                </c:pt>
                <c:pt idx="274">
                  <c:v>7.0826673027334197E-2</c:v>
                </c:pt>
                <c:pt idx="275">
                  <c:v>7.06039476404558E-2</c:v>
                </c:pt>
                <c:pt idx="276">
                  <c:v>7.0382618650987286E-2</c:v>
                </c:pt>
                <c:pt idx="277">
                  <c:v>7.0162672967702955E-2</c:v>
                </c:pt>
                <c:pt idx="278">
                  <c:v>6.9944097662507615E-2</c:v>
                </c:pt>
                <c:pt idx="279">
                  <c:v>6.9726879967903554E-2</c:v>
                </c:pt>
                <c:pt idx="280">
                  <c:v>6.9511007274504488E-2</c:v>
                </c:pt>
                <c:pt idx="281">
                  <c:v>6.929646712859551E-2</c:v>
                </c:pt>
                <c:pt idx="282">
                  <c:v>6.9083247229738298E-2</c:v>
                </c:pt>
                <c:pt idx="283">
                  <c:v>6.8871335428420083E-2</c:v>
                </c:pt>
                <c:pt idx="284">
                  <c:v>6.866071972374603E-2</c:v>
                </c:pt>
                <c:pt idx="285">
                  <c:v>6.8451388261173626E-2</c:v>
                </c:pt>
                <c:pt idx="286">
                  <c:v>6.8243329330288607E-2</c:v>
                </c:pt>
                <c:pt idx="287">
                  <c:v>6.8036531362621069E-2</c:v>
                </c:pt>
                <c:pt idx="288">
                  <c:v>6.7830982929501363E-2</c:v>
                </c:pt>
                <c:pt idx="289">
                  <c:v>6.762667273995468E-2</c:v>
                </c:pt>
                <c:pt idx="290">
                  <c:v>6.7423589638633499E-2</c:v>
                </c:pt>
                <c:pt idx="291">
                  <c:v>6.7221722603787296E-2</c:v>
                </c:pt>
                <c:pt idx="292">
                  <c:v>6.7021060745268535E-2</c:v>
                </c:pt>
                <c:pt idx="293">
                  <c:v>6.6821593302574284E-2</c:v>
                </c:pt>
                <c:pt idx="294">
                  <c:v>6.6623309642922734E-2</c:v>
                </c:pt>
                <c:pt idx="295">
                  <c:v>6.6426199259363786E-2</c:v>
                </c:pt>
                <c:pt idx="296">
                  <c:v>6.6230251768923193E-2</c:v>
                </c:pt>
                <c:pt idx="297">
                  <c:v>6.6035456910779292E-2</c:v>
                </c:pt>
                <c:pt idx="298">
                  <c:v>6.5841804544472027E-2</c:v>
                </c:pt>
                <c:pt idx="299">
                  <c:v>6.5649284648143166E-2</c:v>
                </c:pt>
                <c:pt idx="300">
                  <c:v>6.5457887316807475E-2</c:v>
                </c:pt>
                <c:pt idx="301">
                  <c:v>6.5267602760653964E-2</c:v>
                </c:pt>
                <c:pt idx="302">
                  <c:v>6.507842130337671E-2</c:v>
                </c:pt>
                <c:pt idx="303">
                  <c:v>6.4890333380534584E-2</c:v>
                </c:pt>
                <c:pt idx="304">
                  <c:v>6.4703329537939391E-2</c:v>
                </c:pt>
                <c:pt idx="305">
                  <c:v>6.4517400430071745E-2</c:v>
                </c:pt>
                <c:pt idx="306">
                  <c:v>6.4332536818524272E-2</c:v>
                </c:pt>
                <c:pt idx="307">
                  <c:v>6.4148729570471352E-2</c:v>
                </c:pt>
                <c:pt idx="308">
                  <c:v>6.3965969657165167E-2</c:v>
                </c:pt>
                <c:pt idx="309">
                  <c:v>6.3784248152457312E-2</c:v>
                </c:pt>
                <c:pt idx="310">
                  <c:v>6.3603556231345532E-2</c:v>
                </c:pt>
                <c:pt idx="311">
                  <c:v>6.3423885168545122E-2</c:v>
                </c:pt>
                <c:pt idx="312">
                  <c:v>6.3245226337084431E-2</c:v>
                </c:pt>
                <c:pt idx="313">
                  <c:v>6.3067571206924092E-2</c:v>
                </c:pt>
                <c:pt idx="314">
                  <c:v>6.2890911343599379E-2</c:v>
                </c:pt>
                <c:pt idx="315">
                  <c:v>6.2715238406885407E-2</c:v>
                </c:pt>
                <c:pt idx="316">
                  <c:v>6.2540544149484623E-2</c:v>
                </c:pt>
                <c:pt idx="317">
                  <c:v>6.2366820415736046E-2</c:v>
                </c:pt>
                <c:pt idx="318">
                  <c:v>6.2194059140346203E-2</c:v>
                </c:pt>
                <c:pt idx="319">
                  <c:v>6.202225234714083E-2</c:v>
                </c:pt>
                <c:pt idx="320">
                  <c:v>6.1851392147837414E-2</c:v>
                </c:pt>
                <c:pt idx="321">
                  <c:v>6.1681470740837858E-2</c:v>
                </c:pt>
                <c:pt idx="322">
                  <c:v>6.1512480410041051E-2</c:v>
                </c:pt>
                <c:pt idx="323">
                  <c:v>6.1344413523674812E-2</c:v>
                </c:pt>
                <c:pt idx="324">
                  <c:v>6.1177262533147099E-2</c:v>
                </c:pt>
                <c:pt idx="325">
                  <c:v>6.1011019971915721E-2</c:v>
                </c:pt>
                <c:pt idx="326">
                  <c:v>6.0845678454376655E-2</c:v>
                </c:pt>
                <c:pt idx="327">
                  <c:v>6.0681230674770228E-2</c:v>
                </c:pt>
                <c:pt idx="328">
                  <c:v>6.0517669406105083E-2</c:v>
                </c:pt>
                <c:pt idx="329">
                  <c:v>6.0354987499099427E-2</c:v>
                </c:pt>
                <c:pt idx="330">
                  <c:v>6.0193177881139377E-2</c:v>
                </c:pt>
                <c:pt idx="331">
                  <c:v>6.0032233555253979E-2</c:v>
                </c:pt>
                <c:pt idx="332">
                  <c:v>5.9872147599106633E-2</c:v>
                </c:pt>
                <c:pt idx="333">
                  <c:v>5.971291316400263E-2</c:v>
                </c:pt>
                <c:pt idx="334">
                  <c:v>5.9554523473912442E-2</c:v>
                </c:pt>
                <c:pt idx="335">
                  <c:v>5.9396971824510564E-2</c:v>
                </c:pt>
                <c:pt idx="336">
                  <c:v>5.9240251582229529E-2</c:v>
                </c:pt>
                <c:pt idx="337">
                  <c:v>5.9084356183328926E-2</c:v>
                </c:pt>
                <c:pt idx="338">
                  <c:v>5.8929279132978983E-2</c:v>
                </c:pt>
                <c:pt idx="339">
                  <c:v>5.8775014004358625E-2</c:v>
                </c:pt>
                <c:pt idx="340">
                  <c:v>5.8621554437767613E-2</c:v>
                </c:pt>
                <c:pt idx="341">
                  <c:v>5.8468894139752592E-2</c:v>
                </c:pt>
                <c:pt idx="342">
                  <c:v>5.8317026882246742E-2</c:v>
                </c:pt>
                <c:pt idx="343">
                  <c:v>5.8165946501722784E-2</c:v>
                </c:pt>
                <c:pt idx="344">
                  <c:v>5.8015646898359162E-2</c:v>
                </c:pt>
                <c:pt idx="345">
                  <c:v>5.7866122035219063E-2</c:v>
                </c:pt>
                <c:pt idx="346">
                  <c:v>5.7717365937442158E-2</c:v>
                </c:pt>
                <c:pt idx="347">
                  <c:v>5.7569372691448711E-2</c:v>
                </c:pt>
                <c:pt idx="348">
                  <c:v>5.7422136444156009E-2</c:v>
                </c:pt>
                <c:pt idx="349">
                  <c:v>5.727565140220664E-2</c:v>
                </c:pt>
                <c:pt idx="350">
                  <c:v>5.7129911831208656E-2</c:v>
                </c:pt>
                <c:pt idx="351">
                  <c:v>5.6984912054987312E-2</c:v>
                </c:pt>
                <c:pt idx="352">
                  <c:v>5.6840646454848105E-2</c:v>
                </c:pt>
                <c:pt idx="353">
                  <c:v>5.6697109468851023E-2</c:v>
                </c:pt>
                <c:pt idx="354">
                  <c:v>5.6554295591095725E-2</c:v>
                </c:pt>
                <c:pt idx="355">
                  <c:v>5.6412199371017602E-2</c:v>
                </c:pt>
                <c:pt idx="356">
                  <c:v>5.6270815412694249E-2</c:v>
                </c:pt>
                <c:pt idx="357">
                  <c:v>5.613013837416251E-2</c:v>
                </c:pt>
                <c:pt idx="358">
                  <c:v>5.5990162966745645E-2</c:v>
                </c:pt>
                <c:pt idx="359">
                  <c:v>5.5850883954390557E-2</c:v>
                </c:pt>
                <c:pt idx="360">
                  <c:v>5.5712296153014901E-2</c:v>
                </c:pt>
                <c:pt idx="361">
                  <c:v>5.5574394429863873E-2</c:v>
                </c:pt>
                <c:pt idx="362">
                  <c:v>5.5437173702876555E-2</c:v>
                </c:pt>
                <c:pt idx="363">
                  <c:v>5.5300628940061589E-2</c:v>
                </c:pt>
                <c:pt idx="364">
                  <c:v>5.5164755158882084E-2</c:v>
                </c:pt>
                <c:pt idx="365">
                  <c:v>5.5029547425649535E-2</c:v>
                </c:pt>
                <c:pt idx="366">
                  <c:v>5.489500085492667E-2</c:v>
                </c:pt>
                <c:pt idx="367">
                  <c:v>5.4761110608939047E-2</c:v>
                </c:pt>
                <c:pt idx="368">
                  <c:v>5.462787189699516E-2</c:v>
                </c:pt>
                <c:pt idx="369">
                  <c:v>5.4495279974915073E-2</c:v>
                </c:pt>
                <c:pt idx="370">
                  <c:v>5.4363330144467335E-2</c:v>
                </c:pt>
                <c:pt idx="371">
                  <c:v>5.4232017752814041E-2</c:v>
                </c:pt>
                <c:pt idx="372">
                  <c:v>5.4101338191963881E-2</c:v>
                </c:pt>
                <c:pt idx="373">
                  <c:v>5.3971286898233203E-2</c:v>
                </c:pt>
                <c:pt idx="374">
                  <c:v>5.3841859351714656E-2</c:v>
                </c:pt>
                <c:pt idx="375">
                  <c:v>5.3713051075753623E-2</c:v>
                </c:pt>
                <c:pt idx="376">
                  <c:v>5.3584857636432011E-2</c:v>
                </c:pt>
                <c:pt idx="377">
                  <c:v>5.3457274642059557E-2</c:v>
                </c:pt>
                <c:pt idx="378">
                  <c:v>5.3330297742672242E-2</c:v>
                </c:pt>
                <c:pt idx="379">
                  <c:v>5.3203922629537957E-2</c:v>
                </c:pt>
                <c:pt idx="380">
                  <c:v>5.3078145034669073E-2</c:v>
                </c:pt>
                <c:pt idx="381">
                  <c:v>5.2952960730342023E-2</c:v>
                </c:pt>
                <c:pt idx="382">
                  <c:v>5.2828365528623571E-2</c:v>
                </c:pt>
                <c:pt idx="383">
                  <c:v>5.2704355280903795E-2</c:v>
                </c:pt>
                <c:pt idx="384">
                  <c:v>5.2580925877435639E-2</c:v>
                </c:pt>
                <c:pt idx="385">
                  <c:v>5.2458073246880892E-2</c:v>
                </c:pt>
                <c:pt idx="386">
                  <c:v>5.2335793355862519E-2</c:v>
                </c:pt>
                <c:pt idx="387">
                  <c:v>5.2214082208523305E-2</c:v>
                </c:pt>
                <c:pt idx="388">
                  <c:v>5.2092935846090538E-2</c:v>
                </c:pt>
                <c:pt idx="389">
                  <c:v>5.1972350346446809E-2</c:v>
                </c:pt>
                <c:pt idx="390">
                  <c:v>5.1852321823706748E-2</c:v>
                </c:pt>
                <c:pt idx="391">
                  <c:v>5.1732846427799586E-2</c:v>
                </c:pt>
                <c:pt idx="392">
                  <c:v>5.1613920344057526E-2</c:v>
                </c:pt>
                <c:pt idx="393">
                  <c:v>5.1495539792809686E-2</c:v>
                </c:pt>
                <c:pt idx="394">
                  <c:v>5.1377701028981752E-2</c:v>
                </c:pt>
                <c:pt idx="395">
                  <c:v>5.1260400341700971E-2</c:v>
                </c:pt>
                <c:pt idx="396">
                  <c:v>5.1143634053906657E-2</c:v>
                </c:pt>
                <c:pt idx="397">
                  <c:v>5.1027398521965965E-2</c:v>
                </c:pt>
                <c:pt idx="398">
                  <c:v>5.0911690135294847E-2</c:v>
                </c:pt>
                <c:pt idx="399">
                  <c:v>5.0796505315984224E-2</c:v>
                </c:pt>
                <c:pt idx="400">
                  <c:v>5.0681840518431213E-2</c:v>
                </c:pt>
                <c:pt idx="401">
                  <c:v>5.0567692228975288E-2</c:v>
                </c:pt>
                <c:pt idx="402">
                  <c:v>5.0454056965539389E-2</c:v>
                </c:pt>
                <c:pt idx="403">
                  <c:v>5.0340931277275847E-2</c:v>
                </c:pt>
                <c:pt idx="404">
                  <c:v>5.0228311744217068E-2</c:v>
                </c:pt>
                <c:pt idx="405">
                  <c:v>5.0116194976930872E-2</c:v>
                </c:pt>
                <c:pt idx="406">
                  <c:v>5.0004577616180469E-2</c:v>
                </c:pt>
                <c:pt idx="407">
                  <c:v>4.9893456332588959E-2</c:v>
                </c:pt>
                <c:pt idx="408">
                  <c:v>4.9782827826308274E-2</c:v>
                </c:pt>
                <c:pt idx="409">
                  <c:v>4.9672688826692547E-2</c:v>
                </c:pt>
                <c:pt idx="410">
                  <c:v>4.9563036091975793E-2</c:v>
                </c:pt>
                <c:pt idx="411">
                  <c:v>4.9453866408953821E-2</c:v>
                </c:pt>
                <c:pt idx="412">
                  <c:v>4.9345176592670403E-2</c:v>
                </c:pt>
                <c:pt idx="413">
                  <c:v>4.9236963486107524E-2</c:v>
                </c:pt>
                <c:pt idx="414">
                  <c:v>4.9129223959879724E-2</c:v>
                </c:pt>
                <c:pt idx="415">
                  <c:v>4.902195491193239E-2</c:v>
                </c:pt>
                <c:pt idx="416">
                  <c:v>4.8915153267244084E-2</c:v>
                </c:pt>
                <c:pt idx="417">
                  <c:v>4.8808815977532692E-2</c:v>
                </c:pt>
                <c:pt idx="418">
                  <c:v>4.8702940020965368E-2</c:v>
                </c:pt>
                <c:pt idx="419">
                  <c:v>4.8597522401872373E-2</c:v>
                </c:pt>
                <c:pt idx="420">
                  <c:v>4.8492560150464437E-2</c:v>
                </c:pt>
                <c:pt idx="421">
                  <c:v>4.8388050322553958E-2</c:v>
                </c:pt>
                <c:pt idx="422">
                  <c:v>4.8283989999279651E-2</c:v>
                </c:pt>
                <c:pt idx="423">
                  <c:v>4.8180376286834845E-2</c:v>
                </c:pt>
                <c:pt idx="424">
                  <c:v>4.8077206316199231E-2</c:v>
                </c:pt>
                <c:pt idx="425">
                  <c:v>4.7974477242874014E-2</c:v>
                </c:pt>
                <c:pt idx="426">
                  <c:v>4.7872186246620554E-2</c:v>
                </c:pt>
                <c:pt idx="427">
                  <c:v>4.7770330531202214E-2</c:v>
                </c:pt>
                <c:pt idx="428">
                  <c:v>4.7668907324129602E-2</c:v>
                </c:pt>
                <c:pt idx="429">
                  <c:v>4.756791387640899E-2</c:v>
                </c:pt>
                <c:pt idx="430">
                  <c:v>4.746734746229396E-2</c:v>
                </c:pt>
                <c:pt idx="431">
                  <c:v>4.736720537904017E-2</c:v>
                </c:pt>
                <c:pt idx="432">
                  <c:v>4.7267484946663246E-2</c:v>
                </c:pt>
                <c:pt idx="433">
                  <c:v>4.7168183507699669E-2</c:v>
                </c:pt>
                <c:pt idx="434">
                  <c:v>4.7069298426970746E-2</c:v>
                </c:pt>
                <c:pt idx="435">
                  <c:v>4.6970827091349469E-2</c:v>
                </c:pt>
                <c:pt idx="436">
                  <c:v>4.6872766909530364E-2</c:v>
                </c:pt>
                <c:pt idx="437">
                  <c:v>4.677511531180218E-2</c:v>
                </c:pt>
                <c:pt idx="438">
                  <c:v>4.6677869749823381E-2</c:v>
                </c:pt>
                <c:pt idx="439">
                  <c:v>4.6581027696400511E-2</c:v>
                </c:pt>
                <c:pt idx="440">
                  <c:v>4.6484586645269242E-2</c:v>
                </c:pt>
                <c:pt idx="441">
                  <c:v>4.6388544110878192E-2</c:v>
                </c:pt>
                <c:pt idx="442">
                  <c:v>4.6292897628175352E-2</c:v>
                </c:pt>
                <c:pt idx="443">
                  <c:v>4.619764475239721E-2</c:v>
                </c:pt>
                <c:pt idx="444">
                  <c:v>4.6102783058860466E-2</c:v>
                </c:pt>
                <c:pt idx="445">
                  <c:v>4.6008310142756248E-2</c:v>
                </c:pt>
                <c:pt idx="446">
                  <c:v>4.5914223618946932E-2</c:v>
                </c:pt>
                <c:pt idx="447">
                  <c:v>4.5820521121765406E-2</c:v>
                </c:pt>
                <c:pt idx="448">
                  <c:v>4.5727200304816799E-2</c:v>
                </c:pt>
                <c:pt idx="449">
                  <c:v>4.5634258840782621E-2</c:v>
                </c:pt>
                <c:pt idx="450">
                  <c:v>4.5541694421227283E-2</c:v>
                </c:pt>
                <c:pt idx="451">
                  <c:v>4.5449504756406987E-2</c:v>
                </c:pt>
                <c:pt idx="452">
                  <c:v>4.5357687575080907E-2</c:v>
                </c:pt>
                <c:pt idx="453">
                  <c:v>4.5266240624324702E-2</c:v>
                </c:pt>
                <c:pt idx="454">
                  <c:v>4.5175161669346181E-2</c:v>
                </c:pt>
                <c:pt idx="455">
                  <c:v>4.5084448493303321E-2</c:v>
                </c:pt>
                <c:pt idx="456">
                  <c:v>4.4994098897124357E-2</c:v>
                </c:pt>
                <c:pt idx="457">
                  <c:v>4.4904110699330105E-2</c:v>
                </c:pt>
                <c:pt idx="458">
                  <c:v>4.4814481735858391E-2</c:v>
                </c:pt>
                <c:pt idx="459">
                  <c:v>4.472520985989055E-2</c:v>
                </c:pt>
                <c:pt idx="460">
                  <c:v>4.4636292941680034E-2</c:v>
                </c:pt>
                <c:pt idx="461">
                  <c:v>4.4547728868383041E-2</c:v>
                </c:pt>
                <c:pt idx="462">
                  <c:v>4.4459515543891194E-2</c:v>
                </c:pt>
                <c:pt idx="463">
                  <c:v>4.4371650888666118E-2</c:v>
                </c:pt>
                <c:pt idx="464">
                  <c:v>4.4284132839576051E-2</c:v>
                </c:pt>
                <c:pt idx="465">
                  <c:v>4.4196959349734367E-2</c:v>
                </c:pt>
                <c:pt idx="466">
                  <c:v>4.4110128388339997E-2</c:v>
                </c:pt>
                <c:pt idx="467">
                  <c:v>4.4023637940519715E-2</c:v>
                </c:pt>
                <c:pt idx="468">
                  <c:v>4.3937486007172323E-2</c:v>
                </c:pt>
                <c:pt idx="469">
                  <c:v>4.3851670604814562E-2</c:v>
                </c:pt>
                <c:pt idx="470">
                  <c:v>4.376618976542896E-2</c:v>
                </c:pt>
                <c:pt idx="471">
                  <c:v>4.3681041536313345E-2</c:v>
                </c:pt>
                <c:pt idx="472">
                  <c:v>4.3596223979932153E-2</c:v>
                </c:pt>
                <c:pt idx="473">
                  <c:v>4.3511735173769495E-2</c:v>
                </c:pt>
                <c:pt idx="474">
                  <c:v>4.3427573210183867E-2</c:v>
                </c:pt>
                <c:pt idx="475">
                  <c:v>4.3343736196264596E-2</c:v>
                </c:pt>
                <c:pt idx="476">
                  <c:v>4.326022225368991E-2</c:v>
                </c:pt>
                <c:pt idx="477">
                  <c:v>4.3177029518586658E-2</c:v>
                </c:pt>
                <c:pt idx="478">
                  <c:v>4.3094156141391671E-2</c:v>
                </c:pt>
                <c:pt idx="479">
                  <c:v>4.3011600286714677E-2</c:v>
                </c:pt>
                <c:pt idx="480">
                  <c:v>4.2929360133202796E-2</c:v>
                </c:pt>
                <c:pt idx="481">
                  <c:v>4.2847433873406601E-2</c:v>
                </c:pt>
                <c:pt idx="482">
                  <c:v>4.2765819713647742E-2</c:v>
                </c:pt>
                <c:pt idx="483">
                  <c:v>4.2684515873887954E-2</c:v>
                </c:pt>
                <c:pt idx="484">
                  <c:v>4.2603520587599739E-2</c:v>
                </c:pt>
                <c:pt idx="485">
                  <c:v>4.2522832101638375E-2</c:v>
                </c:pt>
                <c:pt idx="486">
                  <c:v>4.2442448676115435E-2</c:v>
                </c:pt>
                <c:pt idx="487">
                  <c:v>4.236236858427371E-2</c:v>
                </c:pt>
                <c:pt idx="488">
                  <c:v>4.2282590112363586E-2</c:v>
                </c:pt>
                <c:pt idx="489">
                  <c:v>4.2203111559520799E-2</c:v>
                </c:pt>
                <c:pt idx="490">
                  <c:v>4.2123931237645525E-2</c:v>
                </c:pt>
                <c:pt idx="491">
                  <c:v>4.2045047471282897E-2</c:v>
                </c:pt>
                <c:pt idx="492">
                  <c:v>4.1966458597504794E-2</c:v>
                </c:pt>
                <c:pt idx="493">
                  <c:v>4.1888162965793035E-2</c:v>
                </c:pt>
                <c:pt idx="494">
                  <c:v>4.1810158937923773E-2</c:v>
                </c:pt>
                <c:pt idx="495">
                  <c:v>4.1732444887853284E-2</c:v>
                </c:pt>
                <c:pt idx="496">
                  <c:v>4.1655019201604949E-2</c:v>
                </c:pt>
                <c:pt idx="497">
                  <c:v>4.1577880277157538E-2</c:v>
                </c:pt>
                <c:pt idx="498">
                  <c:v>4.150102652433469E-2</c:v>
                </c:pt>
                <c:pt idx="499">
                  <c:v>4.1424456364695703E-2</c:v>
                </c:pt>
                <c:pt idx="500">
                  <c:v>4.1348168231427382E-2</c:v>
                </c:pt>
                <c:pt idx="501">
                  <c:v>4.1272160569237264E-2</c:v>
                </c:pt>
                <c:pt idx="502">
                  <c:v>4.1196431834247836E-2</c:v>
                </c:pt>
                <c:pt idx="503">
                  <c:v>4.1120980493892068E-2</c:v>
                </c:pt>
                <c:pt idx="504">
                  <c:v>4.1045805026810003E-2</c:v>
                </c:pt>
                <c:pt idx="505">
                  <c:v>4.0970903922746479E-2</c:v>
                </c:pt>
                <c:pt idx="506">
                  <c:v>4.0896275682450037E-2</c:v>
                </c:pt>
                <c:pt idx="507">
                  <c:v>4.0821918817572855E-2</c:v>
                </c:pt>
                <c:pt idx="508">
                  <c:v>4.074783185057182E-2</c:v>
                </c:pt>
                <c:pt idx="509">
                  <c:v>4.0674013314610638E-2</c:v>
                </c:pt>
                <c:pt idx="510">
                  <c:v>4.060046175346306E-2</c:v>
                </c:pt>
                <c:pt idx="511">
                  <c:v>4.0527175721417098E-2</c:v>
                </c:pt>
                <c:pt idx="512">
                  <c:v>4.0454153783180312E-2</c:v>
                </c:pt>
                <c:pt idx="513">
                  <c:v>4.0381394513786098E-2</c:v>
                </c:pt>
                <c:pt idx="514">
                  <c:v>4.0308896498501029E-2</c:v>
                </c:pt>
                <c:pt idx="515">
                  <c:v>4.0236658332733106E-2</c:v>
                </c:pt>
                <c:pt idx="516">
                  <c:v>4.0164678621941105E-2</c:v>
                </c:pt>
                <c:pt idx="517">
                  <c:v>4.0092955981544776E-2</c:v>
                </c:pt>
                <c:pt idx="518">
                  <c:v>4.0021489036836139E-2</c:v>
                </c:pt>
                <c:pt idx="519">
                  <c:v>3.995027642289159E-2</c:v>
                </c:pt>
                <c:pt idx="520">
                  <c:v>3.9879316784485037E-2</c:v>
                </c:pt>
                <c:pt idx="521">
                  <c:v>3.9808608776001911E-2</c:v>
                </c:pt>
                <c:pt idx="522">
                  <c:v>3.9738151061354116E-2</c:v>
                </c:pt>
                <c:pt idx="523">
                  <c:v>3.9667942313895893E-2</c:v>
                </c:pt>
                <c:pt idx="524">
                  <c:v>3.9597981216340519E-2</c:v>
                </c:pt>
                <c:pt idx="525">
                  <c:v>3.9528266460677954E-2</c:v>
                </c:pt>
                <c:pt idx="526">
                  <c:v>3.9458796748093279E-2</c:v>
                </c:pt>
                <c:pt idx="527">
                  <c:v>3.9389570788886101E-2</c:v>
                </c:pt>
                <c:pt idx="528">
                  <c:v>3.9320587302390679E-2</c:v>
                </c:pt>
                <c:pt idx="529">
                  <c:v>3.9251845016896991E-2</c:v>
                </c:pt>
                <c:pt idx="530">
                  <c:v>3.918334266957256E-2</c:v>
                </c:pt>
                <c:pt idx="531">
                  <c:v>3.9115079006385153E-2</c:v>
                </c:pt>
                <c:pt idx="532">
                  <c:v>3.9047052782026227E-2</c:v>
                </c:pt>
                <c:pt idx="533">
                  <c:v>3.8979262759835209E-2</c:v>
                </c:pt>
                <c:pt idx="534">
                  <c:v>3.8911707711724579E-2</c:v>
                </c:pt>
                <c:pt idx="535">
                  <c:v>3.8844386418105677E-2</c:v>
                </c:pt>
                <c:pt idx="536">
                  <c:v>3.8777297667815333E-2</c:v>
                </c:pt>
                <c:pt idx="537">
                  <c:v>3.8710440258043238E-2</c:v>
                </c:pt>
                <c:pt idx="538">
                  <c:v>3.8643812994260035E-2</c:v>
                </c:pt>
                <c:pt idx="539">
                  <c:v>3.8577414690146188E-2</c:v>
                </c:pt>
                <c:pt idx="540">
                  <c:v>3.851124416752158E-2</c:v>
                </c:pt>
                <c:pt idx="541">
                  <c:v>3.8445300256275829E-2</c:v>
                </c:pt>
                <c:pt idx="542">
                  <c:v>3.8379581794299282E-2</c:v>
                </c:pt>
                <c:pt idx="543">
                  <c:v>3.8314087627414811E-2</c:v>
                </c:pt>
                <c:pt idx="544">
                  <c:v>3.8248816609310198E-2</c:v>
                </c:pt>
                <c:pt idx="545">
                  <c:v>3.8183767601471227E-2</c:v>
                </c:pt>
                <c:pt idx="546">
                  <c:v>3.8118939473115593E-2</c:v>
                </c:pt>
                <c:pt idx="547">
                  <c:v>3.8054331101127263E-2</c:v>
                </c:pt>
                <c:pt idx="548">
                  <c:v>3.7989941369991682E-2</c:v>
                </c:pt>
                <c:pt idx="549">
                  <c:v>3.7925769171731565E-2</c:v>
                </c:pt>
                <c:pt idx="550">
                  <c:v>3.7861813405843311E-2</c:v>
                </c:pt>
                <c:pt idx="551">
                  <c:v>3.7798072979234147E-2</c:v>
                </c:pt>
                <c:pt idx="552">
                  <c:v>3.7734546806159806E-2</c:v>
                </c:pt>
                <c:pt idx="553">
                  <c:v>3.7671233808162889E-2</c:v>
                </c:pt>
                <c:pt idx="554">
                  <c:v>3.7608132914011869E-2</c:v>
                </c:pt>
                <c:pt idx="555">
                  <c:v>3.7545243059640611E-2</c:v>
                </c:pt>
                <c:pt idx="556">
                  <c:v>3.7482563188088625E-2</c:v>
                </c:pt>
                <c:pt idx="557">
                  <c:v>3.742009224944181E-2</c:v>
                </c:pt>
                <c:pt idx="558">
                  <c:v>3.7357829200773858E-2</c:v>
                </c:pt>
                <c:pt idx="559">
                  <c:v>3.7295773006088183E-2</c:v>
                </c:pt>
                <c:pt idx="560">
                  <c:v>3.7233922636260512E-2</c:v>
                </c:pt>
                <c:pt idx="561">
                  <c:v>3.7172277068981935E-2</c:v>
                </c:pt>
                <c:pt idx="562">
                  <c:v>3.7110835288702626E-2</c:v>
                </c:pt>
                <c:pt idx="563">
                  <c:v>3.7049596286576052E-2</c:v>
                </c:pt>
                <c:pt idx="564">
                  <c:v>3.698855906040377E-2</c:v>
                </c:pt>
                <c:pt idx="565">
                  <c:v>3.6927722614580737E-2</c:v>
                </c:pt>
                <c:pt idx="566">
                  <c:v>3.68670859600412E-2</c:v>
                </c:pt>
                <c:pt idx="567">
                  <c:v>3.6806648114205059E-2</c:v>
                </c:pt>
                <c:pt idx="568">
                  <c:v>3.674640810092486E-2</c:v>
                </c:pt>
                <c:pt idx="569">
                  <c:v>3.6686364950433148E-2</c:v>
                </c:pt>
                <c:pt idx="570">
                  <c:v>3.6626517699290526E-2</c:v>
                </c:pt>
                <c:pt idx="571">
                  <c:v>3.6566865390334026E-2</c:v>
                </c:pt>
                <c:pt idx="572">
                  <c:v>3.6507407072626161E-2</c:v>
                </c:pt>
                <c:pt idx="573">
                  <c:v>3.6448141801404363E-2</c:v>
                </c:pt>
                <c:pt idx="574">
                  <c:v>3.6389068638030937E-2</c:v>
                </c:pt>
                <c:pt idx="575">
                  <c:v>3.6330186649943516E-2</c:v>
                </c:pt>
                <c:pt idx="576">
                  <c:v>3.627149491060596E-2</c:v>
                </c:pt>
                <c:pt idx="577">
                  <c:v>3.6212992499459827E-2</c:v>
                </c:pt>
                <c:pt idx="578">
                  <c:v>3.6154678501876154E-2</c:v>
                </c:pt>
                <c:pt idx="579">
                  <c:v>3.6096552009107864E-2</c:v>
                </c:pt>
                <c:pt idx="580">
                  <c:v>3.6038612118242525E-2</c:v>
                </c:pt>
                <c:pt idx="581">
                  <c:v>3.5980857932155601E-2</c:v>
                </c:pt>
                <c:pt idx="582">
                  <c:v>3.5923288559464146E-2</c:v>
                </c:pt>
                <c:pt idx="583">
                  <c:v>3.5865903114480985E-2</c:v>
                </c:pt>
                <c:pt idx="584">
                  <c:v>3.5808700717169212E-2</c:v>
                </c:pt>
                <c:pt idx="585">
                  <c:v>3.5751680493097279E-2</c:v>
                </c:pt>
                <c:pt idx="586">
                  <c:v>3.5694841573394427E-2</c:v>
                </c:pt>
                <c:pt idx="587">
                  <c:v>3.5638183094706503E-2</c:v>
                </c:pt>
                <c:pt idx="588">
                  <c:v>3.5581704199152291E-2</c:v>
                </c:pt>
                <c:pt idx="589">
                  <c:v>3.5525404034280214E-2</c:v>
                </c:pt>
                <c:pt idx="590">
                  <c:v>3.5469281753025432E-2</c:v>
                </c:pt>
                <c:pt idx="591">
                  <c:v>3.5413336513667348E-2</c:v>
                </c:pt>
                <c:pt idx="592">
                  <c:v>3.5357567479787556E-2</c:v>
                </c:pt>
                <c:pt idx="593">
                  <c:v>3.5301973820228136E-2</c:v>
                </c:pt>
                <c:pt idx="594">
                  <c:v>3.524655470905038E-2</c:v>
                </c:pt>
                <c:pt idx="595">
                  <c:v>3.5191309325493879E-2</c:v>
                </c:pt>
                <c:pt idx="596">
                  <c:v>3.5136236853935986E-2</c:v>
                </c:pt>
                <c:pt idx="597">
                  <c:v>3.5081336483851713E-2</c:v>
                </c:pt>
                <c:pt idx="598">
                  <c:v>3.5026607409773945E-2</c:v>
                </c:pt>
                <c:pt idx="599">
                  <c:v>3.4972048831254043E-2</c:v>
                </c:pt>
                <c:pt idx="600">
                  <c:v>3.4917659952822859E-2</c:v>
                </c:pt>
                <c:pt idx="601">
                  <c:v>3.4863439983952013E-2</c:v>
                </c:pt>
                <c:pt idx="602">
                  <c:v>3.4809388139015657E-2</c:v>
                </c:pt>
                <c:pt idx="603">
                  <c:v>3.4755503637252473E-2</c:v>
                </c:pt>
                <c:pt idx="604">
                  <c:v>3.4701785702728125E-2</c:v>
                </c:pt>
                <c:pt idx="605">
                  <c:v>3.4648233564297991E-2</c:v>
                </c:pt>
                <c:pt idx="606">
                  <c:v>3.4594846455570261E-2</c:v>
                </c:pt>
                <c:pt idx="607">
                  <c:v>3.4541623614869385E-2</c:v>
                </c:pt>
                <c:pt idx="608">
                  <c:v>3.4488564285199849E-2</c:v>
                </c:pt>
                <c:pt idx="609">
                  <c:v>3.4435667714210277E-2</c:v>
                </c:pt>
                <c:pt idx="610">
                  <c:v>3.4382933154157885E-2</c:v>
                </c:pt>
                <c:pt idx="611">
                  <c:v>3.4330359861873237E-2</c:v>
                </c:pt>
                <c:pt idx="612">
                  <c:v>3.427794709872535E-2</c:v>
                </c:pt>
                <c:pt idx="613">
                  <c:v>3.4225694130587042E-2</c:v>
                </c:pt>
                <c:pt idx="614">
                  <c:v>3.4173600227800763E-2</c:v>
                </c:pt>
                <c:pt idx="615">
                  <c:v>3.4121664665144526E-2</c:v>
                </c:pt>
                <c:pt idx="616">
                  <c:v>3.406988672179833E-2</c:v>
                </c:pt>
                <c:pt idx="617">
                  <c:v>3.4018265681310757E-2</c:v>
                </c:pt>
                <c:pt idx="618">
                  <c:v>3.396680083156596E-2</c:v>
                </c:pt>
                <c:pt idx="619">
                  <c:v>3.391549146475091E-2</c:v>
                </c:pt>
                <c:pt idx="620">
                  <c:v>3.3864336877322931E-2</c:v>
                </c:pt>
                <c:pt idx="621">
                  <c:v>3.3813336369977562E-2</c:v>
                </c:pt>
                <c:pt idx="622">
                  <c:v>3.3762489247616691E-2</c:v>
                </c:pt>
                <c:pt idx="623">
                  <c:v>3.3711794819316972E-2</c:v>
                </c:pt>
                <c:pt idx="624">
                  <c:v>3.3661252398298501E-2</c:v>
                </c:pt>
                <c:pt idx="625">
                  <c:v>3.3610861301893863E-2</c:v>
                </c:pt>
                <c:pt idx="626">
                  <c:v>3.3560620851517342E-2</c:v>
                </c:pt>
                <c:pt idx="627">
                  <c:v>3.3510530372634482E-2</c:v>
                </c:pt>
                <c:pt idx="628">
                  <c:v>3.3460589194731896E-2</c:v>
                </c:pt>
                <c:pt idx="629">
                  <c:v>3.3410796651287357E-2</c:v>
                </c:pt>
                <c:pt idx="630">
                  <c:v>3.3361152079740122E-2</c:v>
                </c:pt>
                <c:pt idx="631">
                  <c:v>3.3311654821461575E-2</c:v>
                </c:pt>
                <c:pt idx="632">
                  <c:v>3.3262304221726081E-2</c:v>
                </c:pt>
                <c:pt idx="633">
                  <c:v>3.3213099629682108E-2</c:v>
                </c:pt>
                <c:pt idx="634">
                  <c:v>3.3164040398323644E-2</c:v>
                </c:pt>
                <c:pt idx="635">
                  <c:v>3.3115125884461805E-2</c:v>
                </c:pt>
                <c:pt idx="636">
                  <c:v>3.3066355448696766E-2</c:v>
                </c:pt>
                <c:pt idx="637">
                  <c:v>3.3017728455389861E-2</c:v>
                </c:pt>
                <c:pt idx="638">
                  <c:v>3.2969244272635985E-2</c:v>
                </c:pt>
                <c:pt idx="639">
                  <c:v>3.2920902272236222E-2</c:v>
                </c:pt>
                <c:pt idx="640">
                  <c:v>3.2872701829670725E-2</c:v>
                </c:pt>
                <c:pt idx="641">
                  <c:v>3.2824642324071791E-2</c:v>
                </c:pt>
                <c:pt idx="642">
                  <c:v>3.2776723138197239E-2</c:v>
                </c:pt>
                <c:pt idx="643">
                  <c:v>3.2728943658403946E-2</c:v>
                </c:pt>
                <c:pt idx="644">
                  <c:v>3.2681303274621702E-2</c:v>
                </c:pt>
                <c:pt idx="645">
                  <c:v>3.263380138032719E-2</c:v>
                </c:pt>
                <c:pt idx="646">
                  <c:v>3.2586437372518297E-2</c:v>
                </c:pt>
                <c:pt idx="647">
                  <c:v>3.2539210651688563E-2</c:v>
                </c:pt>
                <c:pt idx="648">
                  <c:v>3.2492120621801894E-2</c:v>
                </c:pt>
                <c:pt idx="649">
                  <c:v>3.2445166690267493E-2</c:v>
                </c:pt>
                <c:pt idx="650">
                  <c:v>3.2398348267915017E-2</c:v>
                </c:pt>
                <c:pt idx="651">
                  <c:v>3.2351664768969897E-2</c:v>
                </c:pt>
                <c:pt idx="652">
                  <c:v>3.2305115611028931E-2</c:v>
                </c:pt>
                <c:pt idx="653">
                  <c:v>3.2258700215036074E-2</c:v>
                </c:pt>
                <c:pt idx="654">
                  <c:v>3.2212418005258404E-2</c:v>
                </c:pt>
                <c:pt idx="655">
                  <c:v>3.216626840926233E-2</c:v>
                </c:pt>
                <c:pt idx="656">
                  <c:v>3.2120250857889998E-2</c:v>
                </c:pt>
                <c:pt idx="657">
                  <c:v>3.207436478523587E-2</c:v>
                </c:pt>
                <c:pt idx="658">
                  <c:v>3.2028609628623556E-2</c:v>
                </c:pt>
                <c:pt idx="659">
                  <c:v>3.1982984828582778E-2</c:v>
                </c:pt>
                <c:pt idx="660">
                  <c:v>3.1937489828826611E-2</c:v>
                </c:pt>
                <c:pt idx="661">
                  <c:v>3.189212407622885E-2</c:v>
                </c:pt>
                <c:pt idx="662">
                  <c:v>3.184688702080158E-2</c:v>
                </c:pt>
                <c:pt idx="663">
                  <c:v>3.180177811567296E-2</c:v>
                </c:pt>
                <c:pt idx="664">
                  <c:v>3.1756796817065218E-2</c:v>
                </c:pt>
                <c:pt idx="665">
                  <c:v>3.1711942584272755E-2</c:v>
                </c:pt>
                <c:pt idx="666">
                  <c:v>3.1667214879640498E-2</c:v>
                </c:pt>
                <c:pt idx="667">
                  <c:v>3.162261316854241E-2</c:v>
                </c:pt>
                <c:pt idx="668">
                  <c:v>3.1578136919360213E-2</c:v>
                </c:pt>
                <c:pt idx="669">
                  <c:v>3.153378560346224E-2</c:v>
                </c:pt>
                <c:pt idx="670">
                  <c:v>3.1489558695182489E-2</c:v>
                </c:pt>
                <c:pt idx="671">
                  <c:v>3.1445455671799877E-2</c:v>
                </c:pt>
                <c:pt idx="672">
                  <c:v>3.1401476013517643E-2</c:v>
                </c:pt>
                <c:pt idx="673">
                  <c:v>3.1357619203442898E-2</c:v>
                </c:pt>
                <c:pt idx="674">
                  <c:v>3.1313884727566403E-2</c:v>
                </c:pt>
                <c:pt idx="675">
                  <c:v>3.1270272074742499E-2</c:v>
                </c:pt>
                <c:pt idx="676">
                  <c:v>3.1226780736669141E-2</c:v>
                </c:pt>
                <c:pt idx="677">
                  <c:v>3.1183410207868214E-2</c:v>
                </c:pt>
                <c:pt idx="678">
                  <c:v>3.11401599856659E-2</c:v>
                </c:pt>
                <c:pt idx="679">
                  <c:v>3.1097029570173289E-2</c:v>
                </c:pt>
                <c:pt idx="680">
                  <c:v>3.1054018464267103E-2</c:v>
                </c:pt>
                <c:pt idx="681">
                  <c:v>3.1011126173570602E-2</c:v>
                </c:pt>
                <c:pt idx="682">
                  <c:v>3.0968352206434641E-2</c:v>
                </c:pt>
                <c:pt idx="683">
                  <c:v>3.0925696073918891E-2</c:v>
                </c:pt>
                <c:pt idx="684">
                  <c:v>3.08831572897732E-2</c:v>
                </c:pt>
                <c:pt idx="685">
                  <c:v>3.0840735370419113E-2</c:v>
                </c:pt>
                <c:pt idx="686">
                  <c:v>3.079842983493157E-2</c:v>
                </c:pt>
                <c:pt idx="687">
                  <c:v>3.0756240205020709E-2</c:v>
                </c:pt>
                <c:pt idx="688">
                  <c:v>3.0714166005013841E-2</c:v>
                </c:pt>
                <c:pt idx="689">
                  <c:v>3.067220676183759E-2</c:v>
                </c:pt>
                <c:pt idx="690">
                  <c:v>3.0630362005000161E-2</c:v>
                </c:pt>
                <c:pt idx="691">
                  <c:v>3.0588631266573726E-2</c:v>
                </c:pt>
                <c:pt idx="692">
                  <c:v>3.0547014081177031E-2</c:v>
                </c:pt>
                <c:pt idx="693">
                  <c:v>3.0505509985958041E-2</c:v>
                </c:pt>
                <c:pt idx="694">
                  <c:v>3.0464118520576823E-2</c:v>
                </c:pt>
                <c:pt idx="695">
                  <c:v>3.0422839227188504E-2</c:v>
                </c:pt>
                <c:pt idx="696">
                  <c:v>3.038167165042641E-2</c:v>
                </c:pt>
                <c:pt idx="697">
                  <c:v>3.0340615337385295E-2</c:v>
                </c:pt>
                <c:pt idx="698">
                  <c:v>3.0299669837604747E-2</c:v>
                </c:pt>
                <c:pt idx="699">
                  <c:v>3.0258834703052719E-2</c:v>
                </c:pt>
                <c:pt idx="700">
                  <c:v>3.0218109488109178E-2</c:v>
                </c:pt>
                <c:pt idx="701">
                  <c:v>3.0177493749549891E-2</c:v>
                </c:pt>
                <c:pt idx="702">
                  <c:v>3.013698704653036E-2</c:v>
                </c:pt>
                <c:pt idx="703">
                  <c:v>3.0096588940569866E-2</c:v>
                </c:pt>
                <c:pt idx="704">
                  <c:v>3.0056298995535635E-2</c:v>
                </c:pt>
                <c:pt idx="705">
                  <c:v>3.0016116777627163E-2</c:v>
                </c:pt>
                <c:pt idx="706">
                  <c:v>2.9976041855360638E-2</c:v>
                </c:pt>
                <c:pt idx="707">
                  <c:v>2.9936073799553493E-2</c:v>
                </c:pt>
                <c:pt idx="708">
                  <c:v>2.9896212183309082E-2</c:v>
                </c:pt>
                <c:pt idx="709">
                  <c:v>2.9856456582001489E-2</c:v>
                </c:pt>
                <c:pt idx="710">
                  <c:v>2.9816806573260454E-2</c:v>
                </c:pt>
                <c:pt idx="711">
                  <c:v>2.9777261736956391E-2</c:v>
                </c:pt>
                <c:pt idx="712">
                  <c:v>2.9737821655185591E-2</c:v>
                </c:pt>
                <c:pt idx="713">
                  <c:v>2.9698485912255448E-2</c:v>
                </c:pt>
                <c:pt idx="714">
                  <c:v>2.965925409466991E-2</c:v>
                </c:pt>
                <c:pt idx="715">
                  <c:v>2.9620125791114935E-2</c:v>
                </c:pt>
                <c:pt idx="716">
                  <c:v>2.9581100592444166E-2</c:v>
                </c:pt>
                <c:pt idx="717">
                  <c:v>2.9542178091664633E-2</c:v>
                </c:pt>
                <c:pt idx="718">
                  <c:v>2.950335788392263E-2</c:v>
                </c:pt>
                <c:pt idx="719">
                  <c:v>2.9464639566489662E-2</c:v>
                </c:pt>
                <c:pt idx="720">
                  <c:v>2.942602273874852E-2</c:v>
                </c:pt>
                <c:pt idx="721">
                  <c:v>2.9387507002179479E-2</c:v>
                </c:pt>
                <c:pt idx="722">
                  <c:v>2.9349091960346563E-2</c:v>
                </c:pt>
                <c:pt idx="723">
                  <c:v>2.931077721888397E-2</c:v>
                </c:pt>
                <c:pt idx="724">
                  <c:v>2.9272562385482558E-2</c:v>
                </c:pt>
                <c:pt idx="725">
                  <c:v>2.9234447069876462E-2</c:v>
                </c:pt>
                <c:pt idx="726">
                  <c:v>2.9196430883829807E-2</c:v>
                </c:pt>
                <c:pt idx="727">
                  <c:v>2.9158513441123534E-2</c:v>
                </c:pt>
                <c:pt idx="728">
                  <c:v>2.9120694357542311E-2</c:v>
                </c:pt>
                <c:pt idx="729">
                  <c:v>2.9082973250861559E-2</c:v>
                </c:pt>
                <c:pt idx="730">
                  <c:v>2.9045349740834572E-2</c:v>
                </c:pt>
                <c:pt idx="731">
                  <c:v>2.9007823449179748E-2</c:v>
                </c:pt>
                <c:pt idx="732">
                  <c:v>2.8970393999567901E-2</c:v>
                </c:pt>
                <c:pt idx="733">
                  <c:v>2.8933061017609698E-2</c:v>
                </c:pt>
                <c:pt idx="734">
                  <c:v>2.8895824130843146E-2</c:v>
                </c:pt>
                <c:pt idx="735">
                  <c:v>2.8858682968721239E-2</c:v>
                </c:pt>
                <c:pt idx="736">
                  <c:v>2.8821637162599646E-2</c:v>
                </c:pt>
                <c:pt idx="737">
                  <c:v>2.8784686345724519E-2</c:v>
                </c:pt>
                <c:pt idx="738">
                  <c:v>2.8747830153220393E-2</c:v>
                </c:pt>
                <c:pt idx="739">
                  <c:v>2.8711068222078164E-2</c:v>
                </c:pt>
                <c:pt idx="740">
                  <c:v>2.8674400191143198E-2</c:v>
                </c:pt>
                <c:pt idx="741">
                  <c:v>2.8637825701103476E-2</c:v>
                </c:pt>
                <c:pt idx="742">
                  <c:v>2.8601344394477864E-2</c:v>
                </c:pt>
                <c:pt idx="743">
                  <c:v>2.8564955915604484E-2</c:v>
                </c:pt>
                <c:pt idx="744">
                  <c:v>2.8528659910629132E-2</c:v>
                </c:pt>
                <c:pt idx="745">
                  <c:v>2.8492456027493816E-2</c:v>
                </c:pt>
                <c:pt idx="746">
                  <c:v>2.8456343915925379E-2</c:v>
                </c:pt>
                <c:pt idx="747">
                  <c:v>2.8420323227424212E-2</c:v>
                </c:pt>
                <c:pt idx="748">
                  <c:v>2.8384393615253006E-2</c:v>
                </c:pt>
                <c:pt idx="749">
                  <c:v>2.8348554734425664E-2</c:v>
                </c:pt>
                <c:pt idx="750">
                  <c:v>2.8312806241696249E-2</c:v>
                </c:pt>
                <c:pt idx="751">
                  <c:v>2.8277147795548019E-2</c:v>
                </c:pt>
                <c:pt idx="752">
                  <c:v>2.8241579056182547E-2</c:v>
                </c:pt>
                <c:pt idx="753">
                  <c:v>2.8206099685508954E-2</c:v>
                </c:pt>
                <c:pt idx="754">
                  <c:v>2.8170709347133158E-2</c:v>
                </c:pt>
                <c:pt idx="755">
                  <c:v>2.8135407706347277E-2</c:v>
                </c:pt>
                <c:pt idx="756">
                  <c:v>2.8100194430119057E-2</c:v>
                </c:pt>
                <c:pt idx="757">
                  <c:v>2.8065069187081411E-2</c:v>
                </c:pt>
                <c:pt idx="758">
                  <c:v>2.8030031647522009E-2</c:v>
                </c:pt>
                <c:pt idx="759">
                  <c:v>2.7995081483372979E-2</c:v>
                </c:pt>
                <c:pt idx="760">
                  <c:v>2.7960218368200656E-2</c:v>
                </c:pt>
                <c:pt idx="761">
                  <c:v>2.7925441977195434E-2</c:v>
                </c:pt>
                <c:pt idx="762">
                  <c:v>2.7890751987161649E-2</c:v>
                </c:pt>
                <c:pt idx="763">
                  <c:v>2.7856148076507603E-2</c:v>
                </c:pt>
                <c:pt idx="764">
                  <c:v>2.7821629925235597E-2</c:v>
                </c:pt>
                <c:pt idx="765">
                  <c:v>2.7787197214932093E-2</c:v>
                </c:pt>
              </c:numCache>
            </c:numRef>
          </c:yVal>
          <c:smooth val="1"/>
          <c:extLst>
            <c:ext xmlns:c16="http://schemas.microsoft.com/office/drawing/2014/chart" uri="{C3380CC4-5D6E-409C-BE32-E72D297353CC}">
              <c16:uniqueId val="{00000003-22F4-4037-B10A-AACE30D3F4C7}"/>
            </c:ext>
          </c:extLst>
        </c:ser>
        <c:ser>
          <c:idx val="0"/>
          <c:order val="3"/>
          <c:tx>
            <c:v>Espectro elástico (q=1)</c:v>
          </c:tx>
          <c:spPr>
            <a:ln w="19050">
              <a:prstDash val="sysDash"/>
            </a:ln>
          </c:spPr>
          <c:marker>
            <c:symbol val="none"/>
          </c:marker>
          <c:xVal>
            <c:numRef>
              <c:f>LCR!$G$4:$G$769</c:f>
              <c:numCache>
                <c:formatCode>0.0000</c:formatCode>
                <c:ptCount val="766"/>
                <c:pt idx="0">
                  <c:v>0</c:v>
                </c:pt>
                <c:pt idx="1">
                  <c:v>2.6749871332990224E-2</c:v>
                </c:pt>
                <c:pt idx="2">
                  <c:v>5.3499742665980447E-2</c:v>
                </c:pt>
                <c:pt idx="3">
                  <c:v>8.0249613998970667E-2</c:v>
                </c:pt>
                <c:pt idx="4">
                  <c:v>0.10699948533196089</c:v>
                </c:pt>
                <c:pt idx="5">
                  <c:v>0.10699948533196089</c:v>
                </c:pt>
                <c:pt idx="6">
                  <c:v>0.21399897066392176</c:v>
                </c:pt>
                <c:pt idx="7">
                  <c:v>0.32099845599588267</c:v>
                </c:pt>
                <c:pt idx="8">
                  <c:v>0.42799794132784352</c:v>
                </c:pt>
                <c:pt idx="9">
                  <c:v>0.53499742665980443</c:v>
                </c:pt>
                <c:pt idx="10">
                  <c:v>0.53499742665980443</c:v>
                </c:pt>
                <c:pt idx="11">
                  <c:v>0.54</c:v>
                </c:pt>
                <c:pt idx="12">
                  <c:v>0.55000000000000004</c:v>
                </c:pt>
                <c:pt idx="13">
                  <c:v>0.56000000000000005</c:v>
                </c:pt>
                <c:pt idx="14">
                  <c:v>0.57000000000000006</c:v>
                </c:pt>
                <c:pt idx="15">
                  <c:v>0.58000000000000007</c:v>
                </c:pt>
                <c:pt idx="16">
                  <c:v>0.59000000000000008</c:v>
                </c:pt>
                <c:pt idx="17">
                  <c:v>0.60000000000000009</c:v>
                </c:pt>
                <c:pt idx="18">
                  <c:v>0.6100000000000001</c:v>
                </c:pt>
                <c:pt idx="19">
                  <c:v>0.62000000000000011</c:v>
                </c:pt>
                <c:pt idx="20">
                  <c:v>0.63000000000000012</c:v>
                </c:pt>
                <c:pt idx="21">
                  <c:v>0.64000000000000012</c:v>
                </c:pt>
                <c:pt idx="22">
                  <c:v>0.65000000000000013</c:v>
                </c:pt>
                <c:pt idx="23">
                  <c:v>0.66000000000000014</c:v>
                </c:pt>
                <c:pt idx="24">
                  <c:v>0.67000000000000015</c:v>
                </c:pt>
                <c:pt idx="25">
                  <c:v>0.68000000000000016</c:v>
                </c:pt>
                <c:pt idx="26">
                  <c:v>0.69000000000000017</c:v>
                </c:pt>
                <c:pt idx="27">
                  <c:v>0.70000000000000018</c:v>
                </c:pt>
                <c:pt idx="28">
                  <c:v>0.71000000000000019</c:v>
                </c:pt>
                <c:pt idx="29">
                  <c:v>0.7200000000000002</c:v>
                </c:pt>
                <c:pt idx="30">
                  <c:v>0.7300000000000002</c:v>
                </c:pt>
                <c:pt idx="31">
                  <c:v>0.74000000000000021</c:v>
                </c:pt>
                <c:pt idx="32">
                  <c:v>0.75000000000000022</c:v>
                </c:pt>
                <c:pt idx="33">
                  <c:v>0.76000000000000023</c:v>
                </c:pt>
                <c:pt idx="34">
                  <c:v>0.77000000000000024</c:v>
                </c:pt>
                <c:pt idx="35">
                  <c:v>0.78000000000000025</c:v>
                </c:pt>
                <c:pt idx="36">
                  <c:v>0.79000000000000026</c:v>
                </c:pt>
                <c:pt idx="37">
                  <c:v>0.80000000000000027</c:v>
                </c:pt>
                <c:pt idx="38">
                  <c:v>0.81000000000000028</c:v>
                </c:pt>
                <c:pt idx="39">
                  <c:v>0.82000000000000028</c:v>
                </c:pt>
                <c:pt idx="40">
                  <c:v>0.83000000000000029</c:v>
                </c:pt>
                <c:pt idx="41">
                  <c:v>0.8400000000000003</c:v>
                </c:pt>
                <c:pt idx="42">
                  <c:v>0.85000000000000031</c:v>
                </c:pt>
                <c:pt idx="43">
                  <c:v>0.86000000000000032</c:v>
                </c:pt>
                <c:pt idx="44">
                  <c:v>0.87000000000000033</c:v>
                </c:pt>
                <c:pt idx="45">
                  <c:v>0.88000000000000034</c:v>
                </c:pt>
                <c:pt idx="46">
                  <c:v>0.89000000000000035</c:v>
                </c:pt>
                <c:pt idx="47">
                  <c:v>0.90000000000000036</c:v>
                </c:pt>
                <c:pt idx="48">
                  <c:v>0.91000000000000036</c:v>
                </c:pt>
                <c:pt idx="49">
                  <c:v>0.92000000000000037</c:v>
                </c:pt>
                <c:pt idx="50">
                  <c:v>0.93000000000000038</c:v>
                </c:pt>
                <c:pt idx="51">
                  <c:v>0.94000000000000039</c:v>
                </c:pt>
                <c:pt idx="52">
                  <c:v>0.9500000000000004</c:v>
                </c:pt>
                <c:pt idx="53">
                  <c:v>0.96000000000000041</c:v>
                </c:pt>
                <c:pt idx="54">
                  <c:v>0.97000000000000042</c:v>
                </c:pt>
                <c:pt idx="55">
                  <c:v>0.98000000000000043</c:v>
                </c:pt>
                <c:pt idx="56">
                  <c:v>0.99000000000000044</c:v>
                </c:pt>
                <c:pt idx="57">
                  <c:v>1.0000000000000004</c:v>
                </c:pt>
                <c:pt idx="58">
                  <c:v>1.0100000000000005</c:v>
                </c:pt>
                <c:pt idx="59">
                  <c:v>1.0200000000000005</c:v>
                </c:pt>
                <c:pt idx="60">
                  <c:v>1.0300000000000005</c:v>
                </c:pt>
                <c:pt idx="61">
                  <c:v>1.0400000000000005</c:v>
                </c:pt>
                <c:pt idx="62">
                  <c:v>1.0500000000000005</c:v>
                </c:pt>
                <c:pt idx="63">
                  <c:v>1.0600000000000005</c:v>
                </c:pt>
                <c:pt idx="64">
                  <c:v>1.0700000000000005</c:v>
                </c:pt>
                <c:pt idx="65">
                  <c:v>1.0800000000000005</c:v>
                </c:pt>
                <c:pt idx="66">
                  <c:v>1.0900000000000005</c:v>
                </c:pt>
                <c:pt idx="67">
                  <c:v>1.1000000000000005</c:v>
                </c:pt>
                <c:pt idx="68">
                  <c:v>1.1100000000000005</c:v>
                </c:pt>
                <c:pt idx="69">
                  <c:v>1.1200000000000006</c:v>
                </c:pt>
                <c:pt idx="70">
                  <c:v>1.1300000000000006</c:v>
                </c:pt>
                <c:pt idx="71">
                  <c:v>1.1400000000000006</c:v>
                </c:pt>
                <c:pt idx="72">
                  <c:v>1.1500000000000006</c:v>
                </c:pt>
                <c:pt idx="73">
                  <c:v>1.1600000000000006</c:v>
                </c:pt>
                <c:pt idx="74">
                  <c:v>1.1700000000000006</c:v>
                </c:pt>
                <c:pt idx="75">
                  <c:v>1.1800000000000006</c:v>
                </c:pt>
                <c:pt idx="76">
                  <c:v>1.1900000000000006</c:v>
                </c:pt>
                <c:pt idx="77">
                  <c:v>1.2000000000000006</c:v>
                </c:pt>
                <c:pt idx="78">
                  <c:v>1.2100000000000006</c:v>
                </c:pt>
                <c:pt idx="79">
                  <c:v>1.2200000000000006</c:v>
                </c:pt>
                <c:pt idx="80">
                  <c:v>1.2300000000000006</c:v>
                </c:pt>
                <c:pt idx="81">
                  <c:v>1.2400000000000007</c:v>
                </c:pt>
                <c:pt idx="82">
                  <c:v>1.2500000000000007</c:v>
                </c:pt>
                <c:pt idx="83">
                  <c:v>1.2600000000000007</c:v>
                </c:pt>
                <c:pt idx="84">
                  <c:v>1.2700000000000007</c:v>
                </c:pt>
                <c:pt idx="85">
                  <c:v>1.2800000000000007</c:v>
                </c:pt>
                <c:pt idx="86">
                  <c:v>1.2900000000000007</c:v>
                </c:pt>
                <c:pt idx="87">
                  <c:v>1.3000000000000007</c:v>
                </c:pt>
                <c:pt idx="88">
                  <c:v>1.3100000000000007</c:v>
                </c:pt>
                <c:pt idx="89">
                  <c:v>1.3200000000000007</c:v>
                </c:pt>
                <c:pt idx="90">
                  <c:v>1.3300000000000007</c:v>
                </c:pt>
                <c:pt idx="91">
                  <c:v>1.3400000000000007</c:v>
                </c:pt>
                <c:pt idx="92">
                  <c:v>1.3500000000000008</c:v>
                </c:pt>
                <c:pt idx="93">
                  <c:v>1.3600000000000008</c:v>
                </c:pt>
                <c:pt idx="94">
                  <c:v>1.3700000000000008</c:v>
                </c:pt>
                <c:pt idx="95">
                  <c:v>1.3800000000000008</c:v>
                </c:pt>
                <c:pt idx="96">
                  <c:v>1.3900000000000008</c:v>
                </c:pt>
                <c:pt idx="97">
                  <c:v>1.4000000000000008</c:v>
                </c:pt>
                <c:pt idx="98">
                  <c:v>1.4100000000000008</c:v>
                </c:pt>
                <c:pt idx="99">
                  <c:v>1.4200000000000008</c:v>
                </c:pt>
                <c:pt idx="100">
                  <c:v>1.4300000000000008</c:v>
                </c:pt>
                <c:pt idx="101">
                  <c:v>1.4400000000000008</c:v>
                </c:pt>
                <c:pt idx="102">
                  <c:v>1.4500000000000008</c:v>
                </c:pt>
                <c:pt idx="103">
                  <c:v>1.4600000000000009</c:v>
                </c:pt>
                <c:pt idx="104">
                  <c:v>1.4700000000000009</c:v>
                </c:pt>
                <c:pt idx="105">
                  <c:v>1.4800000000000009</c:v>
                </c:pt>
                <c:pt idx="106">
                  <c:v>1.4900000000000009</c:v>
                </c:pt>
                <c:pt idx="107">
                  <c:v>1.5000000000000009</c:v>
                </c:pt>
                <c:pt idx="108">
                  <c:v>1.5100000000000009</c:v>
                </c:pt>
                <c:pt idx="109">
                  <c:v>1.5200000000000009</c:v>
                </c:pt>
                <c:pt idx="110">
                  <c:v>1.5300000000000009</c:v>
                </c:pt>
                <c:pt idx="111">
                  <c:v>1.5400000000000009</c:v>
                </c:pt>
                <c:pt idx="112">
                  <c:v>1.5500000000000009</c:v>
                </c:pt>
                <c:pt idx="113">
                  <c:v>1.5600000000000009</c:v>
                </c:pt>
                <c:pt idx="114">
                  <c:v>1.570000000000001</c:v>
                </c:pt>
                <c:pt idx="115">
                  <c:v>1.580000000000001</c:v>
                </c:pt>
                <c:pt idx="116">
                  <c:v>1.590000000000001</c:v>
                </c:pt>
                <c:pt idx="117">
                  <c:v>1.600000000000001</c:v>
                </c:pt>
                <c:pt idx="118">
                  <c:v>1.610000000000001</c:v>
                </c:pt>
                <c:pt idx="119">
                  <c:v>1.620000000000001</c:v>
                </c:pt>
                <c:pt idx="120">
                  <c:v>1.630000000000001</c:v>
                </c:pt>
                <c:pt idx="121">
                  <c:v>1.640000000000001</c:v>
                </c:pt>
                <c:pt idx="122">
                  <c:v>1.650000000000001</c:v>
                </c:pt>
                <c:pt idx="123">
                  <c:v>1.660000000000001</c:v>
                </c:pt>
                <c:pt idx="124">
                  <c:v>1.670000000000001</c:v>
                </c:pt>
                <c:pt idx="125">
                  <c:v>1.680000000000001</c:v>
                </c:pt>
                <c:pt idx="126">
                  <c:v>1.6900000000000011</c:v>
                </c:pt>
                <c:pt idx="127">
                  <c:v>1.7000000000000011</c:v>
                </c:pt>
                <c:pt idx="128">
                  <c:v>1.7100000000000011</c:v>
                </c:pt>
                <c:pt idx="129">
                  <c:v>1.7200000000000011</c:v>
                </c:pt>
                <c:pt idx="130">
                  <c:v>1.7300000000000011</c:v>
                </c:pt>
                <c:pt idx="131">
                  <c:v>1.7400000000000011</c:v>
                </c:pt>
                <c:pt idx="132">
                  <c:v>1.7500000000000011</c:v>
                </c:pt>
                <c:pt idx="133">
                  <c:v>1.7600000000000011</c:v>
                </c:pt>
                <c:pt idx="134">
                  <c:v>1.7700000000000011</c:v>
                </c:pt>
                <c:pt idx="135">
                  <c:v>1.7800000000000011</c:v>
                </c:pt>
                <c:pt idx="136">
                  <c:v>1.7900000000000011</c:v>
                </c:pt>
                <c:pt idx="137">
                  <c:v>1.8000000000000012</c:v>
                </c:pt>
                <c:pt idx="138">
                  <c:v>1.8100000000000012</c:v>
                </c:pt>
                <c:pt idx="139">
                  <c:v>1.8200000000000012</c:v>
                </c:pt>
                <c:pt idx="140">
                  <c:v>1.8300000000000012</c:v>
                </c:pt>
                <c:pt idx="141">
                  <c:v>1.8400000000000012</c:v>
                </c:pt>
                <c:pt idx="142">
                  <c:v>1.8500000000000012</c:v>
                </c:pt>
                <c:pt idx="143">
                  <c:v>1.8600000000000012</c:v>
                </c:pt>
                <c:pt idx="144">
                  <c:v>1.8700000000000012</c:v>
                </c:pt>
                <c:pt idx="145">
                  <c:v>1.8800000000000012</c:v>
                </c:pt>
                <c:pt idx="146">
                  <c:v>1.8900000000000012</c:v>
                </c:pt>
                <c:pt idx="147">
                  <c:v>1.9000000000000012</c:v>
                </c:pt>
                <c:pt idx="148">
                  <c:v>1.9100000000000013</c:v>
                </c:pt>
                <c:pt idx="149">
                  <c:v>1.9200000000000013</c:v>
                </c:pt>
                <c:pt idx="150">
                  <c:v>1.9300000000000013</c:v>
                </c:pt>
                <c:pt idx="151">
                  <c:v>1.9400000000000013</c:v>
                </c:pt>
                <c:pt idx="152">
                  <c:v>1.9500000000000013</c:v>
                </c:pt>
                <c:pt idx="153">
                  <c:v>1.9600000000000013</c:v>
                </c:pt>
                <c:pt idx="154">
                  <c:v>1.9700000000000013</c:v>
                </c:pt>
                <c:pt idx="155">
                  <c:v>1.9800000000000013</c:v>
                </c:pt>
                <c:pt idx="156">
                  <c:v>1.9900000000000013</c:v>
                </c:pt>
                <c:pt idx="157">
                  <c:v>2.0000000000000013</c:v>
                </c:pt>
                <c:pt idx="158">
                  <c:v>2.0100000000000011</c:v>
                </c:pt>
                <c:pt idx="159">
                  <c:v>2.0200000000000009</c:v>
                </c:pt>
                <c:pt idx="160">
                  <c:v>2.0300000000000007</c:v>
                </c:pt>
                <c:pt idx="161">
                  <c:v>2.0400000000000005</c:v>
                </c:pt>
                <c:pt idx="162">
                  <c:v>2.0500000000000003</c:v>
                </c:pt>
                <c:pt idx="163">
                  <c:v>2.06</c:v>
                </c:pt>
                <c:pt idx="164">
                  <c:v>2.0699999999999998</c:v>
                </c:pt>
                <c:pt idx="165">
                  <c:v>2.0799999999999996</c:v>
                </c:pt>
                <c:pt idx="166">
                  <c:v>2.0899999999999994</c:v>
                </c:pt>
                <c:pt idx="167">
                  <c:v>2.0999999999999992</c:v>
                </c:pt>
                <c:pt idx="168">
                  <c:v>2.109999999999999</c:v>
                </c:pt>
                <c:pt idx="169">
                  <c:v>2.1199999999999988</c:v>
                </c:pt>
                <c:pt idx="170">
                  <c:v>2.1299999999999986</c:v>
                </c:pt>
                <c:pt idx="171">
                  <c:v>2.1399999999999983</c:v>
                </c:pt>
                <c:pt idx="172">
                  <c:v>2.1499999999999981</c:v>
                </c:pt>
                <c:pt idx="173">
                  <c:v>2.1599999999999979</c:v>
                </c:pt>
                <c:pt idx="174">
                  <c:v>2.1699999999999977</c:v>
                </c:pt>
                <c:pt idx="175">
                  <c:v>2.1799999999999975</c:v>
                </c:pt>
                <c:pt idx="176">
                  <c:v>2.1899999999999973</c:v>
                </c:pt>
                <c:pt idx="177">
                  <c:v>2.1999999999999971</c:v>
                </c:pt>
                <c:pt idx="178">
                  <c:v>2.2099999999999969</c:v>
                </c:pt>
                <c:pt idx="179">
                  <c:v>2.2199999999999966</c:v>
                </c:pt>
                <c:pt idx="180">
                  <c:v>2.2299999999999964</c:v>
                </c:pt>
                <c:pt idx="181">
                  <c:v>2.2399999999999962</c:v>
                </c:pt>
                <c:pt idx="182">
                  <c:v>2.249999999999996</c:v>
                </c:pt>
                <c:pt idx="183">
                  <c:v>2.2599999999999958</c:v>
                </c:pt>
                <c:pt idx="184">
                  <c:v>2.2699999999999956</c:v>
                </c:pt>
                <c:pt idx="185">
                  <c:v>2.2799999999999954</c:v>
                </c:pt>
                <c:pt idx="186">
                  <c:v>2.2899999999999952</c:v>
                </c:pt>
                <c:pt idx="187">
                  <c:v>2.2999999999999949</c:v>
                </c:pt>
                <c:pt idx="188">
                  <c:v>2.3099999999999947</c:v>
                </c:pt>
                <c:pt idx="189">
                  <c:v>2.3199999999999945</c:v>
                </c:pt>
                <c:pt idx="190">
                  <c:v>2.3299999999999943</c:v>
                </c:pt>
                <c:pt idx="191">
                  <c:v>2.3399999999999941</c:v>
                </c:pt>
                <c:pt idx="192">
                  <c:v>2.3499999999999939</c:v>
                </c:pt>
                <c:pt idx="193">
                  <c:v>2.3599999999999937</c:v>
                </c:pt>
                <c:pt idx="194">
                  <c:v>2.3699999999999934</c:v>
                </c:pt>
                <c:pt idx="195">
                  <c:v>2.3799999999999932</c:v>
                </c:pt>
                <c:pt idx="196">
                  <c:v>2.389999999999993</c:v>
                </c:pt>
                <c:pt idx="197">
                  <c:v>2.3999999999999928</c:v>
                </c:pt>
                <c:pt idx="198">
                  <c:v>2.4099999999999926</c:v>
                </c:pt>
                <c:pt idx="199">
                  <c:v>2.4199999999999924</c:v>
                </c:pt>
                <c:pt idx="200">
                  <c:v>2.4299999999999922</c:v>
                </c:pt>
                <c:pt idx="201">
                  <c:v>2.439999999999992</c:v>
                </c:pt>
                <c:pt idx="202">
                  <c:v>2.4499999999999917</c:v>
                </c:pt>
                <c:pt idx="203">
                  <c:v>2.4599999999999915</c:v>
                </c:pt>
                <c:pt idx="204">
                  <c:v>2.4699999999999913</c:v>
                </c:pt>
                <c:pt idx="205">
                  <c:v>2.4799999999999911</c:v>
                </c:pt>
                <c:pt idx="206">
                  <c:v>2.4899999999999909</c:v>
                </c:pt>
                <c:pt idx="207">
                  <c:v>2.4999999999999907</c:v>
                </c:pt>
                <c:pt idx="208">
                  <c:v>2.5099999999999905</c:v>
                </c:pt>
                <c:pt idx="209">
                  <c:v>2.5199999999999902</c:v>
                </c:pt>
                <c:pt idx="210">
                  <c:v>2.52999999999999</c:v>
                </c:pt>
                <c:pt idx="211">
                  <c:v>2.5399999999999898</c:v>
                </c:pt>
                <c:pt idx="212">
                  <c:v>2.5499999999999896</c:v>
                </c:pt>
                <c:pt idx="213">
                  <c:v>2.5599999999999894</c:v>
                </c:pt>
                <c:pt idx="214">
                  <c:v>2.5699999999999892</c:v>
                </c:pt>
                <c:pt idx="215">
                  <c:v>2.579999999999989</c:v>
                </c:pt>
                <c:pt idx="216">
                  <c:v>2.5899999999999888</c:v>
                </c:pt>
                <c:pt idx="217">
                  <c:v>2.5999999999999885</c:v>
                </c:pt>
                <c:pt idx="218">
                  <c:v>2.6099999999999883</c:v>
                </c:pt>
                <c:pt idx="219">
                  <c:v>2.6199999999999881</c:v>
                </c:pt>
                <c:pt idx="220">
                  <c:v>2.6299999999999879</c:v>
                </c:pt>
                <c:pt idx="221">
                  <c:v>2.6399999999999877</c:v>
                </c:pt>
                <c:pt idx="222">
                  <c:v>2.6499999999999875</c:v>
                </c:pt>
                <c:pt idx="223">
                  <c:v>2.6599999999999873</c:v>
                </c:pt>
                <c:pt idx="224">
                  <c:v>2.6699999999999871</c:v>
                </c:pt>
                <c:pt idx="225">
                  <c:v>2.6799999999999868</c:v>
                </c:pt>
                <c:pt idx="226">
                  <c:v>2.6899999999999866</c:v>
                </c:pt>
                <c:pt idx="227">
                  <c:v>2.6999999999999864</c:v>
                </c:pt>
                <c:pt idx="228">
                  <c:v>2.7099999999999862</c:v>
                </c:pt>
                <c:pt idx="229">
                  <c:v>2.719999999999986</c:v>
                </c:pt>
                <c:pt idx="230">
                  <c:v>2.7299999999999858</c:v>
                </c:pt>
                <c:pt idx="231">
                  <c:v>2.7399999999999856</c:v>
                </c:pt>
                <c:pt idx="232">
                  <c:v>2.7499999999999853</c:v>
                </c:pt>
                <c:pt idx="233">
                  <c:v>2.7599999999999851</c:v>
                </c:pt>
                <c:pt idx="234">
                  <c:v>2.7699999999999849</c:v>
                </c:pt>
                <c:pt idx="235">
                  <c:v>2.7799999999999847</c:v>
                </c:pt>
                <c:pt idx="236">
                  <c:v>2.7899999999999845</c:v>
                </c:pt>
                <c:pt idx="237">
                  <c:v>2.7999999999999843</c:v>
                </c:pt>
                <c:pt idx="238">
                  <c:v>2.8099999999999841</c:v>
                </c:pt>
                <c:pt idx="239">
                  <c:v>2.8199999999999839</c:v>
                </c:pt>
                <c:pt idx="240">
                  <c:v>2.8299999999999836</c:v>
                </c:pt>
                <c:pt idx="241">
                  <c:v>2.8399999999999834</c:v>
                </c:pt>
                <c:pt idx="242">
                  <c:v>2.8499999999999832</c:v>
                </c:pt>
                <c:pt idx="243">
                  <c:v>2.859999999999983</c:v>
                </c:pt>
                <c:pt idx="244">
                  <c:v>2.8699999999999828</c:v>
                </c:pt>
                <c:pt idx="245">
                  <c:v>2.8799999999999826</c:v>
                </c:pt>
                <c:pt idx="246">
                  <c:v>2.8899999999999824</c:v>
                </c:pt>
                <c:pt idx="247">
                  <c:v>2.8999999999999821</c:v>
                </c:pt>
                <c:pt idx="248">
                  <c:v>2.9099999999999819</c:v>
                </c:pt>
                <c:pt idx="249">
                  <c:v>2.9199999999999817</c:v>
                </c:pt>
                <c:pt idx="250">
                  <c:v>2.9299999999999815</c:v>
                </c:pt>
                <c:pt idx="251">
                  <c:v>2.9399999999999813</c:v>
                </c:pt>
                <c:pt idx="252">
                  <c:v>2.9499999999999811</c:v>
                </c:pt>
                <c:pt idx="253">
                  <c:v>2.9599999999999809</c:v>
                </c:pt>
                <c:pt idx="254">
                  <c:v>2.9699999999999807</c:v>
                </c:pt>
                <c:pt idx="255">
                  <c:v>2.9799999999999804</c:v>
                </c:pt>
                <c:pt idx="256">
                  <c:v>2.9899999999999802</c:v>
                </c:pt>
                <c:pt idx="257">
                  <c:v>2.99999999999998</c:v>
                </c:pt>
                <c:pt idx="258">
                  <c:v>3.0099999999999798</c:v>
                </c:pt>
                <c:pt idx="259">
                  <c:v>3.0199999999999796</c:v>
                </c:pt>
                <c:pt idx="260">
                  <c:v>3.0299999999999794</c:v>
                </c:pt>
                <c:pt idx="261">
                  <c:v>3.0399999999999792</c:v>
                </c:pt>
                <c:pt idx="262">
                  <c:v>3.049999999999979</c:v>
                </c:pt>
                <c:pt idx="263">
                  <c:v>3.0599999999999787</c:v>
                </c:pt>
                <c:pt idx="264">
                  <c:v>3.0699999999999785</c:v>
                </c:pt>
                <c:pt idx="265">
                  <c:v>3.0799999999999783</c:v>
                </c:pt>
                <c:pt idx="266">
                  <c:v>3.0899999999999781</c:v>
                </c:pt>
                <c:pt idx="267">
                  <c:v>3.0999999999999779</c:v>
                </c:pt>
                <c:pt idx="268">
                  <c:v>3.1099999999999777</c:v>
                </c:pt>
                <c:pt idx="269">
                  <c:v>3.1199999999999775</c:v>
                </c:pt>
                <c:pt idx="270">
                  <c:v>3.1299999999999772</c:v>
                </c:pt>
                <c:pt idx="271">
                  <c:v>3.139999999999977</c:v>
                </c:pt>
                <c:pt idx="272">
                  <c:v>3.1499999999999768</c:v>
                </c:pt>
                <c:pt idx="273">
                  <c:v>3.1599999999999766</c:v>
                </c:pt>
                <c:pt idx="274">
                  <c:v>3.1699999999999764</c:v>
                </c:pt>
                <c:pt idx="275">
                  <c:v>3.1799999999999762</c:v>
                </c:pt>
                <c:pt idx="276">
                  <c:v>3.189999999999976</c:v>
                </c:pt>
                <c:pt idx="277">
                  <c:v>3.1999999999999758</c:v>
                </c:pt>
                <c:pt idx="278">
                  <c:v>3.2099999999999755</c:v>
                </c:pt>
                <c:pt idx="279">
                  <c:v>3.2199999999999753</c:v>
                </c:pt>
                <c:pt idx="280">
                  <c:v>3.2299999999999751</c:v>
                </c:pt>
                <c:pt idx="281">
                  <c:v>3.2399999999999749</c:v>
                </c:pt>
                <c:pt idx="282">
                  <c:v>3.2499999999999747</c:v>
                </c:pt>
                <c:pt idx="283">
                  <c:v>3.2599999999999745</c:v>
                </c:pt>
                <c:pt idx="284">
                  <c:v>3.2699999999999743</c:v>
                </c:pt>
                <c:pt idx="285">
                  <c:v>3.279999999999974</c:v>
                </c:pt>
                <c:pt idx="286">
                  <c:v>3.2899999999999738</c:v>
                </c:pt>
                <c:pt idx="287">
                  <c:v>3.2999999999999736</c:v>
                </c:pt>
                <c:pt idx="288">
                  <c:v>3.3099999999999734</c:v>
                </c:pt>
                <c:pt idx="289">
                  <c:v>3.3199999999999732</c:v>
                </c:pt>
                <c:pt idx="290">
                  <c:v>3.329999999999973</c:v>
                </c:pt>
                <c:pt idx="291">
                  <c:v>3.3399999999999728</c:v>
                </c:pt>
                <c:pt idx="292">
                  <c:v>3.3499999999999726</c:v>
                </c:pt>
                <c:pt idx="293">
                  <c:v>3.3599999999999723</c:v>
                </c:pt>
                <c:pt idx="294">
                  <c:v>3.3699999999999721</c:v>
                </c:pt>
                <c:pt idx="295">
                  <c:v>3.3799999999999719</c:v>
                </c:pt>
                <c:pt idx="296">
                  <c:v>3.3899999999999717</c:v>
                </c:pt>
                <c:pt idx="297">
                  <c:v>3.3999999999999715</c:v>
                </c:pt>
                <c:pt idx="298">
                  <c:v>3.4099999999999713</c:v>
                </c:pt>
                <c:pt idx="299">
                  <c:v>3.4199999999999711</c:v>
                </c:pt>
                <c:pt idx="300">
                  <c:v>3.4299999999999708</c:v>
                </c:pt>
                <c:pt idx="301">
                  <c:v>3.4399999999999706</c:v>
                </c:pt>
                <c:pt idx="302">
                  <c:v>3.4499999999999704</c:v>
                </c:pt>
                <c:pt idx="303">
                  <c:v>3.4599999999999702</c:v>
                </c:pt>
                <c:pt idx="304">
                  <c:v>3.46999999999997</c:v>
                </c:pt>
                <c:pt idx="305">
                  <c:v>3.4799999999999698</c:v>
                </c:pt>
                <c:pt idx="306">
                  <c:v>3.4899999999999696</c:v>
                </c:pt>
                <c:pt idx="307">
                  <c:v>3.4999999999999694</c:v>
                </c:pt>
                <c:pt idx="308">
                  <c:v>3.5099999999999691</c:v>
                </c:pt>
                <c:pt idx="309">
                  <c:v>3.5199999999999689</c:v>
                </c:pt>
                <c:pt idx="310">
                  <c:v>3.5299999999999687</c:v>
                </c:pt>
                <c:pt idx="311">
                  <c:v>3.5399999999999685</c:v>
                </c:pt>
                <c:pt idx="312">
                  <c:v>3.5499999999999683</c:v>
                </c:pt>
                <c:pt idx="313">
                  <c:v>3.5599999999999681</c:v>
                </c:pt>
                <c:pt idx="314">
                  <c:v>3.5699999999999679</c:v>
                </c:pt>
                <c:pt idx="315">
                  <c:v>3.5799999999999677</c:v>
                </c:pt>
                <c:pt idx="316">
                  <c:v>3.5899999999999674</c:v>
                </c:pt>
                <c:pt idx="317">
                  <c:v>3.5999999999999672</c:v>
                </c:pt>
                <c:pt idx="318">
                  <c:v>3.609999999999967</c:v>
                </c:pt>
                <c:pt idx="319">
                  <c:v>3.6199999999999668</c:v>
                </c:pt>
                <c:pt idx="320">
                  <c:v>3.6299999999999666</c:v>
                </c:pt>
                <c:pt idx="321">
                  <c:v>3.6399999999999664</c:v>
                </c:pt>
                <c:pt idx="322">
                  <c:v>3.6499999999999662</c:v>
                </c:pt>
                <c:pt idx="323">
                  <c:v>3.6599999999999659</c:v>
                </c:pt>
                <c:pt idx="324">
                  <c:v>3.6699999999999657</c:v>
                </c:pt>
                <c:pt idx="325">
                  <c:v>3.6799999999999655</c:v>
                </c:pt>
                <c:pt idx="326">
                  <c:v>3.6899999999999653</c:v>
                </c:pt>
                <c:pt idx="327">
                  <c:v>3.6999999999999651</c:v>
                </c:pt>
                <c:pt idx="328">
                  <c:v>3.7099999999999649</c:v>
                </c:pt>
                <c:pt idx="329">
                  <c:v>3.7199999999999647</c:v>
                </c:pt>
                <c:pt idx="330">
                  <c:v>3.7299999999999645</c:v>
                </c:pt>
                <c:pt idx="331">
                  <c:v>3.7399999999999642</c:v>
                </c:pt>
                <c:pt idx="332">
                  <c:v>3.749999999999964</c:v>
                </c:pt>
                <c:pt idx="333">
                  <c:v>3.7599999999999638</c:v>
                </c:pt>
                <c:pt idx="334">
                  <c:v>3.7699999999999636</c:v>
                </c:pt>
                <c:pt idx="335">
                  <c:v>3.7799999999999634</c:v>
                </c:pt>
                <c:pt idx="336">
                  <c:v>3.7899999999999632</c:v>
                </c:pt>
                <c:pt idx="337">
                  <c:v>3.799999999999963</c:v>
                </c:pt>
                <c:pt idx="338">
                  <c:v>3.8099999999999627</c:v>
                </c:pt>
                <c:pt idx="339">
                  <c:v>3.8199999999999625</c:v>
                </c:pt>
                <c:pt idx="340">
                  <c:v>3.8299999999999623</c:v>
                </c:pt>
                <c:pt idx="341">
                  <c:v>3.8399999999999621</c:v>
                </c:pt>
                <c:pt idx="342">
                  <c:v>3.8499999999999619</c:v>
                </c:pt>
                <c:pt idx="343">
                  <c:v>3.8599999999999617</c:v>
                </c:pt>
                <c:pt idx="344">
                  <c:v>3.8699999999999615</c:v>
                </c:pt>
                <c:pt idx="345">
                  <c:v>3.8799999999999613</c:v>
                </c:pt>
                <c:pt idx="346">
                  <c:v>3.889999999999961</c:v>
                </c:pt>
                <c:pt idx="347">
                  <c:v>3.8999999999999608</c:v>
                </c:pt>
                <c:pt idx="348">
                  <c:v>3.9099999999999606</c:v>
                </c:pt>
                <c:pt idx="349">
                  <c:v>3.9199999999999604</c:v>
                </c:pt>
                <c:pt idx="350">
                  <c:v>3.9299999999999602</c:v>
                </c:pt>
                <c:pt idx="351">
                  <c:v>3.93999999999996</c:v>
                </c:pt>
                <c:pt idx="352">
                  <c:v>3.9499999999999598</c:v>
                </c:pt>
                <c:pt idx="353">
                  <c:v>3.9599999999999596</c:v>
                </c:pt>
                <c:pt idx="354">
                  <c:v>3.9699999999999593</c:v>
                </c:pt>
                <c:pt idx="355">
                  <c:v>3.9799999999999591</c:v>
                </c:pt>
                <c:pt idx="356">
                  <c:v>3.9899999999999589</c:v>
                </c:pt>
                <c:pt idx="357">
                  <c:v>3.9999999999999587</c:v>
                </c:pt>
                <c:pt idx="358">
                  <c:v>4.0099999999999589</c:v>
                </c:pt>
                <c:pt idx="359">
                  <c:v>4.0199999999999587</c:v>
                </c:pt>
                <c:pt idx="360">
                  <c:v>4.0299999999999585</c:v>
                </c:pt>
                <c:pt idx="361">
                  <c:v>4.0399999999999583</c:v>
                </c:pt>
                <c:pt idx="362">
                  <c:v>4.0499999999999581</c:v>
                </c:pt>
                <c:pt idx="363">
                  <c:v>4.0599999999999579</c:v>
                </c:pt>
                <c:pt idx="364">
                  <c:v>4.0699999999999577</c:v>
                </c:pt>
                <c:pt idx="365">
                  <c:v>4.0799999999999574</c:v>
                </c:pt>
                <c:pt idx="366">
                  <c:v>4.0899999999999572</c:v>
                </c:pt>
                <c:pt idx="367">
                  <c:v>4.099999999999957</c:v>
                </c:pt>
                <c:pt idx="368">
                  <c:v>4.1099999999999568</c:v>
                </c:pt>
                <c:pt idx="369">
                  <c:v>4.1199999999999566</c:v>
                </c:pt>
                <c:pt idx="370">
                  <c:v>4.1299999999999564</c:v>
                </c:pt>
                <c:pt idx="371">
                  <c:v>4.1399999999999562</c:v>
                </c:pt>
                <c:pt idx="372">
                  <c:v>4.1499999999999559</c:v>
                </c:pt>
                <c:pt idx="373">
                  <c:v>4.1599999999999557</c:v>
                </c:pt>
                <c:pt idx="374">
                  <c:v>4.1699999999999555</c:v>
                </c:pt>
                <c:pt idx="375">
                  <c:v>4.1799999999999553</c:v>
                </c:pt>
                <c:pt idx="376">
                  <c:v>4.1899999999999551</c:v>
                </c:pt>
                <c:pt idx="377">
                  <c:v>4.1999999999999549</c:v>
                </c:pt>
                <c:pt idx="378">
                  <c:v>4.2099999999999547</c:v>
                </c:pt>
                <c:pt idx="379">
                  <c:v>4.2199999999999545</c:v>
                </c:pt>
                <c:pt idx="380">
                  <c:v>4.2299999999999542</c:v>
                </c:pt>
                <c:pt idx="381">
                  <c:v>4.239999999999954</c:v>
                </c:pt>
                <c:pt idx="382">
                  <c:v>4.2499999999999538</c:v>
                </c:pt>
                <c:pt idx="383">
                  <c:v>4.2599999999999536</c:v>
                </c:pt>
                <c:pt idx="384">
                  <c:v>4.2699999999999534</c:v>
                </c:pt>
                <c:pt idx="385">
                  <c:v>4.2799999999999532</c:v>
                </c:pt>
                <c:pt idx="386">
                  <c:v>4.289999999999953</c:v>
                </c:pt>
                <c:pt idx="387">
                  <c:v>4.2999999999999527</c:v>
                </c:pt>
                <c:pt idx="388">
                  <c:v>4.3099999999999525</c:v>
                </c:pt>
                <c:pt idx="389">
                  <c:v>4.3199999999999523</c:v>
                </c:pt>
                <c:pt idx="390">
                  <c:v>4.3299999999999521</c:v>
                </c:pt>
                <c:pt idx="391">
                  <c:v>4.3399999999999519</c:v>
                </c:pt>
                <c:pt idx="392">
                  <c:v>4.3499999999999517</c:v>
                </c:pt>
                <c:pt idx="393">
                  <c:v>4.3599999999999515</c:v>
                </c:pt>
                <c:pt idx="394">
                  <c:v>4.3699999999999513</c:v>
                </c:pt>
                <c:pt idx="395">
                  <c:v>4.379999999999951</c:v>
                </c:pt>
                <c:pt idx="396">
                  <c:v>4.3899999999999508</c:v>
                </c:pt>
                <c:pt idx="397">
                  <c:v>4.3999999999999506</c:v>
                </c:pt>
                <c:pt idx="398">
                  <c:v>4.4099999999999504</c:v>
                </c:pt>
                <c:pt idx="399">
                  <c:v>4.4199999999999502</c:v>
                </c:pt>
                <c:pt idx="400">
                  <c:v>4.42999999999995</c:v>
                </c:pt>
                <c:pt idx="401">
                  <c:v>4.4399999999999498</c:v>
                </c:pt>
                <c:pt idx="402">
                  <c:v>4.4499999999999496</c:v>
                </c:pt>
                <c:pt idx="403">
                  <c:v>4.4599999999999493</c:v>
                </c:pt>
                <c:pt idx="404">
                  <c:v>4.4699999999999491</c:v>
                </c:pt>
                <c:pt idx="405">
                  <c:v>4.4799999999999489</c:v>
                </c:pt>
                <c:pt idx="406">
                  <c:v>4.4899999999999487</c:v>
                </c:pt>
                <c:pt idx="407">
                  <c:v>4.4999999999999485</c:v>
                </c:pt>
                <c:pt idx="408">
                  <c:v>4.5099999999999483</c:v>
                </c:pt>
                <c:pt idx="409">
                  <c:v>4.5199999999999481</c:v>
                </c:pt>
                <c:pt idx="410">
                  <c:v>4.5299999999999478</c:v>
                </c:pt>
                <c:pt idx="411">
                  <c:v>4.5399999999999476</c:v>
                </c:pt>
                <c:pt idx="412">
                  <c:v>4.5499999999999474</c:v>
                </c:pt>
                <c:pt idx="413">
                  <c:v>4.5599999999999472</c:v>
                </c:pt>
                <c:pt idx="414">
                  <c:v>4.569999999999947</c:v>
                </c:pt>
                <c:pt idx="415">
                  <c:v>4.5799999999999468</c:v>
                </c:pt>
                <c:pt idx="416">
                  <c:v>4.5899999999999466</c:v>
                </c:pt>
                <c:pt idx="417">
                  <c:v>4.5999999999999464</c:v>
                </c:pt>
                <c:pt idx="418">
                  <c:v>4.6099999999999461</c:v>
                </c:pt>
                <c:pt idx="419">
                  <c:v>4.6199999999999459</c:v>
                </c:pt>
                <c:pt idx="420">
                  <c:v>4.6299999999999457</c:v>
                </c:pt>
                <c:pt idx="421">
                  <c:v>4.6399999999999455</c:v>
                </c:pt>
                <c:pt idx="422">
                  <c:v>4.6499999999999453</c:v>
                </c:pt>
                <c:pt idx="423">
                  <c:v>4.6599999999999451</c:v>
                </c:pt>
                <c:pt idx="424">
                  <c:v>4.6699999999999449</c:v>
                </c:pt>
                <c:pt idx="425">
                  <c:v>4.6799999999999446</c:v>
                </c:pt>
                <c:pt idx="426">
                  <c:v>4.6899999999999444</c:v>
                </c:pt>
                <c:pt idx="427">
                  <c:v>4.6999999999999442</c:v>
                </c:pt>
                <c:pt idx="428">
                  <c:v>4.709999999999944</c:v>
                </c:pt>
                <c:pt idx="429">
                  <c:v>4.7199999999999438</c:v>
                </c:pt>
                <c:pt idx="430">
                  <c:v>4.7299999999999436</c:v>
                </c:pt>
                <c:pt idx="431">
                  <c:v>4.7399999999999434</c:v>
                </c:pt>
                <c:pt idx="432">
                  <c:v>4.7499999999999432</c:v>
                </c:pt>
                <c:pt idx="433">
                  <c:v>4.7599999999999429</c:v>
                </c:pt>
                <c:pt idx="434">
                  <c:v>4.7699999999999427</c:v>
                </c:pt>
                <c:pt idx="435">
                  <c:v>4.7799999999999425</c:v>
                </c:pt>
                <c:pt idx="436">
                  <c:v>4.7899999999999423</c:v>
                </c:pt>
                <c:pt idx="437">
                  <c:v>4.7999999999999421</c:v>
                </c:pt>
                <c:pt idx="438">
                  <c:v>4.8099999999999419</c:v>
                </c:pt>
                <c:pt idx="439">
                  <c:v>4.8199999999999417</c:v>
                </c:pt>
                <c:pt idx="440">
                  <c:v>4.8299999999999415</c:v>
                </c:pt>
                <c:pt idx="441">
                  <c:v>4.8399999999999412</c:v>
                </c:pt>
                <c:pt idx="442">
                  <c:v>4.849999999999941</c:v>
                </c:pt>
                <c:pt idx="443">
                  <c:v>4.8599999999999408</c:v>
                </c:pt>
                <c:pt idx="444">
                  <c:v>4.8699999999999406</c:v>
                </c:pt>
                <c:pt idx="445">
                  <c:v>4.8799999999999404</c:v>
                </c:pt>
                <c:pt idx="446">
                  <c:v>4.8899999999999402</c:v>
                </c:pt>
                <c:pt idx="447">
                  <c:v>4.89999999999994</c:v>
                </c:pt>
                <c:pt idx="448">
                  <c:v>4.9099999999999397</c:v>
                </c:pt>
                <c:pt idx="449">
                  <c:v>4.9199999999999395</c:v>
                </c:pt>
                <c:pt idx="450">
                  <c:v>4.9299999999999393</c:v>
                </c:pt>
                <c:pt idx="451">
                  <c:v>4.9399999999999391</c:v>
                </c:pt>
                <c:pt idx="452">
                  <c:v>4.9499999999999389</c:v>
                </c:pt>
                <c:pt idx="453">
                  <c:v>4.9599999999999387</c:v>
                </c:pt>
                <c:pt idx="454">
                  <c:v>4.9699999999999385</c:v>
                </c:pt>
                <c:pt idx="455">
                  <c:v>4.9799999999999383</c:v>
                </c:pt>
                <c:pt idx="456">
                  <c:v>4.989999999999938</c:v>
                </c:pt>
                <c:pt idx="457">
                  <c:v>4.9999999999999378</c:v>
                </c:pt>
                <c:pt idx="458">
                  <c:v>5.0099999999999376</c:v>
                </c:pt>
                <c:pt idx="459">
                  <c:v>5.0199999999999374</c:v>
                </c:pt>
                <c:pt idx="460">
                  <c:v>5.0299999999999372</c:v>
                </c:pt>
                <c:pt idx="461">
                  <c:v>5.039999999999937</c:v>
                </c:pt>
                <c:pt idx="462">
                  <c:v>5.0499999999999368</c:v>
                </c:pt>
                <c:pt idx="463">
                  <c:v>5.0599999999999365</c:v>
                </c:pt>
                <c:pt idx="464">
                  <c:v>5.0699999999999363</c:v>
                </c:pt>
                <c:pt idx="465">
                  <c:v>5.0799999999999361</c:v>
                </c:pt>
                <c:pt idx="466">
                  <c:v>5.0899999999999359</c:v>
                </c:pt>
                <c:pt idx="467">
                  <c:v>5.0999999999999357</c:v>
                </c:pt>
                <c:pt idx="468">
                  <c:v>5.1099999999999355</c:v>
                </c:pt>
                <c:pt idx="469">
                  <c:v>5.1199999999999353</c:v>
                </c:pt>
                <c:pt idx="470">
                  <c:v>5.1299999999999351</c:v>
                </c:pt>
                <c:pt idx="471">
                  <c:v>5.1399999999999348</c:v>
                </c:pt>
                <c:pt idx="472">
                  <c:v>5.1499999999999346</c:v>
                </c:pt>
                <c:pt idx="473">
                  <c:v>5.1599999999999344</c:v>
                </c:pt>
                <c:pt idx="474">
                  <c:v>5.1699999999999342</c:v>
                </c:pt>
                <c:pt idx="475">
                  <c:v>5.179999999999934</c:v>
                </c:pt>
                <c:pt idx="476">
                  <c:v>5.1899999999999338</c:v>
                </c:pt>
                <c:pt idx="477">
                  <c:v>5.1999999999999336</c:v>
                </c:pt>
                <c:pt idx="478">
                  <c:v>5.2099999999999334</c:v>
                </c:pt>
                <c:pt idx="479">
                  <c:v>5.2199999999999331</c:v>
                </c:pt>
                <c:pt idx="480">
                  <c:v>5.2299999999999329</c:v>
                </c:pt>
                <c:pt idx="481">
                  <c:v>5.2399999999999327</c:v>
                </c:pt>
                <c:pt idx="482">
                  <c:v>5.2499999999999325</c:v>
                </c:pt>
                <c:pt idx="483">
                  <c:v>5.2599999999999323</c:v>
                </c:pt>
                <c:pt idx="484">
                  <c:v>5.2699999999999321</c:v>
                </c:pt>
                <c:pt idx="485">
                  <c:v>5.2799999999999319</c:v>
                </c:pt>
                <c:pt idx="486">
                  <c:v>5.2899999999999316</c:v>
                </c:pt>
                <c:pt idx="487">
                  <c:v>5.2999999999999314</c:v>
                </c:pt>
                <c:pt idx="488">
                  <c:v>5.3099999999999312</c:v>
                </c:pt>
                <c:pt idx="489">
                  <c:v>5.319999999999931</c:v>
                </c:pt>
                <c:pt idx="490">
                  <c:v>5.3299999999999308</c:v>
                </c:pt>
                <c:pt idx="491">
                  <c:v>5.3399999999999306</c:v>
                </c:pt>
                <c:pt idx="492">
                  <c:v>5.3499999999999304</c:v>
                </c:pt>
                <c:pt idx="493">
                  <c:v>5.3599999999999302</c:v>
                </c:pt>
                <c:pt idx="494">
                  <c:v>5.3699999999999299</c:v>
                </c:pt>
                <c:pt idx="495">
                  <c:v>5.3799999999999297</c:v>
                </c:pt>
                <c:pt idx="496">
                  <c:v>5.3899999999999295</c:v>
                </c:pt>
                <c:pt idx="497">
                  <c:v>5.3999999999999293</c:v>
                </c:pt>
                <c:pt idx="498">
                  <c:v>5.4099999999999291</c:v>
                </c:pt>
                <c:pt idx="499">
                  <c:v>5.4199999999999289</c:v>
                </c:pt>
                <c:pt idx="500">
                  <c:v>5.4299999999999287</c:v>
                </c:pt>
                <c:pt idx="501">
                  <c:v>5.4399999999999284</c:v>
                </c:pt>
                <c:pt idx="502">
                  <c:v>5.4499999999999282</c:v>
                </c:pt>
                <c:pt idx="503">
                  <c:v>5.459999999999928</c:v>
                </c:pt>
                <c:pt idx="504">
                  <c:v>5.4699999999999278</c:v>
                </c:pt>
                <c:pt idx="505">
                  <c:v>5.4799999999999276</c:v>
                </c:pt>
                <c:pt idx="506">
                  <c:v>5.4899999999999274</c:v>
                </c:pt>
                <c:pt idx="507">
                  <c:v>5.4999999999999272</c:v>
                </c:pt>
                <c:pt idx="508">
                  <c:v>5.509999999999927</c:v>
                </c:pt>
                <c:pt idx="509">
                  <c:v>5.5199999999999267</c:v>
                </c:pt>
                <c:pt idx="510">
                  <c:v>5.5299999999999265</c:v>
                </c:pt>
                <c:pt idx="511">
                  <c:v>5.5399999999999263</c:v>
                </c:pt>
                <c:pt idx="512">
                  <c:v>5.5499999999999261</c:v>
                </c:pt>
                <c:pt idx="513">
                  <c:v>5.5599999999999259</c:v>
                </c:pt>
                <c:pt idx="514">
                  <c:v>5.5699999999999257</c:v>
                </c:pt>
                <c:pt idx="515">
                  <c:v>5.5799999999999255</c:v>
                </c:pt>
                <c:pt idx="516">
                  <c:v>5.5899999999999253</c:v>
                </c:pt>
                <c:pt idx="517">
                  <c:v>5.599999999999925</c:v>
                </c:pt>
                <c:pt idx="518">
                  <c:v>5.6099999999999248</c:v>
                </c:pt>
                <c:pt idx="519">
                  <c:v>5.6199999999999246</c:v>
                </c:pt>
                <c:pt idx="520">
                  <c:v>5.6299999999999244</c:v>
                </c:pt>
                <c:pt idx="521">
                  <c:v>5.6399999999999242</c:v>
                </c:pt>
                <c:pt idx="522">
                  <c:v>5.649999999999924</c:v>
                </c:pt>
                <c:pt idx="523">
                  <c:v>5.6599999999999238</c:v>
                </c:pt>
                <c:pt idx="524">
                  <c:v>5.6699999999999235</c:v>
                </c:pt>
                <c:pt idx="525">
                  <c:v>5.6799999999999233</c:v>
                </c:pt>
                <c:pt idx="526">
                  <c:v>5.6899999999999231</c:v>
                </c:pt>
                <c:pt idx="527">
                  <c:v>5.6999999999999229</c:v>
                </c:pt>
                <c:pt idx="528">
                  <c:v>5.7099999999999227</c:v>
                </c:pt>
                <c:pt idx="529">
                  <c:v>5.7199999999999225</c:v>
                </c:pt>
                <c:pt idx="530">
                  <c:v>5.7299999999999223</c:v>
                </c:pt>
                <c:pt idx="531">
                  <c:v>5.7399999999999221</c:v>
                </c:pt>
                <c:pt idx="532">
                  <c:v>5.7499999999999218</c:v>
                </c:pt>
                <c:pt idx="533">
                  <c:v>5.7599999999999216</c:v>
                </c:pt>
                <c:pt idx="534">
                  <c:v>5.7699999999999214</c:v>
                </c:pt>
                <c:pt idx="535">
                  <c:v>5.7799999999999212</c:v>
                </c:pt>
                <c:pt idx="536">
                  <c:v>5.789999999999921</c:v>
                </c:pt>
                <c:pt idx="537">
                  <c:v>5.7999999999999208</c:v>
                </c:pt>
                <c:pt idx="538">
                  <c:v>5.8099999999999206</c:v>
                </c:pt>
                <c:pt idx="539">
                  <c:v>5.8199999999999203</c:v>
                </c:pt>
                <c:pt idx="540">
                  <c:v>5.8299999999999201</c:v>
                </c:pt>
                <c:pt idx="541">
                  <c:v>5.8399999999999199</c:v>
                </c:pt>
                <c:pt idx="542">
                  <c:v>5.8499999999999197</c:v>
                </c:pt>
                <c:pt idx="543">
                  <c:v>5.8599999999999195</c:v>
                </c:pt>
                <c:pt idx="544">
                  <c:v>5.8699999999999193</c:v>
                </c:pt>
                <c:pt idx="545">
                  <c:v>5.8799999999999191</c:v>
                </c:pt>
                <c:pt idx="546">
                  <c:v>5.8899999999999189</c:v>
                </c:pt>
                <c:pt idx="547">
                  <c:v>5.8999999999999186</c:v>
                </c:pt>
                <c:pt idx="548">
                  <c:v>5.9099999999999184</c:v>
                </c:pt>
                <c:pt idx="549">
                  <c:v>5.9199999999999182</c:v>
                </c:pt>
                <c:pt idx="550">
                  <c:v>5.929999999999918</c:v>
                </c:pt>
                <c:pt idx="551">
                  <c:v>5.9399999999999178</c:v>
                </c:pt>
                <c:pt idx="552">
                  <c:v>5.9499999999999176</c:v>
                </c:pt>
                <c:pt idx="553">
                  <c:v>5.9599999999999174</c:v>
                </c:pt>
                <c:pt idx="554">
                  <c:v>5.9699999999999172</c:v>
                </c:pt>
                <c:pt idx="555">
                  <c:v>5.9799999999999169</c:v>
                </c:pt>
                <c:pt idx="556">
                  <c:v>5.9899999999999167</c:v>
                </c:pt>
                <c:pt idx="557">
                  <c:v>5.9999999999999165</c:v>
                </c:pt>
                <c:pt idx="558">
                  <c:v>6.0099999999999163</c:v>
                </c:pt>
                <c:pt idx="559">
                  <c:v>6.0199999999999161</c:v>
                </c:pt>
                <c:pt idx="560">
                  <c:v>6.0299999999999159</c:v>
                </c:pt>
                <c:pt idx="561">
                  <c:v>6.0399999999999157</c:v>
                </c:pt>
                <c:pt idx="562">
                  <c:v>6.0499999999999154</c:v>
                </c:pt>
                <c:pt idx="563">
                  <c:v>6.0599999999999152</c:v>
                </c:pt>
                <c:pt idx="564">
                  <c:v>6.069999999999915</c:v>
                </c:pt>
                <c:pt idx="565">
                  <c:v>6.0799999999999148</c:v>
                </c:pt>
                <c:pt idx="566">
                  <c:v>6.0899999999999146</c:v>
                </c:pt>
                <c:pt idx="567">
                  <c:v>6.0999999999999144</c:v>
                </c:pt>
                <c:pt idx="568">
                  <c:v>6.1099999999999142</c:v>
                </c:pt>
                <c:pt idx="569">
                  <c:v>6.119999999999914</c:v>
                </c:pt>
                <c:pt idx="570">
                  <c:v>6.1299999999999137</c:v>
                </c:pt>
                <c:pt idx="571">
                  <c:v>6.1399999999999135</c:v>
                </c:pt>
                <c:pt idx="572">
                  <c:v>6.1499999999999133</c:v>
                </c:pt>
                <c:pt idx="573">
                  <c:v>6.1599999999999131</c:v>
                </c:pt>
                <c:pt idx="574">
                  <c:v>6.1699999999999129</c:v>
                </c:pt>
                <c:pt idx="575">
                  <c:v>6.1799999999999127</c:v>
                </c:pt>
                <c:pt idx="576">
                  <c:v>6.1899999999999125</c:v>
                </c:pt>
                <c:pt idx="577">
                  <c:v>6.1999999999999122</c:v>
                </c:pt>
                <c:pt idx="578">
                  <c:v>6.209999999999912</c:v>
                </c:pt>
                <c:pt idx="579">
                  <c:v>6.2199999999999118</c:v>
                </c:pt>
                <c:pt idx="580">
                  <c:v>6.2299999999999116</c:v>
                </c:pt>
                <c:pt idx="581">
                  <c:v>6.2399999999999114</c:v>
                </c:pt>
                <c:pt idx="582">
                  <c:v>6.2499999999999112</c:v>
                </c:pt>
                <c:pt idx="583">
                  <c:v>6.259999999999911</c:v>
                </c:pt>
                <c:pt idx="584">
                  <c:v>6.2699999999999108</c:v>
                </c:pt>
                <c:pt idx="585">
                  <c:v>6.2799999999999105</c:v>
                </c:pt>
                <c:pt idx="586">
                  <c:v>6.2899999999999103</c:v>
                </c:pt>
                <c:pt idx="587">
                  <c:v>6.2999999999999101</c:v>
                </c:pt>
                <c:pt idx="588">
                  <c:v>6.3099999999999099</c:v>
                </c:pt>
                <c:pt idx="589">
                  <c:v>6.3199999999999097</c:v>
                </c:pt>
                <c:pt idx="590">
                  <c:v>6.3299999999999095</c:v>
                </c:pt>
                <c:pt idx="591">
                  <c:v>6.3399999999999093</c:v>
                </c:pt>
                <c:pt idx="592">
                  <c:v>6.3499999999999091</c:v>
                </c:pt>
                <c:pt idx="593">
                  <c:v>6.3599999999999088</c:v>
                </c:pt>
                <c:pt idx="594">
                  <c:v>6.3699999999999086</c:v>
                </c:pt>
                <c:pt idx="595">
                  <c:v>6.3799999999999084</c:v>
                </c:pt>
                <c:pt idx="596">
                  <c:v>6.3899999999999082</c:v>
                </c:pt>
                <c:pt idx="597">
                  <c:v>6.399999999999908</c:v>
                </c:pt>
                <c:pt idx="598">
                  <c:v>6.4099999999999078</c:v>
                </c:pt>
                <c:pt idx="599">
                  <c:v>6.4199999999999076</c:v>
                </c:pt>
                <c:pt idx="600">
                  <c:v>6.4299999999999073</c:v>
                </c:pt>
                <c:pt idx="601">
                  <c:v>6.4399999999999071</c:v>
                </c:pt>
                <c:pt idx="602">
                  <c:v>6.4499999999999069</c:v>
                </c:pt>
                <c:pt idx="603">
                  <c:v>6.4599999999999067</c:v>
                </c:pt>
                <c:pt idx="604">
                  <c:v>6.4699999999999065</c:v>
                </c:pt>
                <c:pt idx="605">
                  <c:v>6.4799999999999063</c:v>
                </c:pt>
                <c:pt idx="606">
                  <c:v>6.4899999999999061</c:v>
                </c:pt>
                <c:pt idx="607">
                  <c:v>6.4999999999999059</c:v>
                </c:pt>
                <c:pt idx="608">
                  <c:v>6.5099999999999056</c:v>
                </c:pt>
                <c:pt idx="609">
                  <c:v>6.5199999999999054</c:v>
                </c:pt>
                <c:pt idx="610">
                  <c:v>6.5299999999999052</c:v>
                </c:pt>
                <c:pt idx="611">
                  <c:v>6.539999999999905</c:v>
                </c:pt>
                <c:pt idx="612">
                  <c:v>6.5499999999999048</c:v>
                </c:pt>
                <c:pt idx="613">
                  <c:v>6.5599999999999046</c:v>
                </c:pt>
                <c:pt idx="614">
                  <c:v>6.5699999999999044</c:v>
                </c:pt>
                <c:pt idx="615">
                  <c:v>6.5799999999999041</c:v>
                </c:pt>
                <c:pt idx="616">
                  <c:v>6.5899999999999039</c:v>
                </c:pt>
                <c:pt idx="617">
                  <c:v>6.5999999999999037</c:v>
                </c:pt>
                <c:pt idx="618">
                  <c:v>6.6099999999999035</c:v>
                </c:pt>
                <c:pt idx="619">
                  <c:v>6.6199999999999033</c:v>
                </c:pt>
                <c:pt idx="620">
                  <c:v>6.6299999999999031</c:v>
                </c:pt>
                <c:pt idx="621">
                  <c:v>6.6399999999999029</c:v>
                </c:pt>
                <c:pt idx="622">
                  <c:v>6.6499999999999027</c:v>
                </c:pt>
                <c:pt idx="623">
                  <c:v>6.6599999999999024</c:v>
                </c:pt>
                <c:pt idx="624">
                  <c:v>6.6699999999999022</c:v>
                </c:pt>
                <c:pt idx="625">
                  <c:v>6.679999999999902</c:v>
                </c:pt>
                <c:pt idx="626">
                  <c:v>6.6899999999999018</c:v>
                </c:pt>
                <c:pt idx="627">
                  <c:v>6.6999999999999016</c:v>
                </c:pt>
                <c:pt idx="628">
                  <c:v>6.7099999999999014</c:v>
                </c:pt>
                <c:pt idx="629">
                  <c:v>6.7199999999999012</c:v>
                </c:pt>
                <c:pt idx="630">
                  <c:v>6.729999999999901</c:v>
                </c:pt>
                <c:pt idx="631">
                  <c:v>6.7399999999999007</c:v>
                </c:pt>
                <c:pt idx="632">
                  <c:v>6.7499999999999005</c:v>
                </c:pt>
                <c:pt idx="633">
                  <c:v>6.7599999999999003</c:v>
                </c:pt>
                <c:pt idx="634">
                  <c:v>6.7699999999999001</c:v>
                </c:pt>
                <c:pt idx="635">
                  <c:v>6.7799999999998999</c:v>
                </c:pt>
                <c:pt idx="636">
                  <c:v>6.7899999999998997</c:v>
                </c:pt>
                <c:pt idx="637">
                  <c:v>6.7999999999998995</c:v>
                </c:pt>
                <c:pt idx="638">
                  <c:v>6.8099999999998992</c:v>
                </c:pt>
                <c:pt idx="639">
                  <c:v>6.819999999999899</c:v>
                </c:pt>
                <c:pt idx="640">
                  <c:v>6.8299999999998988</c:v>
                </c:pt>
                <c:pt idx="641">
                  <c:v>6.8399999999998986</c:v>
                </c:pt>
                <c:pt idx="642">
                  <c:v>6.8499999999998984</c:v>
                </c:pt>
                <c:pt idx="643">
                  <c:v>6.8599999999998982</c:v>
                </c:pt>
                <c:pt idx="644">
                  <c:v>6.869999999999898</c:v>
                </c:pt>
                <c:pt idx="645">
                  <c:v>6.8799999999998978</c:v>
                </c:pt>
                <c:pt idx="646">
                  <c:v>6.8899999999998975</c:v>
                </c:pt>
                <c:pt idx="647">
                  <c:v>6.8999999999998973</c:v>
                </c:pt>
                <c:pt idx="648">
                  <c:v>6.9099999999998971</c:v>
                </c:pt>
                <c:pt idx="649">
                  <c:v>6.9199999999998969</c:v>
                </c:pt>
                <c:pt idx="650">
                  <c:v>6.9299999999998967</c:v>
                </c:pt>
                <c:pt idx="651">
                  <c:v>6.9399999999998965</c:v>
                </c:pt>
                <c:pt idx="652">
                  <c:v>6.9499999999998963</c:v>
                </c:pt>
                <c:pt idx="653">
                  <c:v>6.959999999999896</c:v>
                </c:pt>
                <c:pt idx="654">
                  <c:v>6.9699999999998958</c:v>
                </c:pt>
                <c:pt idx="655">
                  <c:v>6.9799999999998956</c:v>
                </c:pt>
                <c:pt idx="656">
                  <c:v>6.9899999999998954</c:v>
                </c:pt>
                <c:pt idx="657">
                  <c:v>6.9999999999998952</c:v>
                </c:pt>
                <c:pt idx="658">
                  <c:v>7.009999999999895</c:v>
                </c:pt>
                <c:pt idx="659">
                  <c:v>7.0199999999998948</c:v>
                </c:pt>
                <c:pt idx="660">
                  <c:v>7.0299999999998946</c:v>
                </c:pt>
                <c:pt idx="661">
                  <c:v>7.0399999999998943</c:v>
                </c:pt>
                <c:pt idx="662">
                  <c:v>7.0499999999998941</c:v>
                </c:pt>
                <c:pt idx="663">
                  <c:v>7.0599999999998939</c:v>
                </c:pt>
                <c:pt idx="664">
                  <c:v>7.0699999999998937</c:v>
                </c:pt>
                <c:pt idx="665">
                  <c:v>7.0799999999998935</c:v>
                </c:pt>
                <c:pt idx="666">
                  <c:v>7.0899999999998933</c:v>
                </c:pt>
                <c:pt idx="667">
                  <c:v>7.0999999999998931</c:v>
                </c:pt>
                <c:pt idx="668">
                  <c:v>7.1099999999998929</c:v>
                </c:pt>
                <c:pt idx="669">
                  <c:v>7.1199999999998926</c:v>
                </c:pt>
                <c:pt idx="670">
                  <c:v>7.1299999999998924</c:v>
                </c:pt>
                <c:pt idx="671">
                  <c:v>7.1399999999998922</c:v>
                </c:pt>
                <c:pt idx="672">
                  <c:v>7.149999999999892</c:v>
                </c:pt>
                <c:pt idx="673">
                  <c:v>7.1599999999998918</c:v>
                </c:pt>
                <c:pt idx="674">
                  <c:v>7.1699999999998916</c:v>
                </c:pt>
                <c:pt idx="675">
                  <c:v>7.1799999999998914</c:v>
                </c:pt>
                <c:pt idx="676">
                  <c:v>7.1899999999998911</c:v>
                </c:pt>
                <c:pt idx="677">
                  <c:v>7.1999999999998909</c:v>
                </c:pt>
                <c:pt idx="678">
                  <c:v>7.2099999999998907</c:v>
                </c:pt>
                <c:pt idx="679">
                  <c:v>7.2199999999998905</c:v>
                </c:pt>
                <c:pt idx="680">
                  <c:v>7.2299999999998903</c:v>
                </c:pt>
                <c:pt idx="681">
                  <c:v>7.2399999999998901</c:v>
                </c:pt>
                <c:pt idx="682">
                  <c:v>7.2499999999998899</c:v>
                </c:pt>
                <c:pt idx="683">
                  <c:v>7.2599999999998897</c:v>
                </c:pt>
                <c:pt idx="684">
                  <c:v>7.2699999999998894</c:v>
                </c:pt>
                <c:pt idx="685">
                  <c:v>7.2799999999998892</c:v>
                </c:pt>
                <c:pt idx="686">
                  <c:v>7.289999999999889</c:v>
                </c:pt>
                <c:pt idx="687">
                  <c:v>7.2999999999998888</c:v>
                </c:pt>
                <c:pt idx="688">
                  <c:v>7.3099999999998886</c:v>
                </c:pt>
                <c:pt idx="689">
                  <c:v>7.3199999999998884</c:v>
                </c:pt>
                <c:pt idx="690">
                  <c:v>7.3299999999998882</c:v>
                </c:pt>
                <c:pt idx="691">
                  <c:v>7.3399999999998879</c:v>
                </c:pt>
                <c:pt idx="692">
                  <c:v>7.3499999999998877</c:v>
                </c:pt>
                <c:pt idx="693">
                  <c:v>7.3599999999998875</c:v>
                </c:pt>
                <c:pt idx="694">
                  <c:v>7.3699999999998873</c:v>
                </c:pt>
                <c:pt idx="695">
                  <c:v>7.3799999999998871</c:v>
                </c:pt>
                <c:pt idx="696">
                  <c:v>7.3899999999998869</c:v>
                </c:pt>
                <c:pt idx="697">
                  <c:v>7.3999999999998867</c:v>
                </c:pt>
                <c:pt idx="698">
                  <c:v>7.4099999999998865</c:v>
                </c:pt>
                <c:pt idx="699">
                  <c:v>7.4199999999998862</c:v>
                </c:pt>
                <c:pt idx="700">
                  <c:v>7.429999999999886</c:v>
                </c:pt>
                <c:pt idx="701">
                  <c:v>7.4399999999998858</c:v>
                </c:pt>
                <c:pt idx="702">
                  <c:v>7.4499999999998856</c:v>
                </c:pt>
                <c:pt idx="703">
                  <c:v>7.4599999999998854</c:v>
                </c:pt>
                <c:pt idx="704">
                  <c:v>7.4699999999998852</c:v>
                </c:pt>
                <c:pt idx="705">
                  <c:v>7.479999999999885</c:v>
                </c:pt>
                <c:pt idx="706">
                  <c:v>7.4899999999998847</c:v>
                </c:pt>
                <c:pt idx="707">
                  <c:v>7.4999999999998845</c:v>
                </c:pt>
                <c:pt idx="708">
                  <c:v>7.5099999999998843</c:v>
                </c:pt>
                <c:pt idx="709">
                  <c:v>7.5199999999998841</c:v>
                </c:pt>
                <c:pt idx="710">
                  <c:v>7.5299999999998839</c:v>
                </c:pt>
                <c:pt idx="711">
                  <c:v>7.5399999999998837</c:v>
                </c:pt>
                <c:pt idx="712">
                  <c:v>7.5499999999998835</c:v>
                </c:pt>
                <c:pt idx="713">
                  <c:v>7.5599999999998833</c:v>
                </c:pt>
                <c:pt idx="714">
                  <c:v>7.569999999999883</c:v>
                </c:pt>
                <c:pt idx="715">
                  <c:v>7.5799999999998828</c:v>
                </c:pt>
                <c:pt idx="716">
                  <c:v>7.5899999999998826</c:v>
                </c:pt>
                <c:pt idx="717">
                  <c:v>7.5999999999998824</c:v>
                </c:pt>
                <c:pt idx="718">
                  <c:v>7.6099999999998822</c:v>
                </c:pt>
                <c:pt idx="719">
                  <c:v>7.619999999999882</c:v>
                </c:pt>
                <c:pt idx="720">
                  <c:v>7.6299999999998818</c:v>
                </c:pt>
                <c:pt idx="721">
                  <c:v>7.6399999999998816</c:v>
                </c:pt>
                <c:pt idx="722">
                  <c:v>7.6499999999998813</c:v>
                </c:pt>
                <c:pt idx="723">
                  <c:v>7.6599999999998811</c:v>
                </c:pt>
                <c:pt idx="724">
                  <c:v>7.6699999999998809</c:v>
                </c:pt>
                <c:pt idx="725">
                  <c:v>7.6799999999998807</c:v>
                </c:pt>
                <c:pt idx="726">
                  <c:v>7.6899999999998805</c:v>
                </c:pt>
                <c:pt idx="727">
                  <c:v>7.6999999999998803</c:v>
                </c:pt>
                <c:pt idx="728">
                  <c:v>7.7099999999998801</c:v>
                </c:pt>
                <c:pt idx="729">
                  <c:v>7.7199999999998798</c:v>
                </c:pt>
                <c:pt idx="730">
                  <c:v>7.7299999999998796</c:v>
                </c:pt>
                <c:pt idx="731">
                  <c:v>7.7399999999998794</c:v>
                </c:pt>
                <c:pt idx="732">
                  <c:v>7.7499999999998792</c:v>
                </c:pt>
                <c:pt idx="733">
                  <c:v>7.759999999999879</c:v>
                </c:pt>
                <c:pt idx="734">
                  <c:v>7.7699999999998788</c:v>
                </c:pt>
                <c:pt idx="735">
                  <c:v>7.7799999999998786</c:v>
                </c:pt>
                <c:pt idx="736">
                  <c:v>7.7899999999998784</c:v>
                </c:pt>
                <c:pt idx="737">
                  <c:v>7.7999999999998781</c:v>
                </c:pt>
                <c:pt idx="738">
                  <c:v>7.8099999999998779</c:v>
                </c:pt>
                <c:pt idx="739">
                  <c:v>7.8199999999998777</c:v>
                </c:pt>
                <c:pt idx="740">
                  <c:v>7.8299999999998775</c:v>
                </c:pt>
                <c:pt idx="741">
                  <c:v>7.8399999999998773</c:v>
                </c:pt>
                <c:pt idx="742">
                  <c:v>7.8499999999998771</c:v>
                </c:pt>
                <c:pt idx="743">
                  <c:v>7.8599999999998769</c:v>
                </c:pt>
                <c:pt idx="744">
                  <c:v>7.8699999999998766</c:v>
                </c:pt>
                <c:pt idx="745">
                  <c:v>7.8799999999998764</c:v>
                </c:pt>
                <c:pt idx="746">
                  <c:v>7.8899999999998762</c:v>
                </c:pt>
                <c:pt idx="747">
                  <c:v>7.899999999999876</c:v>
                </c:pt>
                <c:pt idx="748">
                  <c:v>7.9099999999998758</c:v>
                </c:pt>
                <c:pt idx="749">
                  <c:v>7.9199999999998756</c:v>
                </c:pt>
                <c:pt idx="750">
                  <c:v>7.9299999999998754</c:v>
                </c:pt>
                <c:pt idx="751">
                  <c:v>7.9399999999998752</c:v>
                </c:pt>
                <c:pt idx="752">
                  <c:v>7.9499999999998749</c:v>
                </c:pt>
                <c:pt idx="753">
                  <c:v>7.9599999999998747</c:v>
                </c:pt>
                <c:pt idx="754">
                  <c:v>7.9699999999998745</c:v>
                </c:pt>
                <c:pt idx="755">
                  <c:v>7.9799999999998743</c:v>
                </c:pt>
                <c:pt idx="756">
                  <c:v>7.9899999999998741</c:v>
                </c:pt>
                <c:pt idx="757">
                  <c:v>7.9999999999998739</c:v>
                </c:pt>
                <c:pt idx="758">
                  <c:v>8.0099999999998737</c:v>
                </c:pt>
                <c:pt idx="759">
                  <c:v>8.0199999999998735</c:v>
                </c:pt>
                <c:pt idx="760">
                  <c:v>8.0299999999998732</c:v>
                </c:pt>
                <c:pt idx="761">
                  <c:v>8.039999999999873</c:v>
                </c:pt>
                <c:pt idx="762">
                  <c:v>8.0499999999998728</c:v>
                </c:pt>
                <c:pt idx="763">
                  <c:v>8.0599999999998726</c:v>
                </c:pt>
                <c:pt idx="764">
                  <c:v>8.0699999999998724</c:v>
                </c:pt>
                <c:pt idx="765">
                  <c:v>8.0799999999998722</c:v>
                </c:pt>
              </c:numCache>
            </c:numRef>
          </c:xVal>
          <c:yVal>
            <c:numRef>
              <c:f>LCR!$H$4:$H$769</c:f>
              <c:numCache>
                <c:formatCode>0.0000</c:formatCode>
                <c:ptCount val="766"/>
                <c:pt idx="0">
                  <c:v>0.3402</c:v>
                </c:pt>
                <c:pt idx="1">
                  <c:v>0.44945000000000002</c:v>
                </c:pt>
                <c:pt idx="2">
                  <c:v>0.55869999999999997</c:v>
                </c:pt>
                <c:pt idx="3">
                  <c:v>0.66795000000000004</c:v>
                </c:pt>
                <c:pt idx="4">
                  <c:v>0.7772</c:v>
                </c:pt>
                <c:pt idx="5">
                  <c:v>0.7772</c:v>
                </c:pt>
                <c:pt idx="6">
                  <c:v>0.7772</c:v>
                </c:pt>
                <c:pt idx="7">
                  <c:v>0.7772</c:v>
                </c:pt>
                <c:pt idx="8">
                  <c:v>0.7772</c:v>
                </c:pt>
                <c:pt idx="9">
                  <c:v>0.7772</c:v>
                </c:pt>
                <c:pt idx="10">
                  <c:v>0.7772</c:v>
                </c:pt>
                <c:pt idx="11">
                  <c:v>0.76999999999999991</c:v>
                </c:pt>
                <c:pt idx="12">
                  <c:v>0.75599999999999989</c:v>
                </c:pt>
                <c:pt idx="13">
                  <c:v>0.74249999999999994</c:v>
                </c:pt>
                <c:pt idx="14">
                  <c:v>0.72947368421052627</c:v>
                </c:pt>
                <c:pt idx="15">
                  <c:v>0.7168965517241378</c:v>
                </c:pt>
                <c:pt idx="16">
                  <c:v>0.70474576271186429</c:v>
                </c:pt>
                <c:pt idx="17">
                  <c:v>0.69299999999999995</c:v>
                </c:pt>
                <c:pt idx="18">
                  <c:v>0.681639344262295</c:v>
                </c:pt>
                <c:pt idx="19">
                  <c:v>0.67064516129032248</c:v>
                </c:pt>
                <c:pt idx="20">
                  <c:v>0.65999999999999992</c:v>
                </c:pt>
                <c:pt idx="21">
                  <c:v>0.64968749999999986</c:v>
                </c:pt>
                <c:pt idx="22">
                  <c:v>0.63969230769230756</c:v>
                </c:pt>
                <c:pt idx="23">
                  <c:v>0.62999999999999989</c:v>
                </c:pt>
                <c:pt idx="24">
                  <c:v>0.620597014925373</c:v>
                </c:pt>
                <c:pt idx="25">
                  <c:v>0.61147058823529399</c:v>
                </c:pt>
                <c:pt idx="26">
                  <c:v>0.60260869565217379</c:v>
                </c:pt>
                <c:pt idx="27">
                  <c:v>0.59399999999999986</c:v>
                </c:pt>
                <c:pt idx="28">
                  <c:v>0.58563380281690125</c:v>
                </c:pt>
                <c:pt idx="29">
                  <c:v>0.5774999999999999</c:v>
                </c:pt>
                <c:pt idx="30">
                  <c:v>0.56958904109589026</c:v>
                </c:pt>
                <c:pt idx="31">
                  <c:v>0.5618918918918917</c:v>
                </c:pt>
                <c:pt idx="32">
                  <c:v>0.55439999999999989</c:v>
                </c:pt>
                <c:pt idx="33">
                  <c:v>0.54710526315789454</c:v>
                </c:pt>
                <c:pt idx="34">
                  <c:v>0.53999999999999981</c:v>
                </c:pt>
                <c:pt idx="35">
                  <c:v>0.53307692307692289</c:v>
                </c:pt>
                <c:pt idx="36">
                  <c:v>0.52632911392405046</c:v>
                </c:pt>
                <c:pt idx="37">
                  <c:v>0.51974999999999982</c:v>
                </c:pt>
                <c:pt idx="38">
                  <c:v>0.5133333333333332</c:v>
                </c:pt>
                <c:pt idx="39">
                  <c:v>0.5070731707317071</c:v>
                </c:pt>
                <c:pt idx="40">
                  <c:v>0.50096385542168653</c:v>
                </c:pt>
                <c:pt idx="41">
                  <c:v>0.49499999999999983</c:v>
                </c:pt>
                <c:pt idx="42">
                  <c:v>0.4891764705882351</c:v>
                </c:pt>
                <c:pt idx="43">
                  <c:v>0.48348837209302309</c:v>
                </c:pt>
                <c:pt idx="44">
                  <c:v>0.47793103448275842</c:v>
                </c:pt>
                <c:pt idx="45">
                  <c:v>0.47249999999999981</c:v>
                </c:pt>
                <c:pt idx="46">
                  <c:v>0.46719101123595486</c:v>
                </c:pt>
                <c:pt idx="47">
                  <c:v>0.4619999999999998</c:v>
                </c:pt>
                <c:pt idx="48">
                  <c:v>0.45692307692307677</c:v>
                </c:pt>
                <c:pt idx="49">
                  <c:v>0.45195652173913026</c:v>
                </c:pt>
                <c:pt idx="50">
                  <c:v>0.44709677419354821</c:v>
                </c:pt>
                <c:pt idx="51">
                  <c:v>0.44234042553191472</c:v>
                </c:pt>
                <c:pt idx="52">
                  <c:v>0.43768421052631562</c:v>
                </c:pt>
                <c:pt idx="53">
                  <c:v>0.43312499999999982</c:v>
                </c:pt>
                <c:pt idx="54">
                  <c:v>0.42865979381443281</c:v>
                </c:pt>
                <c:pt idx="55">
                  <c:v>0.4242857142857141</c:v>
                </c:pt>
                <c:pt idx="56">
                  <c:v>0.41999999999999982</c:v>
                </c:pt>
                <c:pt idx="57">
                  <c:v>0.41579999999999984</c:v>
                </c:pt>
                <c:pt idx="58">
                  <c:v>0.41168316831683149</c:v>
                </c:pt>
                <c:pt idx="59">
                  <c:v>0.40764705882352925</c:v>
                </c:pt>
                <c:pt idx="60">
                  <c:v>0.40368932038834932</c:v>
                </c:pt>
                <c:pt idx="61">
                  <c:v>0.39980769230769214</c:v>
                </c:pt>
                <c:pt idx="62">
                  <c:v>0.3959999999999998</c:v>
                </c:pt>
                <c:pt idx="63">
                  <c:v>0.39226415094339606</c:v>
                </c:pt>
                <c:pt idx="64">
                  <c:v>0.38859813084112133</c:v>
                </c:pt>
                <c:pt idx="65">
                  <c:v>0.38499999999999984</c:v>
                </c:pt>
                <c:pt idx="66">
                  <c:v>0.3814678899082567</c:v>
                </c:pt>
                <c:pt idx="67">
                  <c:v>0.37799999999999984</c:v>
                </c:pt>
                <c:pt idx="68">
                  <c:v>0.37459459459459443</c:v>
                </c:pt>
                <c:pt idx="69">
                  <c:v>0.3712499999999998</c:v>
                </c:pt>
                <c:pt idx="70">
                  <c:v>0.3679646017699113</c:v>
                </c:pt>
                <c:pt idx="71">
                  <c:v>0.36473684210526297</c:v>
                </c:pt>
                <c:pt idx="72">
                  <c:v>0.36156521739130415</c:v>
                </c:pt>
                <c:pt idx="73">
                  <c:v>0.35844827586206879</c:v>
                </c:pt>
                <c:pt idx="74">
                  <c:v>0.35538461538461519</c:v>
                </c:pt>
                <c:pt idx="75">
                  <c:v>0.35237288135593203</c:v>
                </c:pt>
                <c:pt idx="76">
                  <c:v>0.3494117647058822</c:v>
                </c:pt>
                <c:pt idx="77">
                  <c:v>0.34649999999999981</c:v>
                </c:pt>
                <c:pt idx="78">
                  <c:v>0.34363636363636346</c:v>
                </c:pt>
                <c:pt idx="79">
                  <c:v>0.34081967213114739</c:v>
                </c:pt>
                <c:pt idx="80">
                  <c:v>0.33804878048780468</c:v>
                </c:pt>
                <c:pt idx="81">
                  <c:v>0.33532258064516113</c:v>
                </c:pt>
                <c:pt idx="82">
                  <c:v>0.33263999999999982</c:v>
                </c:pt>
                <c:pt idx="83">
                  <c:v>0.32999999999999985</c:v>
                </c:pt>
                <c:pt idx="84">
                  <c:v>0.32740157480314941</c:v>
                </c:pt>
                <c:pt idx="85">
                  <c:v>0.32484374999999982</c:v>
                </c:pt>
                <c:pt idx="86">
                  <c:v>0.32232558139534867</c:v>
                </c:pt>
                <c:pt idx="87">
                  <c:v>0.31984615384615367</c:v>
                </c:pt>
                <c:pt idx="88">
                  <c:v>0.31740458015267159</c:v>
                </c:pt>
                <c:pt idx="89">
                  <c:v>0.31499999999999984</c:v>
                </c:pt>
                <c:pt idx="90">
                  <c:v>0.31263157894736826</c:v>
                </c:pt>
                <c:pt idx="91">
                  <c:v>0.31029850746268639</c:v>
                </c:pt>
                <c:pt idx="92">
                  <c:v>0.30799999999999983</c:v>
                </c:pt>
                <c:pt idx="93">
                  <c:v>0.30573529411764688</c:v>
                </c:pt>
                <c:pt idx="94">
                  <c:v>0.30350364963503634</c:v>
                </c:pt>
                <c:pt idx="95">
                  <c:v>0.30130434782608678</c:v>
                </c:pt>
                <c:pt idx="96">
                  <c:v>0.29913669064748183</c:v>
                </c:pt>
                <c:pt idx="97">
                  <c:v>0.29699999999999982</c:v>
                </c:pt>
                <c:pt idx="98">
                  <c:v>0.29489361702127642</c:v>
                </c:pt>
                <c:pt idx="99">
                  <c:v>0.29281690140845051</c:v>
                </c:pt>
                <c:pt idx="100">
                  <c:v>0.29076923076923061</c:v>
                </c:pt>
                <c:pt idx="101">
                  <c:v>0.28874999999999984</c:v>
                </c:pt>
                <c:pt idx="102">
                  <c:v>0.28675862068965502</c:v>
                </c:pt>
                <c:pt idx="103">
                  <c:v>0.28479452054794502</c:v>
                </c:pt>
                <c:pt idx="104">
                  <c:v>0.2828571428571427</c:v>
                </c:pt>
                <c:pt idx="105">
                  <c:v>0.2809459459459458</c:v>
                </c:pt>
                <c:pt idx="106">
                  <c:v>0.27906040268456361</c:v>
                </c:pt>
                <c:pt idx="107">
                  <c:v>0.27719999999999984</c:v>
                </c:pt>
                <c:pt idx="108">
                  <c:v>0.27536423841059587</c:v>
                </c:pt>
                <c:pt idx="109">
                  <c:v>0.27355263157894721</c:v>
                </c:pt>
                <c:pt idx="110">
                  <c:v>0.2717647058823528</c:v>
                </c:pt>
                <c:pt idx="111">
                  <c:v>0.26999999999999985</c:v>
                </c:pt>
                <c:pt idx="112">
                  <c:v>0.26825806451612888</c:v>
                </c:pt>
                <c:pt idx="113">
                  <c:v>0.26653846153846139</c:v>
                </c:pt>
                <c:pt idx="114">
                  <c:v>0.26484076433121001</c:v>
                </c:pt>
                <c:pt idx="115">
                  <c:v>0.26316455696202518</c:v>
                </c:pt>
                <c:pt idx="116">
                  <c:v>0.261509433962264</c:v>
                </c:pt>
                <c:pt idx="117">
                  <c:v>0.25987499999999986</c:v>
                </c:pt>
                <c:pt idx="118">
                  <c:v>0.25826086956521721</c:v>
                </c:pt>
                <c:pt idx="119">
                  <c:v>0.25666666666666649</c:v>
                </c:pt>
                <c:pt idx="120">
                  <c:v>0.25509202453987717</c:v>
                </c:pt>
                <c:pt idx="121">
                  <c:v>0.2535365853658535</c:v>
                </c:pt>
                <c:pt idx="122">
                  <c:v>0.25199999999999984</c:v>
                </c:pt>
                <c:pt idx="123">
                  <c:v>0.25048192771084321</c:v>
                </c:pt>
                <c:pt idx="124">
                  <c:v>0.24898203592814355</c:v>
                </c:pt>
                <c:pt idx="125">
                  <c:v>0.24749999999999986</c:v>
                </c:pt>
                <c:pt idx="126">
                  <c:v>0.24603550295857973</c:v>
                </c:pt>
                <c:pt idx="127">
                  <c:v>0.2445882352941175</c:v>
                </c:pt>
                <c:pt idx="128">
                  <c:v>0.24315789473684196</c:v>
                </c:pt>
                <c:pt idx="129">
                  <c:v>0.24174418604651149</c:v>
                </c:pt>
                <c:pt idx="130">
                  <c:v>0.24034682080924841</c:v>
                </c:pt>
                <c:pt idx="131">
                  <c:v>0.23896551724137916</c:v>
                </c:pt>
                <c:pt idx="132">
                  <c:v>0.23759999999999984</c:v>
                </c:pt>
                <c:pt idx="133">
                  <c:v>0.23624999999999985</c:v>
                </c:pt>
                <c:pt idx="134">
                  <c:v>0.23491525423728798</c:v>
                </c:pt>
                <c:pt idx="135">
                  <c:v>0.23359550561797737</c:v>
                </c:pt>
                <c:pt idx="136">
                  <c:v>0.23229050279329594</c:v>
                </c:pt>
                <c:pt idx="137">
                  <c:v>0.23099999999999984</c:v>
                </c:pt>
                <c:pt idx="138">
                  <c:v>0.22972375690607721</c:v>
                </c:pt>
                <c:pt idx="139">
                  <c:v>0.22846153846153833</c:v>
                </c:pt>
                <c:pt idx="140">
                  <c:v>0.22721311475409822</c:v>
                </c:pt>
                <c:pt idx="141">
                  <c:v>0.22597826086956507</c:v>
                </c:pt>
                <c:pt idx="142">
                  <c:v>0.2247567567567566</c:v>
                </c:pt>
                <c:pt idx="143">
                  <c:v>0.22354838709677405</c:v>
                </c:pt>
                <c:pt idx="144">
                  <c:v>0.22235294117647045</c:v>
                </c:pt>
                <c:pt idx="145">
                  <c:v>0.2211702127659573</c:v>
                </c:pt>
                <c:pt idx="146">
                  <c:v>0.21999999999999986</c:v>
                </c:pt>
                <c:pt idx="147">
                  <c:v>0.21884210526315775</c:v>
                </c:pt>
                <c:pt idx="148">
                  <c:v>0.21769633507853389</c:v>
                </c:pt>
                <c:pt idx="149">
                  <c:v>0.21656249999999985</c:v>
                </c:pt>
                <c:pt idx="150">
                  <c:v>0.21544041450777188</c:v>
                </c:pt>
                <c:pt idx="151">
                  <c:v>0.21432989690721635</c:v>
                </c:pt>
                <c:pt idx="152">
                  <c:v>0.21323076923076908</c:v>
                </c:pt>
                <c:pt idx="153">
                  <c:v>0.21214285714285699</c:v>
                </c:pt>
                <c:pt idx="154">
                  <c:v>0.2110659898477156</c:v>
                </c:pt>
                <c:pt idx="155">
                  <c:v>0.20999999999999985</c:v>
                </c:pt>
                <c:pt idx="156">
                  <c:v>0.20894472361809033</c:v>
                </c:pt>
                <c:pt idx="157">
                  <c:v>0.20789999999999986</c:v>
                </c:pt>
                <c:pt idx="158">
                  <c:v>0.20686567164179093</c:v>
                </c:pt>
                <c:pt idx="159">
                  <c:v>0.20584158415841575</c:v>
                </c:pt>
                <c:pt idx="160">
                  <c:v>0.20482758620689648</c:v>
                </c:pt>
                <c:pt idx="161">
                  <c:v>0.20382352941176465</c:v>
                </c:pt>
                <c:pt idx="162">
                  <c:v>0.20282926829268291</c:v>
                </c:pt>
                <c:pt idx="163">
                  <c:v>0.20184466019417474</c:v>
                </c:pt>
                <c:pt idx="164">
                  <c:v>0.20086956521739133</c:v>
                </c:pt>
                <c:pt idx="165">
                  <c:v>0.19990384615384618</c:v>
                </c:pt>
                <c:pt idx="166">
                  <c:v>0.19894736842105268</c:v>
                </c:pt>
                <c:pt idx="167">
                  <c:v>0.19800000000000006</c:v>
                </c:pt>
                <c:pt idx="168">
                  <c:v>0.19706161137440767</c:v>
                </c:pt>
                <c:pt idx="169">
                  <c:v>0.19613207547169823</c:v>
                </c:pt>
                <c:pt idx="170">
                  <c:v>0.19521126760563393</c:v>
                </c:pt>
                <c:pt idx="171">
                  <c:v>0.19429906542056091</c:v>
                </c:pt>
                <c:pt idx="172">
                  <c:v>0.19339534883720946</c:v>
                </c:pt>
                <c:pt idx="173">
                  <c:v>0.1925000000000002</c:v>
                </c:pt>
                <c:pt idx="174">
                  <c:v>0.19161290322580665</c:v>
                </c:pt>
                <c:pt idx="175">
                  <c:v>0.19073394495412865</c:v>
                </c:pt>
                <c:pt idx="176">
                  <c:v>0.18986301369863037</c:v>
                </c:pt>
                <c:pt idx="177">
                  <c:v>0.18900000000000025</c:v>
                </c:pt>
                <c:pt idx="178">
                  <c:v>0.18814479638009077</c:v>
                </c:pt>
                <c:pt idx="179">
                  <c:v>0.18729729729729758</c:v>
                </c:pt>
                <c:pt idx="180">
                  <c:v>0.18645739910313933</c:v>
                </c:pt>
                <c:pt idx="181">
                  <c:v>0.18562500000000032</c:v>
                </c:pt>
                <c:pt idx="182">
                  <c:v>0.18480000000000033</c:v>
                </c:pt>
                <c:pt idx="183">
                  <c:v>0.1839823008849561</c:v>
                </c:pt>
                <c:pt idx="184">
                  <c:v>0.18317180616740125</c:v>
                </c:pt>
                <c:pt idx="185">
                  <c:v>0.18236842105263196</c:v>
                </c:pt>
                <c:pt idx="186">
                  <c:v>0.18157205240174712</c:v>
                </c:pt>
                <c:pt idx="187">
                  <c:v>0.18078260869565257</c:v>
                </c:pt>
                <c:pt idx="188">
                  <c:v>0.18000000000000041</c:v>
                </c:pt>
                <c:pt idx="189">
                  <c:v>0.17922413793103492</c:v>
                </c:pt>
                <c:pt idx="190">
                  <c:v>0.17845493562231804</c:v>
                </c:pt>
                <c:pt idx="191">
                  <c:v>0.17769230769230815</c:v>
                </c:pt>
                <c:pt idx="192">
                  <c:v>0.17693617021276642</c:v>
                </c:pt>
                <c:pt idx="193">
                  <c:v>0.17618644067796657</c:v>
                </c:pt>
                <c:pt idx="194">
                  <c:v>0.17544303797468402</c:v>
                </c:pt>
                <c:pt idx="195">
                  <c:v>0.17470588235294168</c:v>
                </c:pt>
                <c:pt idx="196">
                  <c:v>0.17397489539749006</c:v>
                </c:pt>
                <c:pt idx="197">
                  <c:v>0.17325000000000051</c:v>
                </c:pt>
                <c:pt idx="198">
                  <c:v>0.17253112033195073</c:v>
                </c:pt>
                <c:pt idx="199">
                  <c:v>0.17181818181818237</c:v>
                </c:pt>
                <c:pt idx="200">
                  <c:v>0.17111111111111166</c:v>
                </c:pt>
                <c:pt idx="201">
                  <c:v>0.17040983606557433</c:v>
                </c:pt>
                <c:pt idx="202">
                  <c:v>0.16971428571428629</c:v>
                </c:pt>
                <c:pt idx="203">
                  <c:v>0.16902439024390303</c:v>
                </c:pt>
                <c:pt idx="204">
                  <c:v>0.16834008097166051</c:v>
                </c:pt>
                <c:pt idx="205">
                  <c:v>0.16766129032258126</c:v>
                </c:pt>
                <c:pt idx="206">
                  <c:v>0.16698795180722953</c:v>
                </c:pt>
                <c:pt idx="207">
                  <c:v>0.16632000000000063</c:v>
                </c:pt>
                <c:pt idx="208">
                  <c:v>0.16565737051792892</c:v>
                </c:pt>
                <c:pt idx="209">
                  <c:v>0.16500000000000065</c:v>
                </c:pt>
                <c:pt idx="210">
                  <c:v>0.16434782608695717</c:v>
                </c:pt>
                <c:pt idx="211">
                  <c:v>0.16370078740157545</c:v>
                </c:pt>
                <c:pt idx="212">
                  <c:v>0.16305882352941242</c:v>
                </c:pt>
                <c:pt idx="213">
                  <c:v>0.16242187500000069</c:v>
                </c:pt>
                <c:pt idx="214">
                  <c:v>0.16178988326848318</c:v>
                </c:pt>
                <c:pt idx="215">
                  <c:v>0.16116279069767511</c:v>
                </c:pt>
                <c:pt idx="216">
                  <c:v>0.16054054054054123</c:v>
                </c:pt>
                <c:pt idx="217">
                  <c:v>0.15992307692307764</c:v>
                </c:pt>
                <c:pt idx="218">
                  <c:v>0.15931034482758691</c:v>
                </c:pt>
                <c:pt idx="219">
                  <c:v>0.1587022900763366</c:v>
                </c:pt>
                <c:pt idx="220">
                  <c:v>0.15809885931559009</c:v>
                </c:pt>
                <c:pt idx="221">
                  <c:v>0.15750000000000072</c:v>
                </c:pt>
                <c:pt idx="222">
                  <c:v>0.15690566037735923</c:v>
                </c:pt>
                <c:pt idx="223">
                  <c:v>0.15631578947368496</c:v>
                </c:pt>
                <c:pt idx="224">
                  <c:v>0.15573033707865244</c:v>
                </c:pt>
                <c:pt idx="225">
                  <c:v>0.15514925373134406</c:v>
                </c:pt>
                <c:pt idx="226">
                  <c:v>0.15457249070632048</c:v>
                </c:pt>
                <c:pt idx="227">
                  <c:v>0.15400000000000078</c:v>
                </c:pt>
                <c:pt idx="228">
                  <c:v>0.15343173431734394</c:v>
                </c:pt>
                <c:pt idx="229">
                  <c:v>0.15286764705882433</c:v>
                </c:pt>
                <c:pt idx="230">
                  <c:v>0.15230769230769312</c:v>
                </c:pt>
                <c:pt idx="231">
                  <c:v>0.15175182481751906</c:v>
                </c:pt>
                <c:pt idx="232">
                  <c:v>0.15120000000000081</c:v>
                </c:pt>
                <c:pt idx="233">
                  <c:v>0.15065217391304428</c:v>
                </c:pt>
                <c:pt idx="234">
                  <c:v>0.1501083032490983</c:v>
                </c:pt>
                <c:pt idx="235">
                  <c:v>0.14956834532374183</c:v>
                </c:pt>
                <c:pt idx="236">
                  <c:v>0.14903225806451695</c:v>
                </c:pt>
                <c:pt idx="237">
                  <c:v>0.14850000000000083</c:v>
                </c:pt>
                <c:pt idx="238">
                  <c:v>0.14797153024911117</c:v>
                </c:pt>
                <c:pt idx="239">
                  <c:v>0.14744680851063915</c:v>
                </c:pt>
                <c:pt idx="240">
                  <c:v>0.14692579505300438</c:v>
                </c:pt>
                <c:pt idx="241">
                  <c:v>0.1464084507042262</c:v>
                </c:pt>
                <c:pt idx="242">
                  <c:v>0.14589473684210613</c:v>
                </c:pt>
                <c:pt idx="243">
                  <c:v>0.14538461538461625</c:v>
                </c:pt>
                <c:pt idx="244">
                  <c:v>0.14487804878048868</c:v>
                </c:pt>
                <c:pt idx="245">
                  <c:v>0.14437500000000086</c:v>
                </c:pt>
                <c:pt idx="246">
                  <c:v>0.14387543252595245</c:v>
                </c:pt>
                <c:pt idx="247">
                  <c:v>0.14337931034482848</c:v>
                </c:pt>
                <c:pt idx="248">
                  <c:v>0.1428865979381452</c:v>
                </c:pt>
                <c:pt idx="249">
                  <c:v>0.14239726027397351</c:v>
                </c:pt>
                <c:pt idx="250">
                  <c:v>0.1419112627986357</c:v>
                </c:pt>
                <c:pt idx="251">
                  <c:v>0.14142857142857232</c:v>
                </c:pt>
                <c:pt idx="252">
                  <c:v>0.14094915254237378</c:v>
                </c:pt>
                <c:pt idx="253">
                  <c:v>0.14047297297297387</c:v>
                </c:pt>
                <c:pt idx="254">
                  <c:v>0.1400000000000009</c:v>
                </c:pt>
                <c:pt idx="255">
                  <c:v>0.13953020134228281</c:v>
                </c:pt>
                <c:pt idx="256">
                  <c:v>0.13906354515050259</c:v>
                </c:pt>
                <c:pt idx="257">
                  <c:v>0.13860000000000092</c:v>
                </c:pt>
                <c:pt idx="258">
                  <c:v>0.13813953488372185</c:v>
                </c:pt>
                <c:pt idx="259">
                  <c:v>0.13768211920529894</c:v>
                </c:pt>
                <c:pt idx="260">
                  <c:v>0.13722772277227815</c:v>
                </c:pt>
                <c:pt idx="261">
                  <c:v>0.13677631578947463</c:v>
                </c:pt>
                <c:pt idx="262">
                  <c:v>0.13632786885245995</c:v>
                </c:pt>
                <c:pt idx="263">
                  <c:v>0.13588235294117743</c:v>
                </c:pt>
                <c:pt idx="264">
                  <c:v>0.13543973941368173</c:v>
                </c:pt>
                <c:pt idx="265">
                  <c:v>0.13500000000000095</c:v>
                </c:pt>
                <c:pt idx="266">
                  <c:v>0.13456310679611747</c:v>
                </c:pt>
                <c:pt idx="267">
                  <c:v>0.13412903225806547</c:v>
                </c:pt>
                <c:pt idx="268">
                  <c:v>0.13369774919614244</c:v>
                </c:pt>
                <c:pt idx="269">
                  <c:v>0.13326923076923172</c:v>
                </c:pt>
                <c:pt idx="270">
                  <c:v>0.13284345047923418</c:v>
                </c:pt>
                <c:pt idx="271">
                  <c:v>0.13242038216560606</c:v>
                </c:pt>
                <c:pt idx="272">
                  <c:v>0.13200000000000098</c:v>
                </c:pt>
                <c:pt idx="273">
                  <c:v>0.13158227848101364</c:v>
                </c:pt>
                <c:pt idx="274">
                  <c:v>0.13116719242902306</c:v>
                </c:pt>
                <c:pt idx="275">
                  <c:v>0.13075471698113306</c:v>
                </c:pt>
                <c:pt idx="276">
                  <c:v>0.13034482758620788</c:v>
                </c:pt>
                <c:pt idx="277">
                  <c:v>0.12993750000000098</c:v>
                </c:pt>
                <c:pt idx="278">
                  <c:v>0.12953271028037483</c:v>
                </c:pt>
                <c:pt idx="279">
                  <c:v>0.12913043478260969</c:v>
                </c:pt>
                <c:pt idx="280">
                  <c:v>0.12873065015479976</c:v>
                </c:pt>
                <c:pt idx="281">
                  <c:v>0.12833333333333433</c:v>
                </c:pt>
                <c:pt idx="282">
                  <c:v>0.12793846153846253</c:v>
                </c:pt>
                <c:pt idx="283">
                  <c:v>0.12754601226993964</c:v>
                </c:pt>
                <c:pt idx="284">
                  <c:v>0.12715596330275331</c:v>
                </c:pt>
                <c:pt idx="285">
                  <c:v>0.12676829268292783</c:v>
                </c:pt>
                <c:pt idx="286">
                  <c:v>0.12638297872340526</c:v>
                </c:pt>
                <c:pt idx="287">
                  <c:v>0.126000000000001</c:v>
                </c:pt>
                <c:pt idx="288">
                  <c:v>0.12561933534743303</c:v>
                </c:pt>
                <c:pt idx="289">
                  <c:v>0.12524096385542269</c:v>
                </c:pt>
                <c:pt idx="290">
                  <c:v>0.12486486486486588</c:v>
                </c:pt>
                <c:pt idx="291">
                  <c:v>0.12449101796407287</c:v>
                </c:pt>
                <c:pt idx="292">
                  <c:v>0.12411940298507565</c:v>
                </c:pt>
                <c:pt idx="293">
                  <c:v>0.12375000000000103</c:v>
                </c:pt>
                <c:pt idx="294">
                  <c:v>0.12338278931750844</c:v>
                </c:pt>
                <c:pt idx="295">
                  <c:v>0.12301775147929096</c:v>
                </c:pt>
                <c:pt idx="296">
                  <c:v>0.1226548672566382</c:v>
                </c:pt>
                <c:pt idx="297">
                  <c:v>0.12229411764705984</c:v>
                </c:pt>
                <c:pt idx="298">
                  <c:v>0.12193548387096877</c:v>
                </c:pt>
                <c:pt idx="299">
                  <c:v>0.12157894736842208</c:v>
                </c:pt>
                <c:pt idx="300">
                  <c:v>0.1212244897959194</c:v>
                </c:pt>
                <c:pt idx="301">
                  <c:v>0.12087209302325684</c:v>
                </c:pt>
                <c:pt idx="302">
                  <c:v>0.12052173913043582</c:v>
                </c:pt>
                <c:pt idx="303">
                  <c:v>0.12017341040462531</c:v>
                </c:pt>
                <c:pt idx="304">
                  <c:v>0.11982708933717683</c:v>
                </c:pt>
                <c:pt idx="305">
                  <c:v>0.11948275862069069</c:v>
                </c:pt>
                <c:pt idx="306">
                  <c:v>0.11914040114613285</c:v>
                </c:pt>
                <c:pt idx="307">
                  <c:v>0.11880000000000104</c:v>
                </c:pt>
                <c:pt idx="308">
                  <c:v>0.11846153846153951</c:v>
                </c:pt>
                <c:pt idx="309">
                  <c:v>0.11812500000000105</c:v>
                </c:pt>
                <c:pt idx="310">
                  <c:v>0.11779036827195571</c:v>
                </c:pt>
                <c:pt idx="311">
                  <c:v>0.11745762711864512</c:v>
                </c:pt>
                <c:pt idx="312">
                  <c:v>0.11712676056338132</c:v>
                </c:pt>
                <c:pt idx="313">
                  <c:v>0.11679775280898981</c:v>
                </c:pt>
                <c:pt idx="314">
                  <c:v>0.11647058823529517</c:v>
                </c:pt>
                <c:pt idx="315">
                  <c:v>0.11614525139664909</c:v>
                </c:pt>
                <c:pt idx="316">
                  <c:v>0.11582172701949967</c:v>
                </c:pt>
                <c:pt idx="317">
                  <c:v>0.11550000000000105</c:v>
                </c:pt>
                <c:pt idx="318">
                  <c:v>0.11518005540166311</c:v>
                </c:pt>
                <c:pt idx="319">
                  <c:v>0.11486187845303973</c:v>
                </c:pt>
                <c:pt idx="320">
                  <c:v>0.1145454545454556</c:v>
                </c:pt>
                <c:pt idx="321">
                  <c:v>0.11423076923077029</c:v>
                </c:pt>
                <c:pt idx="322">
                  <c:v>0.11391780821917914</c:v>
                </c:pt>
                <c:pt idx="323">
                  <c:v>0.11360655737705024</c:v>
                </c:pt>
                <c:pt idx="324">
                  <c:v>0.1132970027247967</c:v>
                </c:pt>
                <c:pt idx="325">
                  <c:v>0.11298913043478367</c:v>
                </c:pt>
                <c:pt idx="326">
                  <c:v>0.11268292682926935</c:v>
                </c:pt>
                <c:pt idx="327">
                  <c:v>0.11237837837837944</c:v>
                </c:pt>
                <c:pt idx="328">
                  <c:v>0.11207547169811427</c:v>
                </c:pt>
                <c:pt idx="329">
                  <c:v>0.11177419354838816</c:v>
                </c:pt>
                <c:pt idx="330">
                  <c:v>0.11147453083110026</c:v>
                </c:pt>
                <c:pt idx="331">
                  <c:v>0.11117647058823636</c:v>
                </c:pt>
                <c:pt idx="332">
                  <c:v>0.11088000000000106</c:v>
                </c:pt>
                <c:pt idx="333">
                  <c:v>0.11058510638297979</c:v>
                </c:pt>
                <c:pt idx="334">
                  <c:v>0.11029177718832998</c:v>
                </c:pt>
                <c:pt idx="335">
                  <c:v>0.11000000000000107</c:v>
                </c:pt>
                <c:pt idx="336">
                  <c:v>0.10970976253298259</c:v>
                </c:pt>
                <c:pt idx="337">
                  <c:v>0.10942105263158002</c:v>
                </c:pt>
                <c:pt idx="338">
                  <c:v>0.1091338582677176</c:v>
                </c:pt>
                <c:pt idx="339">
                  <c:v>0.10884816753926808</c:v>
                </c:pt>
                <c:pt idx="340">
                  <c:v>0.10856396866840838</c:v>
                </c:pt>
                <c:pt idx="341">
                  <c:v>0.10828125000000106</c:v>
                </c:pt>
                <c:pt idx="342">
                  <c:v>0.10800000000000107</c:v>
                </c:pt>
                <c:pt idx="343">
                  <c:v>0.10772020725388708</c:v>
                </c:pt>
                <c:pt idx="344">
                  <c:v>0.10744186046511735</c:v>
                </c:pt>
                <c:pt idx="345">
                  <c:v>0.10716494845360931</c:v>
                </c:pt>
                <c:pt idx="346">
                  <c:v>0.10688946015424272</c:v>
                </c:pt>
                <c:pt idx="347">
                  <c:v>0.10661538461538568</c:v>
                </c:pt>
                <c:pt idx="348">
                  <c:v>0.10634271099744352</c:v>
                </c:pt>
                <c:pt idx="349">
                  <c:v>0.10607142857142965</c:v>
                </c:pt>
                <c:pt idx="350">
                  <c:v>0.10580152671755833</c:v>
                </c:pt>
                <c:pt idx="351">
                  <c:v>0.10553299492385894</c:v>
                </c:pt>
                <c:pt idx="352">
                  <c:v>0.1052658227848112</c:v>
                </c:pt>
                <c:pt idx="353">
                  <c:v>0.10500000000000108</c:v>
                </c:pt>
                <c:pt idx="354">
                  <c:v>0.10473551637279704</c:v>
                </c:pt>
                <c:pt idx="355">
                  <c:v>0.1044723618090463</c:v>
                </c:pt>
                <c:pt idx="356">
                  <c:v>0.10421052631579054</c:v>
                </c:pt>
                <c:pt idx="357">
                  <c:v>0.10395000000000107</c:v>
                </c:pt>
                <c:pt idx="358">
                  <c:v>0.10369077306733274</c:v>
                </c:pt>
                <c:pt idx="359">
                  <c:v>0.10343283582089659</c:v>
                </c:pt>
                <c:pt idx="360">
                  <c:v>0.10317617866005069</c:v>
                </c:pt>
                <c:pt idx="361">
                  <c:v>0.10292079207920898</c:v>
                </c:pt>
                <c:pt idx="362">
                  <c:v>0.10266666666666772</c:v>
                </c:pt>
                <c:pt idx="363">
                  <c:v>0.10241379310344934</c:v>
                </c:pt>
                <c:pt idx="364">
                  <c:v>0.10216216216216323</c:v>
                </c:pt>
                <c:pt idx="365">
                  <c:v>0.10191176470588342</c:v>
                </c:pt>
                <c:pt idx="366">
                  <c:v>0.10166259168704263</c:v>
                </c:pt>
                <c:pt idx="367">
                  <c:v>0.10141463414634252</c:v>
                </c:pt>
                <c:pt idx="368">
                  <c:v>0.1011678832116799</c:v>
                </c:pt>
                <c:pt idx="369">
                  <c:v>0.10092233009708844</c:v>
                </c:pt>
                <c:pt idx="370">
                  <c:v>0.10067796610169598</c:v>
                </c:pt>
                <c:pt idx="371">
                  <c:v>0.10043478260869672</c:v>
                </c:pt>
                <c:pt idx="372">
                  <c:v>0.10019277108433841</c:v>
                </c:pt>
                <c:pt idx="373">
                  <c:v>9.9951923076924146E-2</c:v>
                </c:pt>
                <c:pt idx="374">
                  <c:v>9.9712230215828396E-2</c:v>
                </c:pt>
                <c:pt idx="375">
                  <c:v>9.947368421052738E-2</c:v>
                </c:pt>
                <c:pt idx="376">
                  <c:v>9.9236276849643063E-2</c:v>
                </c:pt>
                <c:pt idx="377">
                  <c:v>9.9000000000001059E-2</c:v>
                </c:pt>
                <c:pt idx="378">
                  <c:v>9.876484560570177E-2</c:v>
                </c:pt>
                <c:pt idx="379">
                  <c:v>9.8530805687204862E-2</c:v>
                </c:pt>
                <c:pt idx="380">
                  <c:v>9.8297872340426598E-2</c:v>
                </c:pt>
                <c:pt idx="381">
                  <c:v>9.8066037735850126E-2</c:v>
                </c:pt>
                <c:pt idx="382">
                  <c:v>9.7835294117648117E-2</c:v>
                </c:pt>
                <c:pt idx="383">
                  <c:v>9.7605633802817962E-2</c:v>
                </c:pt>
                <c:pt idx="384">
                  <c:v>9.7377049180328926E-2</c:v>
                </c:pt>
                <c:pt idx="385">
                  <c:v>9.7149532710281442E-2</c:v>
                </c:pt>
                <c:pt idx="386">
                  <c:v>9.6923076923077986E-2</c:v>
                </c:pt>
                <c:pt idx="387">
                  <c:v>9.6697674418605717E-2</c:v>
                </c:pt>
                <c:pt idx="388">
                  <c:v>9.64733178654303E-2</c:v>
                </c:pt>
                <c:pt idx="389">
                  <c:v>9.6250000000001057E-2</c:v>
                </c:pt>
                <c:pt idx="390">
                  <c:v>9.6027713625867109E-2</c:v>
                </c:pt>
                <c:pt idx="391">
                  <c:v>9.5806451612904284E-2</c:v>
                </c:pt>
                <c:pt idx="392">
                  <c:v>9.5586206896552783E-2</c:v>
                </c:pt>
                <c:pt idx="393">
                  <c:v>9.5366972477065284E-2</c:v>
                </c:pt>
                <c:pt idx="394">
                  <c:v>9.5148741418765365E-2</c:v>
                </c:pt>
                <c:pt idx="395">
                  <c:v>9.493150684931613E-2</c:v>
                </c:pt>
                <c:pt idx="396">
                  <c:v>9.4715261958998778E-2</c:v>
                </c:pt>
                <c:pt idx="397">
                  <c:v>9.4500000000001055E-2</c:v>
                </c:pt>
                <c:pt idx="398">
                  <c:v>9.4285714285715347E-2</c:v>
                </c:pt>
                <c:pt idx="399">
                  <c:v>9.4072398190046314E-2</c:v>
                </c:pt>
                <c:pt idx="400">
                  <c:v>9.3860045146727925E-2</c:v>
                </c:pt>
                <c:pt idx="401">
                  <c:v>9.3648648648649704E-2</c:v>
                </c:pt>
                <c:pt idx="402">
                  <c:v>9.343820224719207E-2</c:v>
                </c:pt>
                <c:pt idx="403">
                  <c:v>9.3228699551570565E-2</c:v>
                </c:pt>
                <c:pt idx="404">
                  <c:v>9.3020134228188972E-2</c:v>
                </c:pt>
                <c:pt idx="405">
                  <c:v>9.2812500000001061E-2</c:v>
                </c:pt>
                <c:pt idx="406">
                  <c:v>9.2605790645880787E-2</c:v>
                </c:pt>
                <c:pt idx="407">
                  <c:v>9.2400000000001065E-2</c:v>
                </c:pt>
                <c:pt idx="408">
                  <c:v>9.2195121951220566E-2</c:v>
                </c:pt>
                <c:pt idx="409">
                  <c:v>9.1991150442478936E-2</c:v>
                </c:pt>
                <c:pt idx="410">
                  <c:v>9.1788079470199735E-2</c:v>
                </c:pt>
                <c:pt idx="411">
                  <c:v>9.15859030837015E-2</c:v>
                </c:pt>
                <c:pt idx="412">
                  <c:v>9.1384615384616438E-2</c:v>
                </c:pt>
                <c:pt idx="413">
                  <c:v>9.1184210526316839E-2</c:v>
                </c:pt>
                <c:pt idx="414">
                  <c:v>9.0984682713348974E-2</c:v>
                </c:pt>
                <c:pt idx="415">
                  <c:v>9.078602620087442E-2</c:v>
                </c:pt>
                <c:pt idx="416">
                  <c:v>9.0588235294118705E-2</c:v>
                </c:pt>
                <c:pt idx="417">
                  <c:v>9.0391304347827148E-2</c:v>
                </c:pt>
                <c:pt idx="418">
                  <c:v>9.0195227765727734E-2</c:v>
                </c:pt>
                <c:pt idx="419">
                  <c:v>9.0000000000001051E-2</c:v>
                </c:pt>
                <c:pt idx="420">
                  <c:v>8.9805615550756987E-2</c:v>
                </c:pt>
                <c:pt idx="421">
                  <c:v>8.9612068965518293E-2</c:v>
                </c:pt>
                <c:pt idx="422">
                  <c:v>8.9419354838710732E-2</c:v>
                </c:pt>
                <c:pt idx="423">
                  <c:v>8.9227467811159852E-2</c:v>
                </c:pt>
                <c:pt idx="424">
                  <c:v>8.9036402569594206E-2</c:v>
                </c:pt>
                <c:pt idx="425">
                  <c:v>8.8846153846154893E-2</c:v>
                </c:pt>
                <c:pt idx="426">
                  <c:v>8.8656716417911494E-2</c:v>
                </c:pt>
                <c:pt idx="427">
                  <c:v>8.8468085106384028E-2</c:v>
                </c:pt>
                <c:pt idx="428">
                  <c:v>8.8280254777071118E-2</c:v>
                </c:pt>
                <c:pt idx="429">
                  <c:v>8.8093220338984105E-2</c:v>
                </c:pt>
                <c:pt idx="430">
                  <c:v>8.7906976744187099E-2</c:v>
                </c:pt>
                <c:pt idx="431">
                  <c:v>8.7721518987342817E-2</c:v>
                </c:pt>
                <c:pt idx="432">
                  <c:v>8.7536842105264204E-2</c:v>
                </c:pt>
                <c:pt idx="433">
                  <c:v>8.7352941176471632E-2</c:v>
                </c:pt>
                <c:pt idx="434">
                  <c:v>8.7169811320755769E-2</c:v>
                </c:pt>
                <c:pt idx="435">
                  <c:v>8.6987447698745821E-2</c:v>
                </c:pt>
                <c:pt idx="436">
                  <c:v>8.6805845511483307E-2</c:v>
                </c:pt>
                <c:pt idx="437">
                  <c:v>8.6625000000001048E-2</c:v>
                </c:pt>
                <c:pt idx="438">
                  <c:v>8.6444906444907488E-2</c:v>
                </c:pt>
                <c:pt idx="439">
                  <c:v>8.6265560165976155E-2</c:v>
                </c:pt>
                <c:pt idx="440">
                  <c:v>8.6086956521740171E-2</c:v>
                </c:pt>
                <c:pt idx="441">
                  <c:v>8.5909090909091948E-2</c:v>
                </c:pt>
                <c:pt idx="442">
                  <c:v>8.5731958762887639E-2</c:v>
                </c:pt>
                <c:pt idx="443">
                  <c:v>8.5555555555556592E-2</c:v>
                </c:pt>
                <c:pt idx="444">
                  <c:v>8.5379876796715617E-2</c:v>
                </c:pt>
                <c:pt idx="445">
                  <c:v>8.520491803278793E-2</c:v>
                </c:pt>
                <c:pt idx="446">
                  <c:v>8.5030674846626811E-2</c:v>
                </c:pt>
                <c:pt idx="447">
                  <c:v>8.4857142857143894E-2</c:v>
                </c:pt>
                <c:pt idx="448">
                  <c:v>8.468431771894197E-2</c:v>
                </c:pt>
                <c:pt idx="449">
                  <c:v>8.4512195121952252E-2</c:v>
                </c:pt>
                <c:pt idx="450">
                  <c:v>8.4340770791076089E-2</c:v>
                </c:pt>
                <c:pt idx="451">
                  <c:v>8.4170040485831002E-2</c:v>
                </c:pt>
                <c:pt idx="452">
                  <c:v>8.4000000000001032E-2</c:v>
                </c:pt>
                <c:pt idx="453">
                  <c:v>8.3830645161291364E-2</c:v>
                </c:pt>
                <c:pt idx="454">
                  <c:v>8.3661971830986948E-2</c:v>
                </c:pt>
                <c:pt idx="455">
                  <c:v>8.34939759036155E-2</c:v>
                </c:pt>
                <c:pt idx="456">
                  <c:v>8.3326653306614262E-2</c:v>
                </c:pt>
                <c:pt idx="457">
                  <c:v>8.3160000000001039E-2</c:v>
                </c:pt>
                <c:pt idx="458">
                  <c:v>8.2994011976048943E-2</c:v>
                </c:pt>
                <c:pt idx="459">
                  <c:v>8.2828685258965182E-2</c:v>
                </c:pt>
                <c:pt idx="460">
                  <c:v>8.2664015904573604E-2</c:v>
                </c:pt>
                <c:pt idx="461">
                  <c:v>8.2500000000001031E-2</c:v>
                </c:pt>
                <c:pt idx="462">
                  <c:v>8.2336633663367367E-2</c:v>
                </c:pt>
                <c:pt idx="463">
                  <c:v>8.2173913043479291E-2</c:v>
                </c:pt>
                <c:pt idx="464">
                  <c:v>8.201183431952766E-2</c:v>
                </c:pt>
                <c:pt idx="465">
                  <c:v>8.1850393700788435E-2</c:v>
                </c:pt>
                <c:pt idx="466">
                  <c:v>8.1689587426327162E-2</c:v>
                </c:pt>
                <c:pt idx="467">
                  <c:v>8.1529411764706905E-2</c:v>
                </c:pt>
                <c:pt idx="468">
                  <c:v>8.1369863013699653E-2</c:v>
                </c:pt>
                <c:pt idx="469">
                  <c:v>8.1210937500001024E-2</c:v>
                </c:pt>
                <c:pt idx="470">
                  <c:v>8.1052631578948389E-2</c:v>
                </c:pt>
                <c:pt idx="471">
                  <c:v>8.0894941634242268E-2</c:v>
                </c:pt>
                <c:pt idx="472">
                  <c:v>8.0737864077670932E-2</c:v>
                </c:pt>
                <c:pt idx="473">
                  <c:v>8.0581395348838236E-2</c:v>
                </c:pt>
                <c:pt idx="474">
                  <c:v>8.0425531914894641E-2</c:v>
                </c:pt>
                <c:pt idx="475">
                  <c:v>8.0270270270271296E-2</c:v>
                </c:pt>
                <c:pt idx="476">
                  <c:v>8.0115606936417214E-2</c:v>
                </c:pt>
                <c:pt idx="477">
                  <c:v>7.9961538461539486E-2</c:v>
                </c:pt>
                <c:pt idx="478">
                  <c:v>7.9808061420346507E-2</c:v>
                </c:pt>
                <c:pt idx="479">
                  <c:v>7.965517241379412E-2</c:v>
                </c:pt>
                <c:pt idx="480">
                  <c:v>7.9502868068834678E-2</c:v>
                </c:pt>
                <c:pt idx="481">
                  <c:v>7.9351145038168952E-2</c:v>
                </c:pt>
                <c:pt idx="482">
                  <c:v>7.920000000000102E-2</c:v>
                </c:pt>
                <c:pt idx="483">
                  <c:v>7.9049429657795697E-2</c:v>
                </c:pt>
                <c:pt idx="484">
                  <c:v>7.8899430740038967E-2</c:v>
                </c:pt>
                <c:pt idx="485">
                  <c:v>7.8750000000001014E-2</c:v>
                </c:pt>
                <c:pt idx="486">
                  <c:v>7.8601134215501967E-2</c:v>
                </c:pt>
                <c:pt idx="487">
                  <c:v>7.8452830188680267E-2</c:v>
                </c:pt>
                <c:pt idx="488">
                  <c:v>7.8305084745763726E-2</c:v>
                </c:pt>
                <c:pt idx="489">
                  <c:v>7.815789473684312E-2</c:v>
                </c:pt>
                <c:pt idx="490">
                  <c:v>7.801125703564829E-2</c:v>
                </c:pt>
                <c:pt idx="491">
                  <c:v>7.7865168539326859E-2</c:v>
                </c:pt>
                <c:pt idx="492">
                  <c:v>7.7719626168225309E-2</c:v>
                </c:pt>
                <c:pt idx="493">
                  <c:v>7.7574626865672652E-2</c:v>
                </c:pt>
                <c:pt idx="494">
                  <c:v>7.7430167597766372E-2</c:v>
                </c:pt>
                <c:pt idx="495">
                  <c:v>7.7286245353160865E-2</c:v>
                </c:pt>
                <c:pt idx="496">
                  <c:v>7.7142857142858151E-2</c:v>
                </c:pt>
                <c:pt idx="497">
                  <c:v>7.7000000000001012E-2</c:v>
                </c:pt>
                <c:pt idx="498">
                  <c:v>7.6857670979668294E-2</c:v>
                </c:pt>
                <c:pt idx="499">
                  <c:v>7.6715867158672596E-2</c:v>
                </c:pt>
                <c:pt idx="500">
                  <c:v>7.6574585635360126E-2</c:v>
                </c:pt>
                <c:pt idx="501">
                  <c:v>7.6433823529412775E-2</c:v>
                </c:pt>
                <c:pt idx="502">
                  <c:v>7.6293577981652386E-2</c:v>
                </c:pt>
                <c:pt idx="503">
                  <c:v>7.6153846153847154E-2</c:v>
                </c:pt>
                <c:pt idx="504">
                  <c:v>7.6014625228520205E-2</c:v>
                </c:pt>
                <c:pt idx="505">
                  <c:v>7.5875912408760127E-2</c:v>
                </c:pt>
                <c:pt idx="506">
                  <c:v>7.5737704918033791E-2</c:v>
                </c:pt>
                <c:pt idx="507">
                  <c:v>7.5600000000001E-2</c:v>
                </c:pt>
                <c:pt idx="508">
                  <c:v>7.5462794918331313E-2</c:v>
                </c:pt>
                <c:pt idx="509">
                  <c:v>7.5326086956522736E-2</c:v>
                </c:pt>
                <c:pt idx="510">
                  <c:v>7.5189873417722514E-2</c:v>
                </c:pt>
                <c:pt idx="511">
                  <c:v>7.5054151624549731E-2</c:v>
                </c:pt>
                <c:pt idx="512">
                  <c:v>7.4918918918919913E-2</c:v>
                </c:pt>
                <c:pt idx="513">
                  <c:v>7.4784172661871498E-2</c:v>
                </c:pt>
                <c:pt idx="514">
                  <c:v>7.4649910233394179E-2</c:v>
                </c:pt>
                <c:pt idx="515">
                  <c:v>7.4516129032259057E-2</c:v>
                </c:pt>
                <c:pt idx="516">
                  <c:v>7.4382826475850733E-2</c:v>
                </c:pt>
                <c:pt idx="517">
                  <c:v>7.4250000000000996E-2</c:v>
                </c:pt>
                <c:pt idx="518">
                  <c:v>7.4117647058824523E-2</c:v>
                </c:pt>
                <c:pt idx="519">
                  <c:v>7.3985765124556152E-2</c:v>
                </c:pt>
                <c:pt idx="520">
                  <c:v>7.3854351687389977E-2</c:v>
                </c:pt>
                <c:pt idx="521">
                  <c:v>7.3723404255320146E-2</c:v>
                </c:pt>
                <c:pt idx="522">
                  <c:v>7.3592920353983293E-2</c:v>
                </c:pt>
                <c:pt idx="523">
                  <c:v>7.3462897526502757E-2</c:v>
                </c:pt>
                <c:pt idx="524">
                  <c:v>7.3333333333334319E-2</c:v>
                </c:pt>
                <c:pt idx="525">
                  <c:v>7.3204225352113669E-2</c:v>
                </c:pt>
                <c:pt idx="526">
                  <c:v>7.3075571177505377E-2</c:v>
                </c:pt>
                <c:pt idx="527">
                  <c:v>7.2947368421053621E-2</c:v>
                </c:pt>
                <c:pt idx="528">
                  <c:v>7.2819614711034264E-2</c:v>
                </c:pt>
                <c:pt idx="529">
                  <c:v>7.269230769230868E-2</c:v>
                </c:pt>
                <c:pt idx="530">
                  <c:v>7.2565445026178996E-2</c:v>
                </c:pt>
                <c:pt idx="531">
                  <c:v>7.2439024390244883E-2</c:v>
                </c:pt>
                <c:pt idx="532">
                  <c:v>7.2313043478261854E-2</c:v>
                </c:pt>
                <c:pt idx="533">
                  <c:v>7.2187500000000987E-2</c:v>
                </c:pt>
                <c:pt idx="534">
                  <c:v>7.2062391681110172E-2</c:v>
                </c:pt>
                <c:pt idx="535">
                  <c:v>7.1937716262976764E-2</c:v>
                </c:pt>
                <c:pt idx="536">
                  <c:v>7.1813471502591653E-2</c:v>
                </c:pt>
                <c:pt idx="537">
                  <c:v>7.1689655172414768E-2</c:v>
                </c:pt>
                <c:pt idx="538">
                  <c:v>7.156626506024194E-2</c:v>
                </c:pt>
                <c:pt idx="539">
                  <c:v>7.1443298969073143E-2</c:v>
                </c:pt>
                <c:pt idx="540">
                  <c:v>7.1320754716982113E-2</c:v>
                </c:pt>
                <c:pt idx="541">
                  <c:v>7.1198630136987281E-2</c:v>
                </c:pt>
                <c:pt idx="542">
                  <c:v>7.1076923076924051E-2</c:v>
                </c:pt>
                <c:pt idx="543">
                  <c:v>7.0955631399318375E-2</c:v>
                </c:pt>
                <c:pt idx="544">
                  <c:v>7.0834752981261628E-2</c:v>
                </c:pt>
                <c:pt idx="545">
                  <c:v>7.0714285714286687E-2</c:v>
                </c:pt>
                <c:pt idx="546">
                  <c:v>7.059422750424546E-2</c:v>
                </c:pt>
                <c:pt idx="547">
                  <c:v>7.0474576271187417E-2</c:v>
                </c:pt>
                <c:pt idx="548">
                  <c:v>7.0355329949239556E-2</c:v>
                </c:pt>
                <c:pt idx="549">
                  <c:v>7.0236486486487462E-2</c:v>
                </c:pt>
                <c:pt idx="550">
                  <c:v>7.0118043844857633E-2</c:v>
                </c:pt>
                <c:pt idx="551">
                  <c:v>7.0000000000000964E-2</c:v>
                </c:pt>
                <c:pt idx="552">
                  <c:v>6.9882352941177436E-2</c:v>
                </c:pt>
                <c:pt idx="553">
                  <c:v>6.9765100671141902E-2</c:v>
                </c:pt>
                <c:pt idx="554">
                  <c:v>6.9648241206031122E-2</c:v>
                </c:pt>
                <c:pt idx="555">
                  <c:v>6.9531772575251796E-2</c:v>
                </c:pt>
                <c:pt idx="556">
                  <c:v>6.9415692821369918E-2</c:v>
                </c:pt>
                <c:pt idx="557">
                  <c:v>6.9300000000000958E-2</c:v>
                </c:pt>
                <c:pt idx="558">
                  <c:v>6.9184692179701468E-2</c:v>
                </c:pt>
                <c:pt idx="559">
                  <c:v>6.9069767441861427E-2</c:v>
                </c:pt>
                <c:pt idx="560">
                  <c:v>6.8955223880597979E-2</c:v>
                </c:pt>
                <c:pt idx="561">
                  <c:v>6.8841059602649968E-2</c:v>
                </c:pt>
                <c:pt idx="562">
                  <c:v>6.8727272727273692E-2</c:v>
                </c:pt>
                <c:pt idx="563">
                  <c:v>6.8613861386139577E-2</c:v>
                </c:pt>
                <c:pt idx="564">
                  <c:v>6.8500823723229951E-2</c:v>
                </c:pt>
                <c:pt idx="565">
                  <c:v>6.8388157894737803E-2</c:v>
                </c:pt>
                <c:pt idx="566">
                  <c:v>6.8275862068966478E-2</c:v>
                </c:pt>
                <c:pt idx="567">
                  <c:v>6.8163934426230463E-2</c:v>
                </c:pt>
                <c:pt idx="568">
                  <c:v>6.805237315875709E-2</c:v>
                </c:pt>
                <c:pt idx="569">
                  <c:v>6.7941176470589185E-2</c:v>
                </c:pt>
                <c:pt idx="570">
                  <c:v>6.7830342577488725E-2</c:v>
                </c:pt>
                <c:pt idx="571">
                  <c:v>6.7719869706841351E-2</c:v>
                </c:pt>
                <c:pt idx="572">
                  <c:v>6.7609756097561924E-2</c:v>
                </c:pt>
                <c:pt idx="573">
                  <c:v>6.7500000000000948E-2</c:v>
                </c:pt>
                <c:pt idx="574">
                  <c:v>6.7390599675851842E-2</c:v>
                </c:pt>
                <c:pt idx="575">
                  <c:v>6.7281553398059205E-2</c:v>
                </c:pt>
                <c:pt idx="576">
                  <c:v>6.7172859450727929E-2</c:v>
                </c:pt>
                <c:pt idx="577">
                  <c:v>6.7064516129033205E-2</c:v>
                </c:pt>
                <c:pt idx="578">
                  <c:v>6.6956521739131386E-2</c:v>
                </c:pt>
                <c:pt idx="579">
                  <c:v>6.6848874598071692E-2</c:v>
                </c:pt>
                <c:pt idx="580">
                  <c:v>6.6741573033708812E-2</c:v>
                </c:pt>
                <c:pt idx="581">
                  <c:v>6.6634615384616333E-2</c:v>
                </c:pt>
                <c:pt idx="582">
                  <c:v>6.6528000000000947E-2</c:v>
                </c:pt>
                <c:pt idx="583">
                  <c:v>6.6421725239617563E-2</c:v>
                </c:pt>
                <c:pt idx="584">
                  <c:v>6.6315789473685161E-2</c:v>
                </c:pt>
                <c:pt idx="585">
                  <c:v>6.6210191082803488E-2</c:v>
                </c:pt>
                <c:pt idx="586">
                  <c:v>6.6104928457870582E-2</c:v>
                </c:pt>
                <c:pt idx="587">
                  <c:v>6.6000000000000947E-2</c:v>
                </c:pt>
                <c:pt idx="588">
                  <c:v>6.5895404120444687E-2</c:v>
                </c:pt>
                <c:pt idx="589">
                  <c:v>6.5791139240507265E-2</c:v>
                </c:pt>
                <c:pt idx="590">
                  <c:v>6.5687203791470139E-2</c:v>
                </c:pt>
                <c:pt idx="591">
                  <c:v>6.5583596214511986E-2</c:v>
                </c:pt>
                <c:pt idx="592">
                  <c:v>6.5480314960630864E-2</c:v>
                </c:pt>
                <c:pt idx="593">
                  <c:v>6.5377358490566972E-2</c:v>
                </c:pt>
                <c:pt idx="594">
                  <c:v>6.5274725274726206E-2</c:v>
                </c:pt>
                <c:pt idx="595">
                  <c:v>6.5172413793104386E-2</c:v>
                </c:pt>
                <c:pt idx="596">
                  <c:v>6.5070422535212197E-2</c:v>
                </c:pt>
                <c:pt idx="597">
                  <c:v>6.4968750000000935E-2</c:v>
                </c:pt>
                <c:pt idx="598">
                  <c:v>6.4867394695788769E-2</c:v>
                </c:pt>
                <c:pt idx="599">
                  <c:v>6.4766355140187845E-2</c:v>
                </c:pt>
                <c:pt idx="600">
                  <c:v>6.4665629860032034E-2</c:v>
                </c:pt>
                <c:pt idx="601">
                  <c:v>6.4565217391305274E-2</c:v>
                </c:pt>
                <c:pt idx="602">
                  <c:v>6.44651162790707E-2</c:v>
                </c:pt>
                <c:pt idx="603">
                  <c:v>6.4365325077400309E-2</c:v>
                </c:pt>
                <c:pt idx="604">
                  <c:v>6.4265842349305408E-2</c:v>
                </c:pt>
                <c:pt idx="605">
                  <c:v>6.4166666666667593E-2</c:v>
                </c:pt>
                <c:pt idx="606">
                  <c:v>6.4067796610170424E-2</c:v>
                </c:pt>
                <c:pt idx="607">
                  <c:v>6.3969230769231694E-2</c:v>
                </c:pt>
                <c:pt idx="608">
                  <c:v>6.3870967741936416E-2</c:v>
                </c:pt>
                <c:pt idx="609">
                  <c:v>6.377300613497025E-2</c:v>
                </c:pt>
                <c:pt idx="610">
                  <c:v>6.3675344563553754E-2</c:v>
                </c:pt>
                <c:pt idx="611">
                  <c:v>6.3577981651377069E-2</c:v>
                </c:pt>
                <c:pt idx="612">
                  <c:v>6.3480916030535281E-2</c:v>
                </c:pt>
                <c:pt idx="613">
                  <c:v>6.3384146341464331E-2</c:v>
                </c:pt>
                <c:pt idx="614">
                  <c:v>6.3287671232877638E-2</c:v>
                </c:pt>
                <c:pt idx="615">
                  <c:v>6.3191489361703046E-2</c:v>
                </c:pt>
                <c:pt idx="616">
                  <c:v>6.3095599393020646E-2</c:v>
                </c:pt>
                <c:pt idx="617">
                  <c:v>6.3000000000000916E-2</c:v>
                </c:pt>
                <c:pt idx="618">
                  <c:v>6.290468986384358E-2</c:v>
                </c:pt>
                <c:pt idx="619">
                  <c:v>6.2809667673716929E-2</c:v>
                </c:pt>
                <c:pt idx="620">
                  <c:v>6.2714932126697751E-2</c:v>
                </c:pt>
                <c:pt idx="621">
                  <c:v>6.262048192771176E-2</c:v>
                </c:pt>
                <c:pt idx="622">
                  <c:v>6.2526315789474596E-2</c:v>
                </c:pt>
                <c:pt idx="623">
                  <c:v>6.2432432432433349E-2</c:v>
                </c:pt>
                <c:pt idx="624">
                  <c:v>6.2338830584708557E-2</c:v>
                </c:pt>
                <c:pt idx="625">
                  <c:v>6.2245508982036839E-2</c:v>
                </c:pt>
                <c:pt idx="626">
                  <c:v>6.2152466367713918E-2</c:v>
                </c:pt>
                <c:pt idx="627">
                  <c:v>6.2059701492538227E-2</c:v>
                </c:pt>
                <c:pt idx="628">
                  <c:v>6.1967213114755011E-2</c:v>
                </c:pt>
                <c:pt idx="629">
                  <c:v>6.1875000000000908E-2</c:v>
                </c:pt>
                <c:pt idx="630">
                  <c:v>6.178306092124905E-2</c:v>
                </c:pt>
                <c:pt idx="631">
                  <c:v>6.1691394658754617E-2</c:v>
                </c:pt>
                <c:pt idx="632">
                  <c:v>6.1600000000000911E-2</c:v>
                </c:pt>
                <c:pt idx="633">
                  <c:v>6.1508875739645877E-2</c:v>
                </c:pt>
                <c:pt idx="634">
                  <c:v>6.1418020679469151E-2</c:v>
                </c:pt>
                <c:pt idx="635">
                  <c:v>6.1327433628319487E-2</c:v>
                </c:pt>
                <c:pt idx="636">
                  <c:v>6.1237113402062761E-2</c:v>
                </c:pt>
                <c:pt idx="637">
                  <c:v>6.1147058823530318E-2</c:v>
                </c:pt>
                <c:pt idx="638">
                  <c:v>6.1057268722467861E-2</c:v>
                </c:pt>
                <c:pt idx="639">
                  <c:v>6.0967741935484772E-2</c:v>
                </c:pt>
                <c:pt idx="640">
                  <c:v>6.0878477306003834E-2</c:v>
                </c:pt>
                <c:pt idx="641">
                  <c:v>6.0789473684211427E-2</c:v>
                </c:pt>
                <c:pt idx="642">
                  <c:v>6.0700729927008201E-2</c:v>
                </c:pt>
                <c:pt idx="643">
                  <c:v>6.0612244897960084E-2</c:v>
                </c:pt>
                <c:pt idx="644">
                  <c:v>6.0524017467249808E-2</c:v>
                </c:pt>
                <c:pt idx="645">
                  <c:v>6.0436046511628809E-2</c:v>
                </c:pt>
                <c:pt idx="646">
                  <c:v>6.0348330914369551E-2</c:v>
                </c:pt>
                <c:pt idx="647">
                  <c:v>6.026086956521829E-2</c:v>
                </c:pt>
                <c:pt idx="648">
                  <c:v>6.017366136034822E-2</c:v>
                </c:pt>
                <c:pt idx="649">
                  <c:v>6.0086705202313032E-2</c:v>
                </c:pt>
                <c:pt idx="650">
                  <c:v>6.0000000000000893E-2</c:v>
                </c:pt>
                <c:pt idx="651">
                  <c:v>5.9913544668588788E-2</c:v>
                </c:pt>
                <c:pt idx="652">
                  <c:v>5.9827338129497296E-2</c:v>
                </c:pt>
                <c:pt idx="653">
                  <c:v>5.9741379310345719E-2</c:v>
                </c:pt>
                <c:pt idx="654">
                  <c:v>5.9655667144907637E-2</c:v>
                </c:pt>
                <c:pt idx="655">
                  <c:v>5.9570200573066792E-2</c:v>
                </c:pt>
                <c:pt idx="656">
                  <c:v>5.948497854077342E-2</c:v>
                </c:pt>
                <c:pt idx="657">
                  <c:v>5.940000000000089E-2</c:v>
                </c:pt>
                <c:pt idx="658">
                  <c:v>5.9315263908702745E-2</c:v>
                </c:pt>
                <c:pt idx="659">
                  <c:v>5.9230769230770121E-2</c:v>
                </c:pt>
                <c:pt idx="660">
                  <c:v>5.9146514935989505E-2</c:v>
                </c:pt>
                <c:pt idx="661">
                  <c:v>5.9062500000000885E-2</c:v>
                </c:pt>
                <c:pt idx="662">
                  <c:v>5.8978723404256209E-2</c:v>
                </c:pt>
                <c:pt idx="663">
                  <c:v>5.8895184135978225E-2</c:v>
                </c:pt>
                <c:pt idx="664">
                  <c:v>5.8811881188119697E-2</c:v>
                </c:pt>
                <c:pt idx="665">
                  <c:v>5.8728813559322919E-2</c:v>
                </c:pt>
                <c:pt idx="666">
                  <c:v>5.8645980253879584E-2</c:v>
                </c:pt>
                <c:pt idx="667">
                  <c:v>5.8563380281691023E-2</c:v>
                </c:pt>
                <c:pt idx="668">
                  <c:v>5.8481012658228727E-2</c:v>
                </c:pt>
                <c:pt idx="669">
                  <c:v>5.8398876404495266E-2</c:v>
                </c:pt>
                <c:pt idx="670">
                  <c:v>5.8316970546985453E-2</c:v>
                </c:pt>
                <c:pt idx="671">
                  <c:v>5.823529411764794E-2</c:v>
                </c:pt>
                <c:pt idx="672">
                  <c:v>5.8153846153847034E-2</c:v>
                </c:pt>
                <c:pt idx="673">
                  <c:v>5.8072625698324901E-2</c:v>
                </c:pt>
                <c:pt idx="674">
                  <c:v>5.7991631799164056E-2</c:v>
                </c:pt>
                <c:pt idx="675">
                  <c:v>5.7910863509750179E-2</c:v>
                </c:pt>
                <c:pt idx="676">
                  <c:v>5.7830319888735229E-2</c:v>
                </c:pt>
                <c:pt idx="677">
                  <c:v>5.7750000000000877E-2</c:v>
                </c:pt>
                <c:pt idx="678">
                  <c:v>5.7669902912622237E-2</c:v>
                </c:pt>
                <c:pt idx="679">
                  <c:v>5.7590027700831901E-2</c:v>
                </c:pt>
                <c:pt idx="680">
                  <c:v>5.7510373443984276E-2</c:v>
                </c:pt>
                <c:pt idx="681">
                  <c:v>5.7430939226520213E-2</c:v>
                </c:pt>
                <c:pt idx="682">
                  <c:v>5.7351724137931909E-2</c:v>
                </c:pt>
                <c:pt idx="683">
                  <c:v>5.7272727272728141E-2</c:v>
                </c:pt>
                <c:pt idx="684">
                  <c:v>5.719394773039977E-2</c:v>
                </c:pt>
                <c:pt idx="685">
                  <c:v>5.7115384615385484E-2</c:v>
                </c:pt>
                <c:pt idx="686">
                  <c:v>5.7037037037037906E-2</c:v>
                </c:pt>
                <c:pt idx="687">
                  <c:v>5.6958904109589911E-2</c:v>
                </c:pt>
                <c:pt idx="688">
                  <c:v>5.6880984952121252E-2</c:v>
                </c:pt>
                <c:pt idx="689">
                  <c:v>5.6803278688525458E-2</c:v>
                </c:pt>
                <c:pt idx="690">
                  <c:v>5.6725784447476994E-2</c:v>
                </c:pt>
                <c:pt idx="691">
                  <c:v>5.6648501362398684E-2</c:v>
                </c:pt>
                <c:pt idx="692">
                  <c:v>5.6571428571429438E-2</c:v>
                </c:pt>
                <c:pt idx="693">
                  <c:v>5.649456521739217E-2</c:v>
                </c:pt>
                <c:pt idx="694">
                  <c:v>5.6417910447762058E-2</c:v>
                </c:pt>
                <c:pt idx="695">
                  <c:v>5.6341463414635008E-2</c:v>
                </c:pt>
                <c:pt idx="696">
                  <c:v>5.6265223274696394E-2</c:v>
                </c:pt>
                <c:pt idx="697">
                  <c:v>5.6189189189190053E-2</c:v>
                </c:pt>
                <c:pt idx="698">
                  <c:v>5.6113360323887501E-2</c:v>
                </c:pt>
                <c:pt idx="699">
                  <c:v>5.6037735849057461E-2</c:v>
                </c:pt>
                <c:pt idx="700">
                  <c:v>5.5962314939435584E-2</c:v>
                </c:pt>
                <c:pt idx="701">
                  <c:v>5.5887096774194407E-2</c:v>
                </c:pt>
                <c:pt idx="702">
                  <c:v>5.5812080536913611E-2</c:v>
                </c:pt>
                <c:pt idx="703">
                  <c:v>5.5737265415550456E-2</c:v>
                </c:pt>
                <c:pt idx="704">
                  <c:v>5.5662650602410498E-2</c:v>
                </c:pt>
                <c:pt idx="705">
                  <c:v>5.55882352941185E-2</c:v>
                </c:pt>
                <c:pt idx="706">
                  <c:v>5.5514018691589638E-2</c:v>
                </c:pt>
                <c:pt idx="707">
                  <c:v>5.5440000000000857E-2</c:v>
                </c:pt>
                <c:pt idx="708">
                  <c:v>5.5366178428762507E-2</c:v>
                </c:pt>
                <c:pt idx="709">
                  <c:v>5.5292553191490214E-2</c:v>
                </c:pt>
                <c:pt idx="710">
                  <c:v>5.521912350597695E-2</c:v>
                </c:pt>
                <c:pt idx="711">
                  <c:v>5.5145888594165304E-2</c:v>
                </c:pt>
                <c:pt idx="712">
                  <c:v>5.5072847682120056E-2</c:v>
                </c:pt>
                <c:pt idx="713">
                  <c:v>5.5000000000000847E-2</c:v>
                </c:pt>
                <c:pt idx="714">
                  <c:v>5.4927344782035196E-2</c:v>
                </c:pt>
                <c:pt idx="715">
                  <c:v>5.4854881266491615E-2</c:v>
                </c:pt>
                <c:pt idx="716">
                  <c:v>5.4782608695653025E-2</c:v>
                </c:pt>
                <c:pt idx="717">
                  <c:v>5.471052631579032E-2</c:v>
                </c:pt>
                <c:pt idx="718">
                  <c:v>5.4638633377136196E-2</c:v>
                </c:pt>
                <c:pt idx="719">
                  <c:v>5.4566929133859111E-2</c:v>
                </c:pt>
                <c:pt idx="720">
                  <c:v>5.4495412844037541E-2</c:v>
                </c:pt>
                <c:pt idx="721">
                  <c:v>5.4424083769634354E-2</c:v>
                </c:pt>
                <c:pt idx="722">
                  <c:v>5.435294117647143E-2</c:v>
                </c:pt>
                <c:pt idx="723">
                  <c:v>5.4281984334204496E-2</c:v>
                </c:pt>
                <c:pt idx="724">
                  <c:v>5.4211212516298103E-2</c:v>
                </c:pt>
                <c:pt idx="725">
                  <c:v>5.4140625000000844E-2</c:v>
                </c:pt>
                <c:pt idx="726">
                  <c:v>5.4070221066320735E-2</c:v>
                </c:pt>
                <c:pt idx="727">
                  <c:v>5.4000000000000839E-2</c:v>
                </c:pt>
                <c:pt idx="728">
                  <c:v>5.3929961089495E-2</c:v>
                </c:pt>
                <c:pt idx="729">
                  <c:v>5.3860103626943844E-2</c:v>
                </c:pt>
                <c:pt idx="730">
                  <c:v>5.3790426908150904E-2</c:v>
                </c:pt>
                <c:pt idx="731">
                  <c:v>5.3720930232558979E-2</c:v>
                </c:pt>
                <c:pt idx="732">
                  <c:v>5.3651612903226641E-2</c:v>
                </c:pt>
                <c:pt idx="733">
                  <c:v>5.3582474226804962E-2</c:v>
                </c:pt>
                <c:pt idx="734">
                  <c:v>5.3513513513514348E-2</c:v>
                </c:pt>
                <c:pt idx="735">
                  <c:v>5.3444730077121659E-2</c:v>
                </c:pt>
                <c:pt idx="736">
                  <c:v>5.3376123234917396E-2</c:v>
                </c:pt>
                <c:pt idx="737">
                  <c:v>5.3307692307693139E-2</c:v>
                </c:pt>
                <c:pt idx="738">
                  <c:v>5.3239436619719145E-2</c:v>
                </c:pt>
                <c:pt idx="739">
                  <c:v>5.317135549872206E-2</c:v>
                </c:pt>
                <c:pt idx="740">
                  <c:v>5.31034482758629E-2</c:v>
                </c:pt>
                <c:pt idx="741">
                  <c:v>5.3035714285715116E-2</c:v>
                </c:pt>
                <c:pt idx="742">
                  <c:v>5.2968152866242867E-2</c:v>
                </c:pt>
                <c:pt idx="743">
                  <c:v>5.2900763358779454E-2</c:v>
                </c:pt>
                <c:pt idx="744">
                  <c:v>5.2833545108005912E-2</c:v>
                </c:pt>
                <c:pt idx="745">
                  <c:v>5.2766497461929761E-2</c:v>
                </c:pt>
                <c:pt idx="746">
                  <c:v>5.2699619771863944E-2</c:v>
                </c:pt>
                <c:pt idx="747">
                  <c:v>5.263291139240589E-2</c:v>
                </c:pt>
                <c:pt idx="748">
                  <c:v>5.2566371681416757E-2</c:v>
                </c:pt>
                <c:pt idx="749">
                  <c:v>5.2500000000000824E-2</c:v>
                </c:pt>
                <c:pt idx="750">
                  <c:v>5.2433795712485062E-2</c:v>
                </c:pt>
                <c:pt idx="751">
                  <c:v>5.2367758186398806E-2</c:v>
                </c:pt>
                <c:pt idx="752">
                  <c:v>5.230188679245365E-2</c:v>
                </c:pt>
                <c:pt idx="753">
                  <c:v>5.2236180904523435E-2</c:v>
                </c:pt>
                <c:pt idx="754">
                  <c:v>5.2170639899624408E-2</c:v>
                </c:pt>
                <c:pt idx="755">
                  <c:v>5.2105263157895557E-2</c:v>
                </c:pt>
                <c:pt idx="756">
                  <c:v>5.2040050062579044E-2</c:v>
                </c:pt>
                <c:pt idx="757">
                  <c:v>5.1975000000000819E-2</c:v>
                </c:pt>
                <c:pt idx="758">
                  <c:v>5.1910112359551383E-2</c:v>
                </c:pt>
                <c:pt idx="759">
                  <c:v>5.1845386533666653E-2</c:v>
                </c:pt>
                <c:pt idx="760">
                  <c:v>5.1780821917809035E-2</c:v>
                </c:pt>
                <c:pt idx="761">
                  <c:v>5.1716417910448578E-2</c:v>
                </c:pt>
                <c:pt idx="762">
                  <c:v>5.1652173913044296E-2</c:v>
                </c:pt>
                <c:pt idx="763">
                  <c:v>5.1588089330025629E-2</c:v>
                </c:pt>
                <c:pt idx="764">
                  <c:v>5.1524163568774047E-2</c:v>
                </c:pt>
                <c:pt idx="765">
                  <c:v>5.1460396039604776E-2</c:v>
                </c:pt>
              </c:numCache>
            </c:numRef>
          </c:yVal>
          <c:smooth val="1"/>
          <c:extLst>
            <c:ext xmlns:c16="http://schemas.microsoft.com/office/drawing/2014/chart" uri="{C3380CC4-5D6E-409C-BE32-E72D297353CC}">
              <c16:uniqueId val="{00000004-22F4-4037-B10A-AACE30D3F4C7}"/>
            </c:ext>
          </c:extLst>
        </c:ser>
        <c:dLbls>
          <c:showLegendKey val="0"/>
          <c:showVal val="0"/>
          <c:showCatName val="0"/>
          <c:showSerName val="0"/>
          <c:showPercent val="0"/>
          <c:showBubbleSize val="0"/>
        </c:dLbls>
        <c:axId val="51941376"/>
        <c:axId val="51943680"/>
      </c:scatterChart>
      <c:valAx>
        <c:axId val="51941376"/>
        <c:scaling>
          <c:orientation val="minMax"/>
          <c:max val="4"/>
        </c:scaling>
        <c:delete val="0"/>
        <c:axPos val="b"/>
        <c:majorGridlines/>
        <c:minorGridlines/>
        <c:title>
          <c:tx>
            <c:rich>
              <a:bodyPr/>
              <a:lstStyle/>
              <a:p>
                <a:pPr>
                  <a:defRPr sz="1000"/>
                </a:pPr>
                <a:r>
                  <a:rPr lang="es-ES" sz="1000">
                    <a:latin typeface="Arial" panose="020B0604020202020204" pitchFamily="34" charset="0"/>
                    <a:cs typeface="Arial" panose="020B0604020202020204" pitchFamily="34" charset="0"/>
                  </a:rPr>
                  <a:t>T [s]</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3680"/>
        <c:crosses val="autoZero"/>
        <c:crossBetween val="midCat"/>
      </c:valAx>
      <c:valAx>
        <c:axId val="51943680"/>
        <c:scaling>
          <c:orientation val="minMax"/>
        </c:scaling>
        <c:delete val="0"/>
        <c:axPos val="l"/>
        <c:majorGridlines/>
        <c:minorGridlines/>
        <c:title>
          <c:tx>
            <c:rich>
              <a:bodyPr/>
              <a:lstStyle/>
              <a:p>
                <a:pPr>
                  <a:defRPr sz="1000"/>
                </a:pPr>
                <a:r>
                  <a:rPr lang="en-US" sz="1000">
                    <a:latin typeface="Arial" panose="020B0604020202020204" pitchFamily="34" charset="0"/>
                    <a:cs typeface="Arial" panose="020B0604020202020204" pitchFamily="34" charset="0"/>
                  </a:rPr>
                  <a:t>Sa [g]</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1376"/>
        <c:crosses val="autoZero"/>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sz="1300">
                <a:latin typeface="Arial" panose="020B0604020202020204" pitchFamily="34" charset="0"/>
                <a:cs typeface="Arial" panose="020B0604020202020204" pitchFamily="34" charset="0"/>
              </a:rPr>
              <a:t>Espectro de aceleraciones (q</a:t>
            </a:r>
            <a:r>
              <a:rPr lang="es-ES" sz="1300" baseline="0">
                <a:latin typeface="Arial" panose="020B0604020202020204" pitchFamily="34" charset="0"/>
                <a:cs typeface="Arial" panose="020B0604020202020204" pitchFamily="34" charset="0"/>
              </a:rPr>
              <a:t> = 1) [m/s</a:t>
            </a:r>
            <a:r>
              <a:rPr lang="es-ES" sz="1300" baseline="30000">
                <a:latin typeface="Arial" panose="020B0604020202020204" pitchFamily="34" charset="0"/>
                <a:cs typeface="Arial" panose="020B0604020202020204" pitchFamily="34" charset="0"/>
              </a:rPr>
              <a:t>2</a:t>
            </a:r>
            <a:r>
              <a:rPr lang="es-ES" sz="1300" baseline="0">
                <a:latin typeface="Arial" panose="020B0604020202020204" pitchFamily="34" charset="0"/>
                <a:cs typeface="Arial" panose="020B0604020202020204" pitchFamily="34" charset="0"/>
              </a:rPr>
              <a:t>]</a:t>
            </a:r>
            <a:endParaRPr lang="es-ES" sz="1300">
              <a:latin typeface="Arial" panose="020B0604020202020204" pitchFamily="34" charset="0"/>
              <a:cs typeface="Arial" panose="020B0604020202020204" pitchFamily="34" charset="0"/>
            </a:endParaRPr>
          </a:p>
        </c:rich>
      </c:tx>
      <c:overlay val="0"/>
    </c:title>
    <c:autoTitleDeleted val="0"/>
    <c:plotArea>
      <c:layout/>
      <c:scatterChart>
        <c:scatterStyle val="lineMarker"/>
        <c:varyColors val="0"/>
        <c:ser>
          <c:idx val="2"/>
          <c:order val="0"/>
          <c:spPr>
            <a:ln w="28575">
              <a:noFill/>
            </a:ln>
          </c:spPr>
          <c:marker>
            <c:symbol val="circle"/>
            <c:size val="7"/>
            <c:spPr>
              <a:solidFill>
                <a:srgbClr val="FF0000"/>
              </a:solidFill>
              <a:ln>
                <a:solidFill>
                  <a:srgbClr val="FF0000"/>
                </a:solidFill>
              </a:ln>
            </c:spPr>
          </c:marker>
          <c:dLbls>
            <c:dLbl>
              <c:idx val="0"/>
              <c:tx>
                <c:rich>
                  <a:bodyPr wrap="square" lIns="38100" tIns="19050" rIns="38100" bIns="19050" anchor="ctr">
                    <a:spAutoFit/>
                  </a:bodyPr>
                  <a:lstStyle/>
                  <a:p>
                    <a:pPr>
                      <a:defRPr>
                        <a:ln w="6350">
                          <a:noFill/>
                        </a:ln>
                        <a:solidFill>
                          <a:schemeClr val="tx1"/>
                        </a:solidFill>
                      </a:defRPr>
                    </a:pPr>
                    <a:fld id="{4E54F810-8C93-4774-A931-467145D4F53A}" type="XVALUE">
                      <a:rPr lang="en-US" b="1" i="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r>
                      <a:rPr lang="en-US" b="1" i="0" baseline="0">
                        <a:solidFill>
                          <a:srgbClr val="C00000"/>
                        </a:solidFill>
                        <a:latin typeface="Arial" panose="020B0604020202020204" pitchFamily="34" charset="0"/>
                        <a:cs typeface="Arial" panose="020B0604020202020204" pitchFamily="34" charset="0"/>
                      </a:rPr>
                      <a:t>; </a:t>
                    </a:r>
                    <a:fld id="{0DE30FCC-9C56-4165-984E-B576A142A4BC}" type="YVALUE">
                      <a:rPr lang="en-US" b="1" i="0" baseline="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endParaRPr lang="en-US" b="1" i="0" baseline="0">
                      <a:solidFill>
                        <a:srgbClr val="C00000"/>
                      </a:solidFill>
                      <a:latin typeface="Arial" panose="020B0604020202020204" pitchFamily="34" charset="0"/>
                      <a:cs typeface="Arial" panose="020B0604020202020204" pitchFamily="34" charset="0"/>
                    </a:endParaRPr>
                  </a:p>
                </c:rich>
              </c:tx>
              <c:numFmt formatCode="#,##0.000" sourceLinked="0"/>
              <c:spPr>
                <a:solidFill>
                  <a:schemeClr val="bg1"/>
                </a:solidFill>
                <a:ln>
                  <a:noFill/>
                </a:ln>
                <a:effectLst/>
              </c:sp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479E-4F60-9D3F-FB39374A7A66}"/>
                </c:ext>
              </c:extLst>
            </c:dLbl>
            <c:numFmt formatCode="#,##0.000" sourceLinked="0"/>
            <c:spPr>
              <a:noFill/>
              <a:ln>
                <a:noFill/>
              </a:ln>
              <a:effectLst/>
            </c:spPr>
            <c:txPr>
              <a:bodyPr wrap="square" lIns="38100" tIns="19050" rIns="38100" bIns="19050" anchor="ctr">
                <a:spAutoFit/>
              </a:bodyPr>
              <a:lstStyle/>
              <a:p>
                <a:pPr>
                  <a:defRPr>
                    <a:ln w="6350">
                      <a:noFill/>
                    </a:ln>
                    <a:solidFill>
                      <a:schemeClr val="tx1"/>
                    </a:solidFill>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LCR!$T$8</c:f>
              <c:numCache>
                <c:formatCode>0.0000</c:formatCode>
                <c:ptCount val="1"/>
                <c:pt idx="0">
                  <c:v>1.2891698291159157</c:v>
                </c:pt>
              </c:numCache>
            </c:numRef>
          </c:xVal>
          <c:yVal>
            <c:numRef>
              <c:f>LCR!$V$8</c:f>
              <c:numCache>
                <c:formatCode>0.000</c:formatCode>
                <c:ptCount val="1"/>
                <c:pt idx="0">
                  <c:v>1.7084999819710118</c:v>
                </c:pt>
              </c:numCache>
            </c:numRef>
          </c:yVal>
          <c:smooth val="0"/>
          <c:extLst>
            <c:ext xmlns:c16="http://schemas.microsoft.com/office/drawing/2014/chart" uri="{C3380CC4-5D6E-409C-BE32-E72D297353CC}">
              <c16:uniqueId val="{00000001-479E-4F60-9D3F-FB39374A7A66}"/>
            </c:ext>
          </c:extLst>
        </c:ser>
        <c:ser>
          <c:idx val="1"/>
          <c:order val="1"/>
          <c:spPr>
            <a:ln w="28575">
              <a:noFill/>
            </a:ln>
          </c:spPr>
          <c:marker>
            <c:symbol val="x"/>
            <c:size val="7"/>
            <c:spPr>
              <a:ln>
                <a:solidFill>
                  <a:schemeClr val="tx1"/>
                </a:solidFill>
              </a:ln>
            </c:spPr>
          </c:marker>
          <c:xVal>
            <c:numRef>
              <c:f>LCR!$T$4:$T$7</c:f>
              <c:numCache>
                <c:formatCode>0.0000</c:formatCode>
                <c:ptCount val="4"/>
                <c:pt idx="0">
                  <c:v>0</c:v>
                </c:pt>
                <c:pt idx="1">
                  <c:v>0.10699948533196089</c:v>
                </c:pt>
                <c:pt idx="2">
                  <c:v>0.53499742665980443</c:v>
                </c:pt>
                <c:pt idx="3">
                  <c:v>1</c:v>
                </c:pt>
              </c:numCache>
            </c:numRef>
          </c:xVal>
          <c:yVal>
            <c:numRef>
              <c:f>LCR!$V$4:$V$7</c:f>
              <c:numCache>
                <c:formatCode>0.000</c:formatCode>
                <c:ptCount val="4"/>
                <c:pt idx="0">
                  <c:v>3.3373620000000002</c:v>
                </c:pt>
                <c:pt idx="1">
                  <c:v>4.1169293907700899</c:v>
                </c:pt>
                <c:pt idx="2">
                  <c:v>4.1169293907700899</c:v>
                </c:pt>
                <c:pt idx="3">
                  <c:v>2.2025466298021144</c:v>
                </c:pt>
              </c:numCache>
            </c:numRef>
          </c:yVal>
          <c:smooth val="0"/>
          <c:extLst>
            <c:ext xmlns:c16="http://schemas.microsoft.com/office/drawing/2014/chart" uri="{C3380CC4-5D6E-409C-BE32-E72D297353CC}">
              <c16:uniqueId val="{00000002-479E-4F60-9D3F-FB39374A7A66}"/>
            </c:ext>
          </c:extLst>
        </c:ser>
        <c:dLbls>
          <c:showLegendKey val="0"/>
          <c:showVal val="0"/>
          <c:showCatName val="0"/>
          <c:showSerName val="0"/>
          <c:showPercent val="0"/>
          <c:showBubbleSize val="0"/>
        </c:dLbls>
        <c:axId val="51941376"/>
        <c:axId val="51943680"/>
      </c:scatterChart>
      <c:scatterChart>
        <c:scatterStyle val="smoothMarker"/>
        <c:varyColors val="0"/>
        <c:ser>
          <c:idx val="0"/>
          <c:order val="2"/>
          <c:tx>
            <c:v>Espectro elástico (q=1)</c:v>
          </c:tx>
          <c:spPr>
            <a:ln w="19050">
              <a:prstDash val="sysDash"/>
            </a:ln>
          </c:spPr>
          <c:marker>
            <c:symbol val="none"/>
          </c:marker>
          <c:xVal>
            <c:numRef>
              <c:f>LCR!$G$4:$G$769</c:f>
              <c:numCache>
                <c:formatCode>0.0000</c:formatCode>
                <c:ptCount val="766"/>
                <c:pt idx="0">
                  <c:v>0</c:v>
                </c:pt>
                <c:pt idx="1">
                  <c:v>2.6749871332990224E-2</c:v>
                </c:pt>
                <c:pt idx="2">
                  <c:v>5.3499742665980447E-2</c:v>
                </c:pt>
                <c:pt idx="3">
                  <c:v>8.0249613998970667E-2</c:v>
                </c:pt>
                <c:pt idx="4">
                  <c:v>0.10699948533196089</c:v>
                </c:pt>
                <c:pt idx="5">
                  <c:v>0.10699948533196089</c:v>
                </c:pt>
                <c:pt idx="6">
                  <c:v>0.21399897066392176</c:v>
                </c:pt>
                <c:pt idx="7">
                  <c:v>0.32099845599588267</c:v>
                </c:pt>
                <c:pt idx="8">
                  <c:v>0.42799794132784352</c:v>
                </c:pt>
                <c:pt idx="9">
                  <c:v>0.53499742665980443</c:v>
                </c:pt>
                <c:pt idx="10">
                  <c:v>0.53499742665980443</c:v>
                </c:pt>
                <c:pt idx="11">
                  <c:v>0.54</c:v>
                </c:pt>
                <c:pt idx="12">
                  <c:v>0.55000000000000004</c:v>
                </c:pt>
                <c:pt idx="13">
                  <c:v>0.56000000000000005</c:v>
                </c:pt>
                <c:pt idx="14">
                  <c:v>0.57000000000000006</c:v>
                </c:pt>
                <c:pt idx="15">
                  <c:v>0.58000000000000007</c:v>
                </c:pt>
                <c:pt idx="16">
                  <c:v>0.59000000000000008</c:v>
                </c:pt>
                <c:pt idx="17">
                  <c:v>0.60000000000000009</c:v>
                </c:pt>
                <c:pt idx="18">
                  <c:v>0.6100000000000001</c:v>
                </c:pt>
                <c:pt idx="19">
                  <c:v>0.62000000000000011</c:v>
                </c:pt>
                <c:pt idx="20">
                  <c:v>0.63000000000000012</c:v>
                </c:pt>
                <c:pt idx="21">
                  <c:v>0.64000000000000012</c:v>
                </c:pt>
                <c:pt idx="22">
                  <c:v>0.65000000000000013</c:v>
                </c:pt>
                <c:pt idx="23">
                  <c:v>0.66000000000000014</c:v>
                </c:pt>
                <c:pt idx="24">
                  <c:v>0.67000000000000015</c:v>
                </c:pt>
                <c:pt idx="25">
                  <c:v>0.68000000000000016</c:v>
                </c:pt>
                <c:pt idx="26">
                  <c:v>0.69000000000000017</c:v>
                </c:pt>
                <c:pt idx="27">
                  <c:v>0.70000000000000018</c:v>
                </c:pt>
                <c:pt idx="28">
                  <c:v>0.71000000000000019</c:v>
                </c:pt>
                <c:pt idx="29">
                  <c:v>0.7200000000000002</c:v>
                </c:pt>
                <c:pt idx="30">
                  <c:v>0.7300000000000002</c:v>
                </c:pt>
                <c:pt idx="31">
                  <c:v>0.74000000000000021</c:v>
                </c:pt>
                <c:pt idx="32">
                  <c:v>0.75000000000000022</c:v>
                </c:pt>
                <c:pt idx="33">
                  <c:v>0.76000000000000023</c:v>
                </c:pt>
                <c:pt idx="34">
                  <c:v>0.77000000000000024</c:v>
                </c:pt>
                <c:pt idx="35">
                  <c:v>0.78000000000000025</c:v>
                </c:pt>
                <c:pt idx="36">
                  <c:v>0.79000000000000026</c:v>
                </c:pt>
                <c:pt idx="37">
                  <c:v>0.80000000000000027</c:v>
                </c:pt>
                <c:pt idx="38">
                  <c:v>0.81000000000000028</c:v>
                </c:pt>
                <c:pt idx="39">
                  <c:v>0.82000000000000028</c:v>
                </c:pt>
                <c:pt idx="40">
                  <c:v>0.83000000000000029</c:v>
                </c:pt>
                <c:pt idx="41">
                  <c:v>0.8400000000000003</c:v>
                </c:pt>
                <c:pt idx="42">
                  <c:v>0.85000000000000031</c:v>
                </c:pt>
                <c:pt idx="43">
                  <c:v>0.86000000000000032</c:v>
                </c:pt>
                <c:pt idx="44">
                  <c:v>0.87000000000000033</c:v>
                </c:pt>
                <c:pt idx="45">
                  <c:v>0.88000000000000034</c:v>
                </c:pt>
                <c:pt idx="46">
                  <c:v>0.89000000000000035</c:v>
                </c:pt>
                <c:pt idx="47">
                  <c:v>0.90000000000000036</c:v>
                </c:pt>
                <c:pt idx="48">
                  <c:v>0.91000000000000036</c:v>
                </c:pt>
                <c:pt idx="49">
                  <c:v>0.92000000000000037</c:v>
                </c:pt>
                <c:pt idx="50">
                  <c:v>0.93000000000000038</c:v>
                </c:pt>
                <c:pt idx="51">
                  <c:v>0.94000000000000039</c:v>
                </c:pt>
                <c:pt idx="52">
                  <c:v>0.9500000000000004</c:v>
                </c:pt>
                <c:pt idx="53">
                  <c:v>0.96000000000000041</c:v>
                </c:pt>
                <c:pt idx="54">
                  <c:v>0.97000000000000042</c:v>
                </c:pt>
                <c:pt idx="55">
                  <c:v>0.98000000000000043</c:v>
                </c:pt>
                <c:pt idx="56">
                  <c:v>0.99000000000000044</c:v>
                </c:pt>
                <c:pt idx="57">
                  <c:v>1.0000000000000004</c:v>
                </c:pt>
                <c:pt idx="58">
                  <c:v>1.0100000000000005</c:v>
                </c:pt>
                <c:pt idx="59">
                  <c:v>1.0200000000000005</c:v>
                </c:pt>
                <c:pt idx="60">
                  <c:v>1.0300000000000005</c:v>
                </c:pt>
                <c:pt idx="61">
                  <c:v>1.0400000000000005</c:v>
                </c:pt>
                <c:pt idx="62">
                  <c:v>1.0500000000000005</c:v>
                </c:pt>
                <c:pt idx="63">
                  <c:v>1.0600000000000005</c:v>
                </c:pt>
                <c:pt idx="64">
                  <c:v>1.0700000000000005</c:v>
                </c:pt>
                <c:pt idx="65">
                  <c:v>1.0800000000000005</c:v>
                </c:pt>
                <c:pt idx="66">
                  <c:v>1.0900000000000005</c:v>
                </c:pt>
                <c:pt idx="67">
                  <c:v>1.1000000000000005</c:v>
                </c:pt>
                <c:pt idx="68">
                  <c:v>1.1100000000000005</c:v>
                </c:pt>
                <c:pt idx="69">
                  <c:v>1.1200000000000006</c:v>
                </c:pt>
                <c:pt idx="70">
                  <c:v>1.1300000000000006</c:v>
                </c:pt>
                <c:pt idx="71">
                  <c:v>1.1400000000000006</c:v>
                </c:pt>
                <c:pt idx="72">
                  <c:v>1.1500000000000006</c:v>
                </c:pt>
                <c:pt idx="73">
                  <c:v>1.1600000000000006</c:v>
                </c:pt>
                <c:pt idx="74">
                  <c:v>1.1700000000000006</c:v>
                </c:pt>
                <c:pt idx="75">
                  <c:v>1.1800000000000006</c:v>
                </c:pt>
                <c:pt idx="76">
                  <c:v>1.1900000000000006</c:v>
                </c:pt>
                <c:pt idx="77">
                  <c:v>1.2000000000000006</c:v>
                </c:pt>
                <c:pt idx="78">
                  <c:v>1.2100000000000006</c:v>
                </c:pt>
                <c:pt idx="79">
                  <c:v>1.2200000000000006</c:v>
                </c:pt>
                <c:pt idx="80">
                  <c:v>1.2300000000000006</c:v>
                </c:pt>
                <c:pt idx="81">
                  <c:v>1.2400000000000007</c:v>
                </c:pt>
                <c:pt idx="82">
                  <c:v>1.2500000000000007</c:v>
                </c:pt>
                <c:pt idx="83">
                  <c:v>1.2600000000000007</c:v>
                </c:pt>
                <c:pt idx="84">
                  <c:v>1.2700000000000007</c:v>
                </c:pt>
                <c:pt idx="85">
                  <c:v>1.2800000000000007</c:v>
                </c:pt>
                <c:pt idx="86">
                  <c:v>1.2900000000000007</c:v>
                </c:pt>
                <c:pt idx="87">
                  <c:v>1.3000000000000007</c:v>
                </c:pt>
                <c:pt idx="88">
                  <c:v>1.3100000000000007</c:v>
                </c:pt>
                <c:pt idx="89">
                  <c:v>1.3200000000000007</c:v>
                </c:pt>
                <c:pt idx="90">
                  <c:v>1.3300000000000007</c:v>
                </c:pt>
                <c:pt idx="91">
                  <c:v>1.3400000000000007</c:v>
                </c:pt>
                <c:pt idx="92">
                  <c:v>1.3500000000000008</c:v>
                </c:pt>
                <c:pt idx="93">
                  <c:v>1.3600000000000008</c:v>
                </c:pt>
                <c:pt idx="94">
                  <c:v>1.3700000000000008</c:v>
                </c:pt>
                <c:pt idx="95">
                  <c:v>1.3800000000000008</c:v>
                </c:pt>
                <c:pt idx="96">
                  <c:v>1.3900000000000008</c:v>
                </c:pt>
                <c:pt idx="97">
                  <c:v>1.4000000000000008</c:v>
                </c:pt>
                <c:pt idx="98">
                  <c:v>1.4100000000000008</c:v>
                </c:pt>
                <c:pt idx="99">
                  <c:v>1.4200000000000008</c:v>
                </c:pt>
                <c:pt idx="100">
                  <c:v>1.4300000000000008</c:v>
                </c:pt>
                <c:pt idx="101">
                  <c:v>1.4400000000000008</c:v>
                </c:pt>
                <c:pt idx="102">
                  <c:v>1.4500000000000008</c:v>
                </c:pt>
                <c:pt idx="103">
                  <c:v>1.4600000000000009</c:v>
                </c:pt>
                <c:pt idx="104">
                  <c:v>1.4700000000000009</c:v>
                </c:pt>
                <c:pt idx="105">
                  <c:v>1.4800000000000009</c:v>
                </c:pt>
                <c:pt idx="106">
                  <c:v>1.4900000000000009</c:v>
                </c:pt>
                <c:pt idx="107">
                  <c:v>1.5000000000000009</c:v>
                </c:pt>
                <c:pt idx="108">
                  <c:v>1.5100000000000009</c:v>
                </c:pt>
                <c:pt idx="109">
                  <c:v>1.5200000000000009</c:v>
                </c:pt>
                <c:pt idx="110">
                  <c:v>1.5300000000000009</c:v>
                </c:pt>
                <c:pt idx="111">
                  <c:v>1.5400000000000009</c:v>
                </c:pt>
                <c:pt idx="112">
                  <c:v>1.5500000000000009</c:v>
                </c:pt>
                <c:pt idx="113">
                  <c:v>1.5600000000000009</c:v>
                </c:pt>
                <c:pt idx="114">
                  <c:v>1.570000000000001</c:v>
                </c:pt>
                <c:pt idx="115">
                  <c:v>1.580000000000001</c:v>
                </c:pt>
                <c:pt idx="116">
                  <c:v>1.590000000000001</c:v>
                </c:pt>
                <c:pt idx="117">
                  <c:v>1.600000000000001</c:v>
                </c:pt>
                <c:pt idx="118">
                  <c:v>1.610000000000001</c:v>
                </c:pt>
                <c:pt idx="119">
                  <c:v>1.620000000000001</c:v>
                </c:pt>
                <c:pt idx="120">
                  <c:v>1.630000000000001</c:v>
                </c:pt>
                <c:pt idx="121">
                  <c:v>1.640000000000001</c:v>
                </c:pt>
                <c:pt idx="122">
                  <c:v>1.650000000000001</c:v>
                </c:pt>
                <c:pt idx="123">
                  <c:v>1.660000000000001</c:v>
                </c:pt>
                <c:pt idx="124">
                  <c:v>1.670000000000001</c:v>
                </c:pt>
                <c:pt idx="125">
                  <c:v>1.680000000000001</c:v>
                </c:pt>
                <c:pt idx="126">
                  <c:v>1.6900000000000011</c:v>
                </c:pt>
                <c:pt idx="127">
                  <c:v>1.7000000000000011</c:v>
                </c:pt>
                <c:pt idx="128">
                  <c:v>1.7100000000000011</c:v>
                </c:pt>
                <c:pt idx="129">
                  <c:v>1.7200000000000011</c:v>
                </c:pt>
                <c:pt idx="130">
                  <c:v>1.7300000000000011</c:v>
                </c:pt>
                <c:pt idx="131">
                  <c:v>1.7400000000000011</c:v>
                </c:pt>
                <c:pt idx="132">
                  <c:v>1.7500000000000011</c:v>
                </c:pt>
                <c:pt idx="133">
                  <c:v>1.7600000000000011</c:v>
                </c:pt>
                <c:pt idx="134">
                  <c:v>1.7700000000000011</c:v>
                </c:pt>
                <c:pt idx="135">
                  <c:v>1.7800000000000011</c:v>
                </c:pt>
                <c:pt idx="136">
                  <c:v>1.7900000000000011</c:v>
                </c:pt>
                <c:pt idx="137">
                  <c:v>1.8000000000000012</c:v>
                </c:pt>
                <c:pt idx="138">
                  <c:v>1.8100000000000012</c:v>
                </c:pt>
                <c:pt idx="139">
                  <c:v>1.8200000000000012</c:v>
                </c:pt>
                <c:pt idx="140">
                  <c:v>1.8300000000000012</c:v>
                </c:pt>
                <c:pt idx="141">
                  <c:v>1.8400000000000012</c:v>
                </c:pt>
                <c:pt idx="142">
                  <c:v>1.8500000000000012</c:v>
                </c:pt>
                <c:pt idx="143">
                  <c:v>1.8600000000000012</c:v>
                </c:pt>
                <c:pt idx="144">
                  <c:v>1.8700000000000012</c:v>
                </c:pt>
                <c:pt idx="145">
                  <c:v>1.8800000000000012</c:v>
                </c:pt>
                <c:pt idx="146">
                  <c:v>1.8900000000000012</c:v>
                </c:pt>
                <c:pt idx="147">
                  <c:v>1.9000000000000012</c:v>
                </c:pt>
                <c:pt idx="148">
                  <c:v>1.9100000000000013</c:v>
                </c:pt>
                <c:pt idx="149">
                  <c:v>1.9200000000000013</c:v>
                </c:pt>
                <c:pt idx="150">
                  <c:v>1.9300000000000013</c:v>
                </c:pt>
                <c:pt idx="151">
                  <c:v>1.9400000000000013</c:v>
                </c:pt>
                <c:pt idx="152">
                  <c:v>1.9500000000000013</c:v>
                </c:pt>
                <c:pt idx="153">
                  <c:v>1.9600000000000013</c:v>
                </c:pt>
                <c:pt idx="154">
                  <c:v>1.9700000000000013</c:v>
                </c:pt>
                <c:pt idx="155">
                  <c:v>1.9800000000000013</c:v>
                </c:pt>
                <c:pt idx="156">
                  <c:v>1.9900000000000013</c:v>
                </c:pt>
                <c:pt idx="157">
                  <c:v>2.0000000000000013</c:v>
                </c:pt>
                <c:pt idx="158">
                  <c:v>2.0100000000000011</c:v>
                </c:pt>
                <c:pt idx="159">
                  <c:v>2.0200000000000009</c:v>
                </c:pt>
                <c:pt idx="160">
                  <c:v>2.0300000000000007</c:v>
                </c:pt>
                <c:pt idx="161">
                  <c:v>2.0400000000000005</c:v>
                </c:pt>
                <c:pt idx="162">
                  <c:v>2.0500000000000003</c:v>
                </c:pt>
                <c:pt idx="163">
                  <c:v>2.06</c:v>
                </c:pt>
                <c:pt idx="164">
                  <c:v>2.0699999999999998</c:v>
                </c:pt>
                <c:pt idx="165">
                  <c:v>2.0799999999999996</c:v>
                </c:pt>
                <c:pt idx="166">
                  <c:v>2.0899999999999994</c:v>
                </c:pt>
                <c:pt idx="167">
                  <c:v>2.0999999999999992</c:v>
                </c:pt>
                <c:pt idx="168">
                  <c:v>2.109999999999999</c:v>
                </c:pt>
                <c:pt idx="169">
                  <c:v>2.1199999999999988</c:v>
                </c:pt>
                <c:pt idx="170">
                  <c:v>2.1299999999999986</c:v>
                </c:pt>
                <c:pt idx="171">
                  <c:v>2.1399999999999983</c:v>
                </c:pt>
                <c:pt idx="172">
                  <c:v>2.1499999999999981</c:v>
                </c:pt>
                <c:pt idx="173">
                  <c:v>2.1599999999999979</c:v>
                </c:pt>
                <c:pt idx="174">
                  <c:v>2.1699999999999977</c:v>
                </c:pt>
                <c:pt idx="175">
                  <c:v>2.1799999999999975</c:v>
                </c:pt>
                <c:pt idx="176">
                  <c:v>2.1899999999999973</c:v>
                </c:pt>
                <c:pt idx="177">
                  <c:v>2.1999999999999971</c:v>
                </c:pt>
                <c:pt idx="178">
                  <c:v>2.2099999999999969</c:v>
                </c:pt>
                <c:pt idx="179">
                  <c:v>2.2199999999999966</c:v>
                </c:pt>
                <c:pt idx="180">
                  <c:v>2.2299999999999964</c:v>
                </c:pt>
                <c:pt idx="181">
                  <c:v>2.2399999999999962</c:v>
                </c:pt>
                <c:pt idx="182">
                  <c:v>2.249999999999996</c:v>
                </c:pt>
                <c:pt idx="183">
                  <c:v>2.2599999999999958</c:v>
                </c:pt>
                <c:pt idx="184">
                  <c:v>2.2699999999999956</c:v>
                </c:pt>
                <c:pt idx="185">
                  <c:v>2.2799999999999954</c:v>
                </c:pt>
                <c:pt idx="186">
                  <c:v>2.2899999999999952</c:v>
                </c:pt>
                <c:pt idx="187">
                  <c:v>2.2999999999999949</c:v>
                </c:pt>
                <c:pt idx="188">
                  <c:v>2.3099999999999947</c:v>
                </c:pt>
                <c:pt idx="189">
                  <c:v>2.3199999999999945</c:v>
                </c:pt>
                <c:pt idx="190">
                  <c:v>2.3299999999999943</c:v>
                </c:pt>
                <c:pt idx="191">
                  <c:v>2.3399999999999941</c:v>
                </c:pt>
                <c:pt idx="192">
                  <c:v>2.3499999999999939</c:v>
                </c:pt>
                <c:pt idx="193">
                  <c:v>2.3599999999999937</c:v>
                </c:pt>
                <c:pt idx="194">
                  <c:v>2.3699999999999934</c:v>
                </c:pt>
                <c:pt idx="195">
                  <c:v>2.3799999999999932</c:v>
                </c:pt>
                <c:pt idx="196">
                  <c:v>2.389999999999993</c:v>
                </c:pt>
                <c:pt idx="197">
                  <c:v>2.3999999999999928</c:v>
                </c:pt>
                <c:pt idx="198">
                  <c:v>2.4099999999999926</c:v>
                </c:pt>
                <c:pt idx="199">
                  <c:v>2.4199999999999924</c:v>
                </c:pt>
                <c:pt idx="200">
                  <c:v>2.4299999999999922</c:v>
                </c:pt>
                <c:pt idx="201">
                  <c:v>2.439999999999992</c:v>
                </c:pt>
                <c:pt idx="202">
                  <c:v>2.4499999999999917</c:v>
                </c:pt>
                <c:pt idx="203">
                  <c:v>2.4599999999999915</c:v>
                </c:pt>
                <c:pt idx="204">
                  <c:v>2.4699999999999913</c:v>
                </c:pt>
                <c:pt idx="205">
                  <c:v>2.4799999999999911</c:v>
                </c:pt>
                <c:pt idx="206">
                  <c:v>2.4899999999999909</c:v>
                </c:pt>
                <c:pt idx="207">
                  <c:v>2.4999999999999907</c:v>
                </c:pt>
                <c:pt idx="208">
                  <c:v>2.5099999999999905</c:v>
                </c:pt>
                <c:pt idx="209">
                  <c:v>2.5199999999999902</c:v>
                </c:pt>
                <c:pt idx="210">
                  <c:v>2.52999999999999</c:v>
                </c:pt>
                <c:pt idx="211">
                  <c:v>2.5399999999999898</c:v>
                </c:pt>
                <c:pt idx="212">
                  <c:v>2.5499999999999896</c:v>
                </c:pt>
                <c:pt idx="213">
                  <c:v>2.5599999999999894</c:v>
                </c:pt>
                <c:pt idx="214">
                  <c:v>2.5699999999999892</c:v>
                </c:pt>
                <c:pt idx="215">
                  <c:v>2.579999999999989</c:v>
                </c:pt>
                <c:pt idx="216">
                  <c:v>2.5899999999999888</c:v>
                </c:pt>
                <c:pt idx="217">
                  <c:v>2.5999999999999885</c:v>
                </c:pt>
                <c:pt idx="218">
                  <c:v>2.6099999999999883</c:v>
                </c:pt>
                <c:pt idx="219">
                  <c:v>2.6199999999999881</c:v>
                </c:pt>
                <c:pt idx="220">
                  <c:v>2.6299999999999879</c:v>
                </c:pt>
                <c:pt idx="221">
                  <c:v>2.6399999999999877</c:v>
                </c:pt>
                <c:pt idx="222">
                  <c:v>2.6499999999999875</c:v>
                </c:pt>
                <c:pt idx="223">
                  <c:v>2.6599999999999873</c:v>
                </c:pt>
                <c:pt idx="224">
                  <c:v>2.6699999999999871</c:v>
                </c:pt>
                <c:pt idx="225">
                  <c:v>2.6799999999999868</c:v>
                </c:pt>
                <c:pt idx="226">
                  <c:v>2.6899999999999866</c:v>
                </c:pt>
                <c:pt idx="227">
                  <c:v>2.6999999999999864</c:v>
                </c:pt>
                <c:pt idx="228">
                  <c:v>2.7099999999999862</c:v>
                </c:pt>
                <c:pt idx="229">
                  <c:v>2.719999999999986</c:v>
                </c:pt>
                <c:pt idx="230">
                  <c:v>2.7299999999999858</c:v>
                </c:pt>
                <c:pt idx="231">
                  <c:v>2.7399999999999856</c:v>
                </c:pt>
                <c:pt idx="232">
                  <c:v>2.7499999999999853</c:v>
                </c:pt>
                <c:pt idx="233">
                  <c:v>2.7599999999999851</c:v>
                </c:pt>
                <c:pt idx="234">
                  <c:v>2.7699999999999849</c:v>
                </c:pt>
                <c:pt idx="235">
                  <c:v>2.7799999999999847</c:v>
                </c:pt>
                <c:pt idx="236">
                  <c:v>2.7899999999999845</c:v>
                </c:pt>
                <c:pt idx="237">
                  <c:v>2.7999999999999843</c:v>
                </c:pt>
                <c:pt idx="238">
                  <c:v>2.8099999999999841</c:v>
                </c:pt>
                <c:pt idx="239">
                  <c:v>2.8199999999999839</c:v>
                </c:pt>
                <c:pt idx="240">
                  <c:v>2.8299999999999836</c:v>
                </c:pt>
                <c:pt idx="241">
                  <c:v>2.8399999999999834</c:v>
                </c:pt>
                <c:pt idx="242">
                  <c:v>2.8499999999999832</c:v>
                </c:pt>
                <c:pt idx="243">
                  <c:v>2.859999999999983</c:v>
                </c:pt>
                <c:pt idx="244">
                  <c:v>2.8699999999999828</c:v>
                </c:pt>
                <c:pt idx="245">
                  <c:v>2.8799999999999826</c:v>
                </c:pt>
                <c:pt idx="246">
                  <c:v>2.8899999999999824</c:v>
                </c:pt>
                <c:pt idx="247">
                  <c:v>2.8999999999999821</c:v>
                </c:pt>
                <c:pt idx="248">
                  <c:v>2.9099999999999819</c:v>
                </c:pt>
                <c:pt idx="249">
                  <c:v>2.9199999999999817</c:v>
                </c:pt>
                <c:pt idx="250">
                  <c:v>2.9299999999999815</c:v>
                </c:pt>
                <c:pt idx="251">
                  <c:v>2.9399999999999813</c:v>
                </c:pt>
                <c:pt idx="252">
                  <c:v>2.9499999999999811</c:v>
                </c:pt>
                <c:pt idx="253">
                  <c:v>2.9599999999999809</c:v>
                </c:pt>
                <c:pt idx="254">
                  <c:v>2.9699999999999807</c:v>
                </c:pt>
                <c:pt idx="255">
                  <c:v>2.9799999999999804</c:v>
                </c:pt>
                <c:pt idx="256">
                  <c:v>2.9899999999999802</c:v>
                </c:pt>
                <c:pt idx="257">
                  <c:v>2.99999999999998</c:v>
                </c:pt>
                <c:pt idx="258">
                  <c:v>3.0099999999999798</c:v>
                </c:pt>
                <c:pt idx="259">
                  <c:v>3.0199999999999796</c:v>
                </c:pt>
                <c:pt idx="260">
                  <c:v>3.0299999999999794</c:v>
                </c:pt>
                <c:pt idx="261">
                  <c:v>3.0399999999999792</c:v>
                </c:pt>
                <c:pt idx="262">
                  <c:v>3.049999999999979</c:v>
                </c:pt>
                <c:pt idx="263">
                  <c:v>3.0599999999999787</c:v>
                </c:pt>
                <c:pt idx="264">
                  <c:v>3.0699999999999785</c:v>
                </c:pt>
                <c:pt idx="265">
                  <c:v>3.0799999999999783</c:v>
                </c:pt>
                <c:pt idx="266">
                  <c:v>3.0899999999999781</c:v>
                </c:pt>
                <c:pt idx="267">
                  <c:v>3.0999999999999779</c:v>
                </c:pt>
                <c:pt idx="268">
                  <c:v>3.1099999999999777</c:v>
                </c:pt>
                <c:pt idx="269">
                  <c:v>3.1199999999999775</c:v>
                </c:pt>
                <c:pt idx="270">
                  <c:v>3.1299999999999772</c:v>
                </c:pt>
                <c:pt idx="271">
                  <c:v>3.139999999999977</c:v>
                </c:pt>
                <c:pt idx="272">
                  <c:v>3.1499999999999768</c:v>
                </c:pt>
                <c:pt idx="273">
                  <c:v>3.1599999999999766</c:v>
                </c:pt>
                <c:pt idx="274">
                  <c:v>3.1699999999999764</c:v>
                </c:pt>
                <c:pt idx="275">
                  <c:v>3.1799999999999762</c:v>
                </c:pt>
                <c:pt idx="276">
                  <c:v>3.189999999999976</c:v>
                </c:pt>
                <c:pt idx="277">
                  <c:v>3.1999999999999758</c:v>
                </c:pt>
                <c:pt idx="278">
                  <c:v>3.2099999999999755</c:v>
                </c:pt>
                <c:pt idx="279">
                  <c:v>3.2199999999999753</c:v>
                </c:pt>
                <c:pt idx="280">
                  <c:v>3.2299999999999751</c:v>
                </c:pt>
                <c:pt idx="281">
                  <c:v>3.2399999999999749</c:v>
                </c:pt>
                <c:pt idx="282">
                  <c:v>3.2499999999999747</c:v>
                </c:pt>
                <c:pt idx="283">
                  <c:v>3.2599999999999745</c:v>
                </c:pt>
                <c:pt idx="284">
                  <c:v>3.2699999999999743</c:v>
                </c:pt>
                <c:pt idx="285">
                  <c:v>3.279999999999974</c:v>
                </c:pt>
                <c:pt idx="286">
                  <c:v>3.2899999999999738</c:v>
                </c:pt>
                <c:pt idx="287">
                  <c:v>3.2999999999999736</c:v>
                </c:pt>
                <c:pt idx="288">
                  <c:v>3.3099999999999734</c:v>
                </c:pt>
                <c:pt idx="289">
                  <c:v>3.3199999999999732</c:v>
                </c:pt>
                <c:pt idx="290">
                  <c:v>3.329999999999973</c:v>
                </c:pt>
                <c:pt idx="291">
                  <c:v>3.3399999999999728</c:v>
                </c:pt>
                <c:pt idx="292">
                  <c:v>3.3499999999999726</c:v>
                </c:pt>
                <c:pt idx="293">
                  <c:v>3.3599999999999723</c:v>
                </c:pt>
                <c:pt idx="294">
                  <c:v>3.3699999999999721</c:v>
                </c:pt>
                <c:pt idx="295">
                  <c:v>3.3799999999999719</c:v>
                </c:pt>
                <c:pt idx="296">
                  <c:v>3.3899999999999717</c:v>
                </c:pt>
                <c:pt idx="297">
                  <c:v>3.3999999999999715</c:v>
                </c:pt>
                <c:pt idx="298">
                  <c:v>3.4099999999999713</c:v>
                </c:pt>
                <c:pt idx="299">
                  <c:v>3.4199999999999711</c:v>
                </c:pt>
                <c:pt idx="300">
                  <c:v>3.4299999999999708</c:v>
                </c:pt>
                <c:pt idx="301">
                  <c:v>3.4399999999999706</c:v>
                </c:pt>
                <c:pt idx="302">
                  <c:v>3.4499999999999704</c:v>
                </c:pt>
                <c:pt idx="303">
                  <c:v>3.4599999999999702</c:v>
                </c:pt>
                <c:pt idx="304">
                  <c:v>3.46999999999997</c:v>
                </c:pt>
                <c:pt idx="305">
                  <c:v>3.4799999999999698</c:v>
                </c:pt>
                <c:pt idx="306">
                  <c:v>3.4899999999999696</c:v>
                </c:pt>
                <c:pt idx="307">
                  <c:v>3.4999999999999694</c:v>
                </c:pt>
                <c:pt idx="308">
                  <c:v>3.5099999999999691</c:v>
                </c:pt>
                <c:pt idx="309">
                  <c:v>3.5199999999999689</c:v>
                </c:pt>
                <c:pt idx="310">
                  <c:v>3.5299999999999687</c:v>
                </c:pt>
                <c:pt idx="311">
                  <c:v>3.5399999999999685</c:v>
                </c:pt>
                <c:pt idx="312">
                  <c:v>3.5499999999999683</c:v>
                </c:pt>
                <c:pt idx="313">
                  <c:v>3.5599999999999681</c:v>
                </c:pt>
                <c:pt idx="314">
                  <c:v>3.5699999999999679</c:v>
                </c:pt>
                <c:pt idx="315">
                  <c:v>3.5799999999999677</c:v>
                </c:pt>
                <c:pt idx="316">
                  <c:v>3.5899999999999674</c:v>
                </c:pt>
                <c:pt idx="317">
                  <c:v>3.5999999999999672</c:v>
                </c:pt>
                <c:pt idx="318">
                  <c:v>3.609999999999967</c:v>
                </c:pt>
                <c:pt idx="319">
                  <c:v>3.6199999999999668</c:v>
                </c:pt>
                <c:pt idx="320">
                  <c:v>3.6299999999999666</c:v>
                </c:pt>
                <c:pt idx="321">
                  <c:v>3.6399999999999664</c:v>
                </c:pt>
                <c:pt idx="322">
                  <c:v>3.6499999999999662</c:v>
                </c:pt>
                <c:pt idx="323">
                  <c:v>3.6599999999999659</c:v>
                </c:pt>
                <c:pt idx="324">
                  <c:v>3.6699999999999657</c:v>
                </c:pt>
                <c:pt idx="325">
                  <c:v>3.6799999999999655</c:v>
                </c:pt>
                <c:pt idx="326">
                  <c:v>3.6899999999999653</c:v>
                </c:pt>
                <c:pt idx="327">
                  <c:v>3.6999999999999651</c:v>
                </c:pt>
                <c:pt idx="328">
                  <c:v>3.7099999999999649</c:v>
                </c:pt>
                <c:pt idx="329">
                  <c:v>3.7199999999999647</c:v>
                </c:pt>
                <c:pt idx="330">
                  <c:v>3.7299999999999645</c:v>
                </c:pt>
                <c:pt idx="331">
                  <c:v>3.7399999999999642</c:v>
                </c:pt>
                <c:pt idx="332">
                  <c:v>3.749999999999964</c:v>
                </c:pt>
                <c:pt idx="333">
                  <c:v>3.7599999999999638</c:v>
                </c:pt>
                <c:pt idx="334">
                  <c:v>3.7699999999999636</c:v>
                </c:pt>
                <c:pt idx="335">
                  <c:v>3.7799999999999634</c:v>
                </c:pt>
                <c:pt idx="336">
                  <c:v>3.7899999999999632</c:v>
                </c:pt>
                <c:pt idx="337">
                  <c:v>3.799999999999963</c:v>
                </c:pt>
                <c:pt idx="338">
                  <c:v>3.8099999999999627</c:v>
                </c:pt>
                <c:pt idx="339">
                  <c:v>3.8199999999999625</c:v>
                </c:pt>
                <c:pt idx="340">
                  <c:v>3.8299999999999623</c:v>
                </c:pt>
                <c:pt idx="341">
                  <c:v>3.8399999999999621</c:v>
                </c:pt>
                <c:pt idx="342">
                  <c:v>3.8499999999999619</c:v>
                </c:pt>
                <c:pt idx="343">
                  <c:v>3.8599999999999617</c:v>
                </c:pt>
                <c:pt idx="344">
                  <c:v>3.8699999999999615</c:v>
                </c:pt>
                <c:pt idx="345">
                  <c:v>3.8799999999999613</c:v>
                </c:pt>
                <c:pt idx="346">
                  <c:v>3.889999999999961</c:v>
                </c:pt>
                <c:pt idx="347">
                  <c:v>3.8999999999999608</c:v>
                </c:pt>
                <c:pt idx="348">
                  <c:v>3.9099999999999606</c:v>
                </c:pt>
                <c:pt idx="349">
                  <c:v>3.9199999999999604</c:v>
                </c:pt>
                <c:pt idx="350">
                  <c:v>3.9299999999999602</c:v>
                </c:pt>
                <c:pt idx="351">
                  <c:v>3.93999999999996</c:v>
                </c:pt>
                <c:pt idx="352">
                  <c:v>3.9499999999999598</c:v>
                </c:pt>
                <c:pt idx="353">
                  <c:v>3.9599999999999596</c:v>
                </c:pt>
                <c:pt idx="354">
                  <c:v>3.9699999999999593</c:v>
                </c:pt>
                <c:pt idx="355">
                  <c:v>3.9799999999999591</c:v>
                </c:pt>
                <c:pt idx="356">
                  <c:v>3.9899999999999589</c:v>
                </c:pt>
                <c:pt idx="357">
                  <c:v>3.9999999999999587</c:v>
                </c:pt>
                <c:pt idx="358">
                  <c:v>4.0099999999999589</c:v>
                </c:pt>
                <c:pt idx="359">
                  <c:v>4.0199999999999587</c:v>
                </c:pt>
                <c:pt idx="360">
                  <c:v>4.0299999999999585</c:v>
                </c:pt>
                <c:pt idx="361">
                  <c:v>4.0399999999999583</c:v>
                </c:pt>
                <c:pt idx="362">
                  <c:v>4.0499999999999581</c:v>
                </c:pt>
                <c:pt idx="363">
                  <c:v>4.0599999999999579</c:v>
                </c:pt>
                <c:pt idx="364">
                  <c:v>4.0699999999999577</c:v>
                </c:pt>
                <c:pt idx="365">
                  <c:v>4.0799999999999574</c:v>
                </c:pt>
                <c:pt idx="366">
                  <c:v>4.0899999999999572</c:v>
                </c:pt>
                <c:pt idx="367">
                  <c:v>4.099999999999957</c:v>
                </c:pt>
                <c:pt idx="368">
                  <c:v>4.1099999999999568</c:v>
                </c:pt>
                <c:pt idx="369">
                  <c:v>4.1199999999999566</c:v>
                </c:pt>
                <c:pt idx="370">
                  <c:v>4.1299999999999564</c:v>
                </c:pt>
                <c:pt idx="371">
                  <c:v>4.1399999999999562</c:v>
                </c:pt>
                <c:pt idx="372">
                  <c:v>4.1499999999999559</c:v>
                </c:pt>
                <c:pt idx="373">
                  <c:v>4.1599999999999557</c:v>
                </c:pt>
                <c:pt idx="374">
                  <c:v>4.1699999999999555</c:v>
                </c:pt>
                <c:pt idx="375">
                  <c:v>4.1799999999999553</c:v>
                </c:pt>
                <c:pt idx="376">
                  <c:v>4.1899999999999551</c:v>
                </c:pt>
                <c:pt idx="377">
                  <c:v>4.1999999999999549</c:v>
                </c:pt>
                <c:pt idx="378">
                  <c:v>4.2099999999999547</c:v>
                </c:pt>
                <c:pt idx="379">
                  <c:v>4.2199999999999545</c:v>
                </c:pt>
                <c:pt idx="380">
                  <c:v>4.2299999999999542</c:v>
                </c:pt>
                <c:pt idx="381">
                  <c:v>4.239999999999954</c:v>
                </c:pt>
                <c:pt idx="382">
                  <c:v>4.2499999999999538</c:v>
                </c:pt>
                <c:pt idx="383">
                  <c:v>4.2599999999999536</c:v>
                </c:pt>
                <c:pt idx="384">
                  <c:v>4.2699999999999534</c:v>
                </c:pt>
                <c:pt idx="385">
                  <c:v>4.2799999999999532</c:v>
                </c:pt>
                <c:pt idx="386">
                  <c:v>4.289999999999953</c:v>
                </c:pt>
                <c:pt idx="387">
                  <c:v>4.2999999999999527</c:v>
                </c:pt>
                <c:pt idx="388">
                  <c:v>4.3099999999999525</c:v>
                </c:pt>
                <c:pt idx="389">
                  <c:v>4.3199999999999523</c:v>
                </c:pt>
                <c:pt idx="390">
                  <c:v>4.3299999999999521</c:v>
                </c:pt>
                <c:pt idx="391">
                  <c:v>4.3399999999999519</c:v>
                </c:pt>
                <c:pt idx="392">
                  <c:v>4.3499999999999517</c:v>
                </c:pt>
                <c:pt idx="393">
                  <c:v>4.3599999999999515</c:v>
                </c:pt>
                <c:pt idx="394">
                  <c:v>4.3699999999999513</c:v>
                </c:pt>
                <c:pt idx="395">
                  <c:v>4.379999999999951</c:v>
                </c:pt>
                <c:pt idx="396">
                  <c:v>4.3899999999999508</c:v>
                </c:pt>
                <c:pt idx="397">
                  <c:v>4.3999999999999506</c:v>
                </c:pt>
                <c:pt idx="398">
                  <c:v>4.4099999999999504</c:v>
                </c:pt>
                <c:pt idx="399">
                  <c:v>4.4199999999999502</c:v>
                </c:pt>
                <c:pt idx="400">
                  <c:v>4.42999999999995</c:v>
                </c:pt>
                <c:pt idx="401">
                  <c:v>4.4399999999999498</c:v>
                </c:pt>
                <c:pt idx="402">
                  <c:v>4.4499999999999496</c:v>
                </c:pt>
                <c:pt idx="403">
                  <c:v>4.4599999999999493</c:v>
                </c:pt>
                <c:pt idx="404">
                  <c:v>4.4699999999999491</c:v>
                </c:pt>
                <c:pt idx="405">
                  <c:v>4.4799999999999489</c:v>
                </c:pt>
                <c:pt idx="406">
                  <c:v>4.4899999999999487</c:v>
                </c:pt>
                <c:pt idx="407">
                  <c:v>4.4999999999999485</c:v>
                </c:pt>
                <c:pt idx="408">
                  <c:v>4.5099999999999483</c:v>
                </c:pt>
                <c:pt idx="409">
                  <c:v>4.5199999999999481</c:v>
                </c:pt>
                <c:pt idx="410">
                  <c:v>4.5299999999999478</c:v>
                </c:pt>
                <c:pt idx="411">
                  <c:v>4.5399999999999476</c:v>
                </c:pt>
                <c:pt idx="412">
                  <c:v>4.5499999999999474</c:v>
                </c:pt>
                <c:pt idx="413">
                  <c:v>4.5599999999999472</c:v>
                </c:pt>
                <c:pt idx="414">
                  <c:v>4.569999999999947</c:v>
                </c:pt>
                <c:pt idx="415">
                  <c:v>4.5799999999999468</c:v>
                </c:pt>
                <c:pt idx="416">
                  <c:v>4.5899999999999466</c:v>
                </c:pt>
                <c:pt idx="417">
                  <c:v>4.5999999999999464</c:v>
                </c:pt>
                <c:pt idx="418">
                  <c:v>4.6099999999999461</c:v>
                </c:pt>
                <c:pt idx="419">
                  <c:v>4.6199999999999459</c:v>
                </c:pt>
                <c:pt idx="420">
                  <c:v>4.6299999999999457</c:v>
                </c:pt>
                <c:pt idx="421">
                  <c:v>4.6399999999999455</c:v>
                </c:pt>
                <c:pt idx="422">
                  <c:v>4.6499999999999453</c:v>
                </c:pt>
                <c:pt idx="423">
                  <c:v>4.6599999999999451</c:v>
                </c:pt>
                <c:pt idx="424">
                  <c:v>4.6699999999999449</c:v>
                </c:pt>
                <c:pt idx="425">
                  <c:v>4.6799999999999446</c:v>
                </c:pt>
                <c:pt idx="426">
                  <c:v>4.6899999999999444</c:v>
                </c:pt>
                <c:pt idx="427">
                  <c:v>4.6999999999999442</c:v>
                </c:pt>
                <c:pt idx="428">
                  <c:v>4.709999999999944</c:v>
                </c:pt>
                <c:pt idx="429">
                  <c:v>4.7199999999999438</c:v>
                </c:pt>
                <c:pt idx="430">
                  <c:v>4.7299999999999436</c:v>
                </c:pt>
                <c:pt idx="431">
                  <c:v>4.7399999999999434</c:v>
                </c:pt>
                <c:pt idx="432">
                  <c:v>4.7499999999999432</c:v>
                </c:pt>
                <c:pt idx="433">
                  <c:v>4.7599999999999429</c:v>
                </c:pt>
                <c:pt idx="434">
                  <c:v>4.7699999999999427</c:v>
                </c:pt>
                <c:pt idx="435">
                  <c:v>4.7799999999999425</c:v>
                </c:pt>
                <c:pt idx="436">
                  <c:v>4.7899999999999423</c:v>
                </c:pt>
                <c:pt idx="437">
                  <c:v>4.7999999999999421</c:v>
                </c:pt>
                <c:pt idx="438">
                  <c:v>4.8099999999999419</c:v>
                </c:pt>
                <c:pt idx="439">
                  <c:v>4.8199999999999417</c:v>
                </c:pt>
                <c:pt idx="440">
                  <c:v>4.8299999999999415</c:v>
                </c:pt>
                <c:pt idx="441">
                  <c:v>4.8399999999999412</c:v>
                </c:pt>
                <c:pt idx="442">
                  <c:v>4.849999999999941</c:v>
                </c:pt>
                <c:pt idx="443">
                  <c:v>4.8599999999999408</c:v>
                </c:pt>
                <c:pt idx="444">
                  <c:v>4.8699999999999406</c:v>
                </c:pt>
                <c:pt idx="445">
                  <c:v>4.8799999999999404</c:v>
                </c:pt>
                <c:pt idx="446">
                  <c:v>4.8899999999999402</c:v>
                </c:pt>
                <c:pt idx="447">
                  <c:v>4.89999999999994</c:v>
                </c:pt>
                <c:pt idx="448">
                  <c:v>4.9099999999999397</c:v>
                </c:pt>
                <c:pt idx="449">
                  <c:v>4.9199999999999395</c:v>
                </c:pt>
                <c:pt idx="450">
                  <c:v>4.9299999999999393</c:v>
                </c:pt>
                <c:pt idx="451">
                  <c:v>4.9399999999999391</c:v>
                </c:pt>
                <c:pt idx="452">
                  <c:v>4.9499999999999389</c:v>
                </c:pt>
                <c:pt idx="453">
                  <c:v>4.9599999999999387</c:v>
                </c:pt>
                <c:pt idx="454">
                  <c:v>4.9699999999999385</c:v>
                </c:pt>
                <c:pt idx="455">
                  <c:v>4.9799999999999383</c:v>
                </c:pt>
                <c:pt idx="456">
                  <c:v>4.989999999999938</c:v>
                </c:pt>
                <c:pt idx="457">
                  <c:v>4.9999999999999378</c:v>
                </c:pt>
                <c:pt idx="458">
                  <c:v>5.0099999999999376</c:v>
                </c:pt>
                <c:pt idx="459">
                  <c:v>5.0199999999999374</c:v>
                </c:pt>
                <c:pt idx="460">
                  <c:v>5.0299999999999372</c:v>
                </c:pt>
                <c:pt idx="461">
                  <c:v>5.039999999999937</c:v>
                </c:pt>
                <c:pt idx="462">
                  <c:v>5.0499999999999368</c:v>
                </c:pt>
                <c:pt idx="463">
                  <c:v>5.0599999999999365</c:v>
                </c:pt>
                <c:pt idx="464">
                  <c:v>5.0699999999999363</c:v>
                </c:pt>
                <c:pt idx="465">
                  <c:v>5.0799999999999361</c:v>
                </c:pt>
                <c:pt idx="466">
                  <c:v>5.0899999999999359</c:v>
                </c:pt>
                <c:pt idx="467">
                  <c:v>5.0999999999999357</c:v>
                </c:pt>
                <c:pt idx="468">
                  <c:v>5.1099999999999355</c:v>
                </c:pt>
                <c:pt idx="469">
                  <c:v>5.1199999999999353</c:v>
                </c:pt>
                <c:pt idx="470">
                  <c:v>5.1299999999999351</c:v>
                </c:pt>
                <c:pt idx="471">
                  <c:v>5.1399999999999348</c:v>
                </c:pt>
                <c:pt idx="472">
                  <c:v>5.1499999999999346</c:v>
                </c:pt>
                <c:pt idx="473">
                  <c:v>5.1599999999999344</c:v>
                </c:pt>
                <c:pt idx="474">
                  <c:v>5.1699999999999342</c:v>
                </c:pt>
                <c:pt idx="475">
                  <c:v>5.179999999999934</c:v>
                </c:pt>
                <c:pt idx="476">
                  <c:v>5.1899999999999338</c:v>
                </c:pt>
                <c:pt idx="477">
                  <c:v>5.1999999999999336</c:v>
                </c:pt>
                <c:pt idx="478">
                  <c:v>5.2099999999999334</c:v>
                </c:pt>
                <c:pt idx="479">
                  <c:v>5.2199999999999331</c:v>
                </c:pt>
                <c:pt idx="480">
                  <c:v>5.2299999999999329</c:v>
                </c:pt>
                <c:pt idx="481">
                  <c:v>5.2399999999999327</c:v>
                </c:pt>
                <c:pt idx="482">
                  <c:v>5.2499999999999325</c:v>
                </c:pt>
                <c:pt idx="483">
                  <c:v>5.2599999999999323</c:v>
                </c:pt>
                <c:pt idx="484">
                  <c:v>5.2699999999999321</c:v>
                </c:pt>
                <c:pt idx="485">
                  <c:v>5.2799999999999319</c:v>
                </c:pt>
                <c:pt idx="486">
                  <c:v>5.2899999999999316</c:v>
                </c:pt>
                <c:pt idx="487">
                  <c:v>5.2999999999999314</c:v>
                </c:pt>
                <c:pt idx="488">
                  <c:v>5.3099999999999312</c:v>
                </c:pt>
                <c:pt idx="489">
                  <c:v>5.319999999999931</c:v>
                </c:pt>
                <c:pt idx="490">
                  <c:v>5.3299999999999308</c:v>
                </c:pt>
                <c:pt idx="491">
                  <c:v>5.3399999999999306</c:v>
                </c:pt>
                <c:pt idx="492">
                  <c:v>5.3499999999999304</c:v>
                </c:pt>
                <c:pt idx="493">
                  <c:v>5.3599999999999302</c:v>
                </c:pt>
                <c:pt idx="494">
                  <c:v>5.3699999999999299</c:v>
                </c:pt>
                <c:pt idx="495">
                  <c:v>5.3799999999999297</c:v>
                </c:pt>
                <c:pt idx="496">
                  <c:v>5.3899999999999295</c:v>
                </c:pt>
                <c:pt idx="497">
                  <c:v>5.3999999999999293</c:v>
                </c:pt>
                <c:pt idx="498">
                  <c:v>5.4099999999999291</c:v>
                </c:pt>
                <c:pt idx="499">
                  <c:v>5.4199999999999289</c:v>
                </c:pt>
                <c:pt idx="500">
                  <c:v>5.4299999999999287</c:v>
                </c:pt>
                <c:pt idx="501">
                  <c:v>5.4399999999999284</c:v>
                </c:pt>
                <c:pt idx="502">
                  <c:v>5.4499999999999282</c:v>
                </c:pt>
                <c:pt idx="503">
                  <c:v>5.459999999999928</c:v>
                </c:pt>
                <c:pt idx="504">
                  <c:v>5.4699999999999278</c:v>
                </c:pt>
                <c:pt idx="505">
                  <c:v>5.4799999999999276</c:v>
                </c:pt>
                <c:pt idx="506">
                  <c:v>5.4899999999999274</c:v>
                </c:pt>
                <c:pt idx="507">
                  <c:v>5.4999999999999272</c:v>
                </c:pt>
                <c:pt idx="508">
                  <c:v>5.509999999999927</c:v>
                </c:pt>
                <c:pt idx="509">
                  <c:v>5.5199999999999267</c:v>
                </c:pt>
                <c:pt idx="510">
                  <c:v>5.5299999999999265</c:v>
                </c:pt>
                <c:pt idx="511">
                  <c:v>5.5399999999999263</c:v>
                </c:pt>
                <c:pt idx="512">
                  <c:v>5.5499999999999261</c:v>
                </c:pt>
                <c:pt idx="513">
                  <c:v>5.5599999999999259</c:v>
                </c:pt>
                <c:pt idx="514">
                  <c:v>5.5699999999999257</c:v>
                </c:pt>
                <c:pt idx="515">
                  <c:v>5.5799999999999255</c:v>
                </c:pt>
                <c:pt idx="516">
                  <c:v>5.5899999999999253</c:v>
                </c:pt>
                <c:pt idx="517">
                  <c:v>5.599999999999925</c:v>
                </c:pt>
                <c:pt idx="518">
                  <c:v>5.6099999999999248</c:v>
                </c:pt>
                <c:pt idx="519">
                  <c:v>5.6199999999999246</c:v>
                </c:pt>
                <c:pt idx="520">
                  <c:v>5.6299999999999244</c:v>
                </c:pt>
                <c:pt idx="521">
                  <c:v>5.6399999999999242</c:v>
                </c:pt>
                <c:pt idx="522">
                  <c:v>5.649999999999924</c:v>
                </c:pt>
                <c:pt idx="523">
                  <c:v>5.6599999999999238</c:v>
                </c:pt>
                <c:pt idx="524">
                  <c:v>5.6699999999999235</c:v>
                </c:pt>
                <c:pt idx="525">
                  <c:v>5.6799999999999233</c:v>
                </c:pt>
                <c:pt idx="526">
                  <c:v>5.6899999999999231</c:v>
                </c:pt>
                <c:pt idx="527">
                  <c:v>5.6999999999999229</c:v>
                </c:pt>
                <c:pt idx="528">
                  <c:v>5.7099999999999227</c:v>
                </c:pt>
                <c:pt idx="529">
                  <c:v>5.7199999999999225</c:v>
                </c:pt>
                <c:pt idx="530">
                  <c:v>5.7299999999999223</c:v>
                </c:pt>
                <c:pt idx="531">
                  <c:v>5.7399999999999221</c:v>
                </c:pt>
                <c:pt idx="532">
                  <c:v>5.7499999999999218</c:v>
                </c:pt>
                <c:pt idx="533">
                  <c:v>5.7599999999999216</c:v>
                </c:pt>
                <c:pt idx="534">
                  <c:v>5.7699999999999214</c:v>
                </c:pt>
                <c:pt idx="535">
                  <c:v>5.7799999999999212</c:v>
                </c:pt>
                <c:pt idx="536">
                  <c:v>5.789999999999921</c:v>
                </c:pt>
                <c:pt idx="537">
                  <c:v>5.7999999999999208</c:v>
                </c:pt>
                <c:pt idx="538">
                  <c:v>5.8099999999999206</c:v>
                </c:pt>
                <c:pt idx="539">
                  <c:v>5.8199999999999203</c:v>
                </c:pt>
                <c:pt idx="540">
                  <c:v>5.8299999999999201</c:v>
                </c:pt>
                <c:pt idx="541">
                  <c:v>5.8399999999999199</c:v>
                </c:pt>
                <c:pt idx="542">
                  <c:v>5.8499999999999197</c:v>
                </c:pt>
                <c:pt idx="543">
                  <c:v>5.8599999999999195</c:v>
                </c:pt>
                <c:pt idx="544">
                  <c:v>5.8699999999999193</c:v>
                </c:pt>
                <c:pt idx="545">
                  <c:v>5.8799999999999191</c:v>
                </c:pt>
                <c:pt idx="546">
                  <c:v>5.8899999999999189</c:v>
                </c:pt>
                <c:pt idx="547">
                  <c:v>5.8999999999999186</c:v>
                </c:pt>
                <c:pt idx="548">
                  <c:v>5.9099999999999184</c:v>
                </c:pt>
                <c:pt idx="549">
                  <c:v>5.9199999999999182</c:v>
                </c:pt>
                <c:pt idx="550">
                  <c:v>5.929999999999918</c:v>
                </c:pt>
                <c:pt idx="551">
                  <c:v>5.9399999999999178</c:v>
                </c:pt>
                <c:pt idx="552">
                  <c:v>5.9499999999999176</c:v>
                </c:pt>
                <c:pt idx="553">
                  <c:v>5.9599999999999174</c:v>
                </c:pt>
                <c:pt idx="554">
                  <c:v>5.9699999999999172</c:v>
                </c:pt>
                <c:pt idx="555">
                  <c:v>5.9799999999999169</c:v>
                </c:pt>
                <c:pt idx="556">
                  <c:v>5.9899999999999167</c:v>
                </c:pt>
                <c:pt idx="557">
                  <c:v>5.9999999999999165</c:v>
                </c:pt>
                <c:pt idx="558">
                  <c:v>6.0099999999999163</c:v>
                </c:pt>
                <c:pt idx="559">
                  <c:v>6.0199999999999161</c:v>
                </c:pt>
                <c:pt idx="560">
                  <c:v>6.0299999999999159</c:v>
                </c:pt>
                <c:pt idx="561">
                  <c:v>6.0399999999999157</c:v>
                </c:pt>
                <c:pt idx="562">
                  <c:v>6.0499999999999154</c:v>
                </c:pt>
                <c:pt idx="563">
                  <c:v>6.0599999999999152</c:v>
                </c:pt>
                <c:pt idx="564">
                  <c:v>6.069999999999915</c:v>
                </c:pt>
                <c:pt idx="565">
                  <c:v>6.0799999999999148</c:v>
                </c:pt>
                <c:pt idx="566">
                  <c:v>6.0899999999999146</c:v>
                </c:pt>
                <c:pt idx="567">
                  <c:v>6.0999999999999144</c:v>
                </c:pt>
                <c:pt idx="568">
                  <c:v>6.1099999999999142</c:v>
                </c:pt>
                <c:pt idx="569">
                  <c:v>6.119999999999914</c:v>
                </c:pt>
                <c:pt idx="570">
                  <c:v>6.1299999999999137</c:v>
                </c:pt>
                <c:pt idx="571">
                  <c:v>6.1399999999999135</c:v>
                </c:pt>
                <c:pt idx="572">
                  <c:v>6.1499999999999133</c:v>
                </c:pt>
                <c:pt idx="573">
                  <c:v>6.1599999999999131</c:v>
                </c:pt>
                <c:pt idx="574">
                  <c:v>6.1699999999999129</c:v>
                </c:pt>
                <c:pt idx="575">
                  <c:v>6.1799999999999127</c:v>
                </c:pt>
                <c:pt idx="576">
                  <c:v>6.1899999999999125</c:v>
                </c:pt>
                <c:pt idx="577">
                  <c:v>6.1999999999999122</c:v>
                </c:pt>
                <c:pt idx="578">
                  <c:v>6.209999999999912</c:v>
                </c:pt>
                <c:pt idx="579">
                  <c:v>6.2199999999999118</c:v>
                </c:pt>
                <c:pt idx="580">
                  <c:v>6.2299999999999116</c:v>
                </c:pt>
                <c:pt idx="581">
                  <c:v>6.2399999999999114</c:v>
                </c:pt>
                <c:pt idx="582">
                  <c:v>6.2499999999999112</c:v>
                </c:pt>
                <c:pt idx="583">
                  <c:v>6.259999999999911</c:v>
                </c:pt>
                <c:pt idx="584">
                  <c:v>6.2699999999999108</c:v>
                </c:pt>
                <c:pt idx="585">
                  <c:v>6.2799999999999105</c:v>
                </c:pt>
                <c:pt idx="586">
                  <c:v>6.2899999999999103</c:v>
                </c:pt>
                <c:pt idx="587">
                  <c:v>6.2999999999999101</c:v>
                </c:pt>
                <c:pt idx="588">
                  <c:v>6.3099999999999099</c:v>
                </c:pt>
                <c:pt idx="589">
                  <c:v>6.3199999999999097</c:v>
                </c:pt>
                <c:pt idx="590">
                  <c:v>6.3299999999999095</c:v>
                </c:pt>
                <c:pt idx="591">
                  <c:v>6.3399999999999093</c:v>
                </c:pt>
                <c:pt idx="592">
                  <c:v>6.3499999999999091</c:v>
                </c:pt>
                <c:pt idx="593">
                  <c:v>6.3599999999999088</c:v>
                </c:pt>
                <c:pt idx="594">
                  <c:v>6.3699999999999086</c:v>
                </c:pt>
                <c:pt idx="595">
                  <c:v>6.3799999999999084</c:v>
                </c:pt>
                <c:pt idx="596">
                  <c:v>6.3899999999999082</c:v>
                </c:pt>
                <c:pt idx="597">
                  <c:v>6.399999999999908</c:v>
                </c:pt>
                <c:pt idx="598">
                  <c:v>6.4099999999999078</c:v>
                </c:pt>
                <c:pt idx="599">
                  <c:v>6.4199999999999076</c:v>
                </c:pt>
                <c:pt idx="600">
                  <c:v>6.4299999999999073</c:v>
                </c:pt>
                <c:pt idx="601">
                  <c:v>6.4399999999999071</c:v>
                </c:pt>
                <c:pt idx="602">
                  <c:v>6.4499999999999069</c:v>
                </c:pt>
                <c:pt idx="603">
                  <c:v>6.4599999999999067</c:v>
                </c:pt>
                <c:pt idx="604">
                  <c:v>6.4699999999999065</c:v>
                </c:pt>
                <c:pt idx="605">
                  <c:v>6.4799999999999063</c:v>
                </c:pt>
                <c:pt idx="606">
                  <c:v>6.4899999999999061</c:v>
                </c:pt>
                <c:pt idx="607">
                  <c:v>6.4999999999999059</c:v>
                </c:pt>
                <c:pt idx="608">
                  <c:v>6.5099999999999056</c:v>
                </c:pt>
                <c:pt idx="609">
                  <c:v>6.5199999999999054</c:v>
                </c:pt>
                <c:pt idx="610">
                  <c:v>6.5299999999999052</c:v>
                </c:pt>
                <c:pt idx="611">
                  <c:v>6.539999999999905</c:v>
                </c:pt>
                <c:pt idx="612">
                  <c:v>6.5499999999999048</c:v>
                </c:pt>
                <c:pt idx="613">
                  <c:v>6.5599999999999046</c:v>
                </c:pt>
                <c:pt idx="614">
                  <c:v>6.5699999999999044</c:v>
                </c:pt>
                <c:pt idx="615">
                  <c:v>6.5799999999999041</c:v>
                </c:pt>
                <c:pt idx="616">
                  <c:v>6.5899999999999039</c:v>
                </c:pt>
                <c:pt idx="617">
                  <c:v>6.5999999999999037</c:v>
                </c:pt>
                <c:pt idx="618">
                  <c:v>6.6099999999999035</c:v>
                </c:pt>
                <c:pt idx="619">
                  <c:v>6.6199999999999033</c:v>
                </c:pt>
                <c:pt idx="620">
                  <c:v>6.6299999999999031</c:v>
                </c:pt>
                <c:pt idx="621">
                  <c:v>6.6399999999999029</c:v>
                </c:pt>
                <c:pt idx="622">
                  <c:v>6.6499999999999027</c:v>
                </c:pt>
                <c:pt idx="623">
                  <c:v>6.6599999999999024</c:v>
                </c:pt>
                <c:pt idx="624">
                  <c:v>6.6699999999999022</c:v>
                </c:pt>
                <c:pt idx="625">
                  <c:v>6.679999999999902</c:v>
                </c:pt>
                <c:pt idx="626">
                  <c:v>6.6899999999999018</c:v>
                </c:pt>
                <c:pt idx="627">
                  <c:v>6.6999999999999016</c:v>
                </c:pt>
                <c:pt idx="628">
                  <c:v>6.7099999999999014</c:v>
                </c:pt>
                <c:pt idx="629">
                  <c:v>6.7199999999999012</c:v>
                </c:pt>
                <c:pt idx="630">
                  <c:v>6.729999999999901</c:v>
                </c:pt>
                <c:pt idx="631">
                  <c:v>6.7399999999999007</c:v>
                </c:pt>
                <c:pt idx="632">
                  <c:v>6.7499999999999005</c:v>
                </c:pt>
                <c:pt idx="633">
                  <c:v>6.7599999999999003</c:v>
                </c:pt>
                <c:pt idx="634">
                  <c:v>6.7699999999999001</c:v>
                </c:pt>
                <c:pt idx="635">
                  <c:v>6.7799999999998999</c:v>
                </c:pt>
                <c:pt idx="636">
                  <c:v>6.7899999999998997</c:v>
                </c:pt>
                <c:pt idx="637">
                  <c:v>6.7999999999998995</c:v>
                </c:pt>
                <c:pt idx="638">
                  <c:v>6.8099999999998992</c:v>
                </c:pt>
                <c:pt idx="639">
                  <c:v>6.819999999999899</c:v>
                </c:pt>
                <c:pt idx="640">
                  <c:v>6.8299999999998988</c:v>
                </c:pt>
                <c:pt idx="641">
                  <c:v>6.8399999999998986</c:v>
                </c:pt>
                <c:pt idx="642">
                  <c:v>6.8499999999998984</c:v>
                </c:pt>
                <c:pt idx="643">
                  <c:v>6.8599999999998982</c:v>
                </c:pt>
                <c:pt idx="644">
                  <c:v>6.869999999999898</c:v>
                </c:pt>
                <c:pt idx="645">
                  <c:v>6.8799999999998978</c:v>
                </c:pt>
                <c:pt idx="646">
                  <c:v>6.8899999999998975</c:v>
                </c:pt>
                <c:pt idx="647">
                  <c:v>6.8999999999998973</c:v>
                </c:pt>
                <c:pt idx="648">
                  <c:v>6.9099999999998971</c:v>
                </c:pt>
                <c:pt idx="649">
                  <c:v>6.9199999999998969</c:v>
                </c:pt>
                <c:pt idx="650">
                  <c:v>6.9299999999998967</c:v>
                </c:pt>
                <c:pt idx="651">
                  <c:v>6.9399999999998965</c:v>
                </c:pt>
                <c:pt idx="652">
                  <c:v>6.9499999999998963</c:v>
                </c:pt>
                <c:pt idx="653">
                  <c:v>6.959999999999896</c:v>
                </c:pt>
                <c:pt idx="654">
                  <c:v>6.9699999999998958</c:v>
                </c:pt>
                <c:pt idx="655">
                  <c:v>6.9799999999998956</c:v>
                </c:pt>
                <c:pt idx="656">
                  <c:v>6.9899999999998954</c:v>
                </c:pt>
                <c:pt idx="657">
                  <c:v>6.9999999999998952</c:v>
                </c:pt>
                <c:pt idx="658">
                  <c:v>7.009999999999895</c:v>
                </c:pt>
                <c:pt idx="659">
                  <c:v>7.0199999999998948</c:v>
                </c:pt>
                <c:pt idx="660">
                  <c:v>7.0299999999998946</c:v>
                </c:pt>
                <c:pt idx="661">
                  <c:v>7.0399999999998943</c:v>
                </c:pt>
                <c:pt idx="662">
                  <c:v>7.0499999999998941</c:v>
                </c:pt>
                <c:pt idx="663">
                  <c:v>7.0599999999998939</c:v>
                </c:pt>
                <c:pt idx="664">
                  <c:v>7.0699999999998937</c:v>
                </c:pt>
                <c:pt idx="665">
                  <c:v>7.0799999999998935</c:v>
                </c:pt>
                <c:pt idx="666">
                  <c:v>7.0899999999998933</c:v>
                </c:pt>
                <c:pt idx="667">
                  <c:v>7.0999999999998931</c:v>
                </c:pt>
                <c:pt idx="668">
                  <c:v>7.1099999999998929</c:v>
                </c:pt>
                <c:pt idx="669">
                  <c:v>7.1199999999998926</c:v>
                </c:pt>
                <c:pt idx="670">
                  <c:v>7.1299999999998924</c:v>
                </c:pt>
                <c:pt idx="671">
                  <c:v>7.1399999999998922</c:v>
                </c:pt>
                <c:pt idx="672">
                  <c:v>7.149999999999892</c:v>
                </c:pt>
                <c:pt idx="673">
                  <c:v>7.1599999999998918</c:v>
                </c:pt>
                <c:pt idx="674">
                  <c:v>7.1699999999998916</c:v>
                </c:pt>
                <c:pt idx="675">
                  <c:v>7.1799999999998914</c:v>
                </c:pt>
                <c:pt idx="676">
                  <c:v>7.1899999999998911</c:v>
                </c:pt>
                <c:pt idx="677">
                  <c:v>7.1999999999998909</c:v>
                </c:pt>
                <c:pt idx="678">
                  <c:v>7.2099999999998907</c:v>
                </c:pt>
                <c:pt idx="679">
                  <c:v>7.2199999999998905</c:v>
                </c:pt>
                <c:pt idx="680">
                  <c:v>7.2299999999998903</c:v>
                </c:pt>
                <c:pt idx="681">
                  <c:v>7.2399999999998901</c:v>
                </c:pt>
                <c:pt idx="682">
                  <c:v>7.2499999999998899</c:v>
                </c:pt>
                <c:pt idx="683">
                  <c:v>7.2599999999998897</c:v>
                </c:pt>
                <c:pt idx="684">
                  <c:v>7.2699999999998894</c:v>
                </c:pt>
                <c:pt idx="685">
                  <c:v>7.2799999999998892</c:v>
                </c:pt>
                <c:pt idx="686">
                  <c:v>7.289999999999889</c:v>
                </c:pt>
                <c:pt idx="687">
                  <c:v>7.2999999999998888</c:v>
                </c:pt>
                <c:pt idx="688">
                  <c:v>7.3099999999998886</c:v>
                </c:pt>
                <c:pt idx="689">
                  <c:v>7.3199999999998884</c:v>
                </c:pt>
                <c:pt idx="690">
                  <c:v>7.3299999999998882</c:v>
                </c:pt>
                <c:pt idx="691">
                  <c:v>7.3399999999998879</c:v>
                </c:pt>
                <c:pt idx="692">
                  <c:v>7.3499999999998877</c:v>
                </c:pt>
                <c:pt idx="693">
                  <c:v>7.3599999999998875</c:v>
                </c:pt>
                <c:pt idx="694">
                  <c:v>7.3699999999998873</c:v>
                </c:pt>
                <c:pt idx="695">
                  <c:v>7.3799999999998871</c:v>
                </c:pt>
                <c:pt idx="696">
                  <c:v>7.3899999999998869</c:v>
                </c:pt>
                <c:pt idx="697">
                  <c:v>7.3999999999998867</c:v>
                </c:pt>
                <c:pt idx="698">
                  <c:v>7.4099999999998865</c:v>
                </c:pt>
                <c:pt idx="699">
                  <c:v>7.4199999999998862</c:v>
                </c:pt>
                <c:pt idx="700">
                  <c:v>7.429999999999886</c:v>
                </c:pt>
                <c:pt idx="701">
                  <c:v>7.4399999999998858</c:v>
                </c:pt>
                <c:pt idx="702">
                  <c:v>7.4499999999998856</c:v>
                </c:pt>
                <c:pt idx="703">
                  <c:v>7.4599999999998854</c:v>
                </c:pt>
                <c:pt idx="704">
                  <c:v>7.4699999999998852</c:v>
                </c:pt>
                <c:pt idx="705">
                  <c:v>7.479999999999885</c:v>
                </c:pt>
                <c:pt idx="706">
                  <c:v>7.4899999999998847</c:v>
                </c:pt>
                <c:pt idx="707">
                  <c:v>7.4999999999998845</c:v>
                </c:pt>
                <c:pt idx="708">
                  <c:v>7.5099999999998843</c:v>
                </c:pt>
                <c:pt idx="709">
                  <c:v>7.5199999999998841</c:v>
                </c:pt>
                <c:pt idx="710">
                  <c:v>7.5299999999998839</c:v>
                </c:pt>
                <c:pt idx="711">
                  <c:v>7.5399999999998837</c:v>
                </c:pt>
                <c:pt idx="712">
                  <c:v>7.5499999999998835</c:v>
                </c:pt>
                <c:pt idx="713">
                  <c:v>7.5599999999998833</c:v>
                </c:pt>
                <c:pt idx="714">
                  <c:v>7.569999999999883</c:v>
                </c:pt>
                <c:pt idx="715">
                  <c:v>7.5799999999998828</c:v>
                </c:pt>
                <c:pt idx="716">
                  <c:v>7.5899999999998826</c:v>
                </c:pt>
                <c:pt idx="717">
                  <c:v>7.5999999999998824</c:v>
                </c:pt>
                <c:pt idx="718">
                  <c:v>7.6099999999998822</c:v>
                </c:pt>
                <c:pt idx="719">
                  <c:v>7.619999999999882</c:v>
                </c:pt>
                <c:pt idx="720">
                  <c:v>7.6299999999998818</c:v>
                </c:pt>
                <c:pt idx="721">
                  <c:v>7.6399999999998816</c:v>
                </c:pt>
                <c:pt idx="722">
                  <c:v>7.6499999999998813</c:v>
                </c:pt>
                <c:pt idx="723">
                  <c:v>7.6599999999998811</c:v>
                </c:pt>
                <c:pt idx="724">
                  <c:v>7.6699999999998809</c:v>
                </c:pt>
                <c:pt idx="725">
                  <c:v>7.6799999999998807</c:v>
                </c:pt>
                <c:pt idx="726">
                  <c:v>7.6899999999998805</c:v>
                </c:pt>
                <c:pt idx="727">
                  <c:v>7.6999999999998803</c:v>
                </c:pt>
                <c:pt idx="728">
                  <c:v>7.7099999999998801</c:v>
                </c:pt>
                <c:pt idx="729">
                  <c:v>7.7199999999998798</c:v>
                </c:pt>
                <c:pt idx="730">
                  <c:v>7.7299999999998796</c:v>
                </c:pt>
                <c:pt idx="731">
                  <c:v>7.7399999999998794</c:v>
                </c:pt>
                <c:pt idx="732">
                  <c:v>7.7499999999998792</c:v>
                </c:pt>
                <c:pt idx="733">
                  <c:v>7.759999999999879</c:v>
                </c:pt>
                <c:pt idx="734">
                  <c:v>7.7699999999998788</c:v>
                </c:pt>
                <c:pt idx="735">
                  <c:v>7.7799999999998786</c:v>
                </c:pt>
                <c:pt idx="736">
                  <c:v>7.7899999999998784</c:v>
                </c:pt>
                <c:pt idx="737">
                  <c:v>7.7999999999998781</c:v>
                </c:pt>
                <c:pt idx="738">
                  <c:v>7.8099999999998779</c:v>
                </c:pt>
                <c:pt idx="739">
                  <c:v>7.8199999999998777</c:v>
                </c:pt>
                <c:pt idx="740">
                  <c:v>7.8299999999998775</c:v>
                </c:pt>
                <c:pt idx="741">
                  <c:v>7.8399999999998773</c:v>
                </c:pt>
                <c:pt idx="742">
                  <c:v>7.8499999999998771</c:v>
                </c:pt>
                <c:pt idx="743">
                  <c:v>7.8599999999998769</c:v>
                </c:pt>
                <c:pt idx="744">
                  <c:v>7.8699999999998766</c:v>
                </c:pt>
                <c:pt idx="745">
                  <c:v>7.8799999999998764</c:v>
                </c:pt>
                <c:pt idx="746">
                  <c:v>7.8899999999998762</c:v>
                </c:pt>
                <c:pt idx="747">
                  <c:v>7.899999999999876</c:v>
                </c:pt>
                <c:pt idx="748">
                  <c:v>7.9099999999998758</c:v>
                </c:pt>
                <c:pt idx="749">
                  <c:v>7.9199999999998756</c:v>
                </c:pt>
                <c:pt idx="750">
                  <c:v>7.9299999999998754</c:v>
                </c:pt>
                <c:pt idx="751">
                  <c:v>7.9399999999998752</c:v>
                </c:pt>
                <c:pt idx="752">
                  <c:v>7.9499999999998749</c:v>
                </c:pt>
                <c:pt idx="753">
                  <c:v>7.9599999999998747</c:v>
                </c:pt>
                <c:pt idx="754">
                  <c:v>7.9699999999998745</c:v>
                </c:pt>
                <c:pt idx="755">
                  <c:v>7.9799999999998743</c:v>
                </c:pt>
                <c:pt idx="756">
                  <c:v>7.9899999999998741</c:v>
                </c:pt>
                <c:pt idx="757">
                  <c:v>7.9999999999998739</c:v>
                </c:pt>
                <c:pt idx="758">
                  <c:v>8.0099999999998737</c:v>
                </c:pt>
                <c:pt idx="759">
                  <c:v>8.0199999999998735</c:v>
                </c:pt>
                <c:pt idx="760">
                  <c:v>8.0299999999998732</c:v>
                </c:pt>
                <c:pt idx="761">
                  <c:v>8.039999999999873</c:v>
                </c:pt>
                <c:pt idx="762">
                  <c:v>8.0499999999998728</c:v>
                </c:pt>
                <c:pt idx="763">
                  <c:v>8.0599999999998726</c:v>
                </c:pt>
                <c:pt idx="764">
                  <c:v>8.0699999999998724</c:v>
                </c:pt>
                <c:pt idx="765">
                  <c:v>8.0799999999998722</c:v>
                </c:pt>
              </c:numCache>
            </c:numRef>
          </c:xVal>
          <c:yVal>
            <c:numRef>
              <c:f>LCR!$J$4:$J$769</c:f>
              <c:numCache>
                <c:formatCode>0.000</c:formatCode>
                <c:ptCount val="766"/>
                <c:pt idx="0">
                  <c:v>3.3373620000000002</c:v>
                </c:pt>
                <c:pt idx="1">
                  <c:v>4.4091045000000006</c:v>
                </c:pt>
                <c:pt idx="2">
                  <c:v>5.4808469999999998</c:v>
                </c:pt>
                <c:pt idx="3">
                  <c:v>6.5525895000000007</c:v>
                </c:pt>
                <c:pt idx="4">
                  <c:v>7.6243320000000008</c:v>
                </c:pt>
                <c:pt idx="5">
                  <c:v>7.6243320000000008</c:v>
                </c:pt>
                <c:pt idx="6">
                  <c:v>7.6243320000000008</c:v>
                </c:pt>
                <c:pt idx="7">
                  <c:v>7.6243320000000008</c:v>
                </c:pt>
                <c:pt idx="8">
                  <c:v>7.6243320000000008</c:v>
                </c:pt>
                <c:pt idx="9">
                  <c:v>7.6243320000000008</c:v>
                </c:pt>
                <c:pt idx="10">
                  <c:v>7.6243320000000008</c:v>
                </c:pt>
                <c:pt idx="11">
                  <c:v>7.5536999999999992</c:v>
                </c:pt>
                <c:pt idx="12">
                  <c:v>7.4163599999999992</c:v>
                </c:pt>
                <c:pt idx="13">
                  <c:v>7.283925</c:v>
                </c:pt>
                <c:pt idx="14">
                  <c:v>7.1561368421052629</c:v>
                </c:pt>
                <c:pt idx="15">
                  <c:v>7.0327551724137924</c:v>
                </c:pt>
                <c:pt idx="16">
                  <c:v>6.9135559322033888</c:v>
                </c:pt>
                <c:pt idx="17">
                  <c:v>6.79833</c:v>
                </c:pt>
                <c:pt idx="18">
                  <c:v>6.6868819672131146</c:v>
                </c:pt>
                <c:pt idx="19">
                  <c:v>6.579029032258064</c:v>
                </c:pt>
                <c:pt idx="20">
                  <c:v>6.4745999999999997</c:v>
                </c:pt>
                <c:pt idx="21">
                  <c:v>6.3734343749999987</c:v>
                </c:pt>
                <c:pt idx="22">
                  <c:v>6.2753815384615379</c:v>
                </c:pt>
                <c:pt idx="23">
                  <c:v>6.180299999999999</c:v>
                </c:pt>
                <c:pt idx="24">
                  <c:v>6.0880567164179098</c:v>
                </c:pt>
                <c:pt idx="25">
                  <c:v>5.9985264705882342</c:v>
                </c:pt>
                <c:pt idx="26">
                  <c:v>5.9115913043478248</c:v>
                </c:pt>
                <c:pt idx="27">
                  <c:v>5.8271399999999991</c:v>
                </c:pt>
                <c:pt idx="28">
                  <c:v>5.7450676056338015</c:v>
                </c:pt>
                <c:pt idx="29">
                  <c:v>5.6652749999999994</c:v>
                </c:pt>
                <c:pt idx="30">
                  <c:v>5.5876684931506837</c:v>
                </c:pt>
                <c:pt idx="31">
                  <c:v>5.5121594594594576</c:v>
                </c:pt>
                <c:pt idx="32">
                  <c:v>5.4386639999999993</c:v>
                </c:pt>
                <c:pt idx="33">
                  <c:v>5.3671026315789456</c:v>
                </c:pt>
                <c:pt idx="34">
                  <c:v>5.2973999999999988</c:v>
                </c:pt>
                <c:pt idx="35">
                  <c:v>5.2294846153846137</c:v>
                </c:pt>
                <c:pt idx="36">
                  <c:v>5.1632886075949349</c:v>
                </c:pt>
                <c:pt idx="37">
                  <c:v>5.0987474999999982</c:v>
                </c:pt>
                <c:pt idx="38">
                  <c:v>5.0357999999999992</c:v>
                </c:pt>
                <c:pt idx="39">
                  <c:v>4.974387804878047</c:v>
                </c:pt>
                <c:pt idx="40">
                  <c:v>4.9144554216867453</c:v>
                </c:pt>
                <c:pt idx="41">
                  <c:v>4.8559499999999982</c:v>
                </c:pt>
                <c:pt idx="42">
                  <c:v>4.7988211764705868</c:v>
                </c:pt>
                <c:pt idx="43">
                  <c:v>4.7430209302325563</c:v>
                </c:pt>
                <c:pt idx="44">
                  <c:v>4.6885034482758607</c:v>
                </c:pt>
                <c:pt idx="45">
                  <c:v>4.6352249999999984</c:v>
                </c:pt>
                <c:pt idx="46">
                  <c:v>4.5831438202247172</c:v>
                </c:pt>
                <c:pt idx="47">
                  <c:v>4.5322199999999979</c:v>
                </c:pt>
                <c:pt idx="48">
                  <c:v>4.4824153846153836</c:v>
                </c:pt>
                <c:pt idx="49">
                  <c:v>4.4336934782608681</c:v>
                </c:pt>
                <c:pt idx="50">
                  <c:v>4.3860193548387079</c:v>
                </c:pt>
                <c:pt idx="51">
                  <c:v>4.3393595744680837</c:v>
                </c:pt>
                <c:pt idx="52">
                  <c:v>4.2936821052631569</c:v>
                </c:pt>
                <c:pt idx="53">
                  <c:v>4.2489562499999982</c:v>
                </c:pt>
                <c:pt idx="54">
                  <c:v>4.2051525773195859</c:v>
                </c:pt>
                <c:pt idx="55">
                  <c:v>4.1622428571428554</c:v>
                </c:pt>
                <c:pt idx="56">
                  <c:v>4.1201999999999988</c:v>
                </c:pt>
                <c:pt idx="57">
                  <c:v>4.0789979999999986</c:v>
                </c:pt>
                <c:pt idx="58">
                  <c:v>4.0386118811881175</c:v>
                </c:pt>
                <c:pt idx="59">
                  <c:v>3.9990176470588223</c:v>
                </c:pt>
                <c:pt idx="60">
                  <c:v>3.9601922330097068</c:v>
                </c:pt>
                <c:pt idx="61">
                  <c:v>3.9221134615384603</c:v>
                </c:pt>
                <c:pt idx="62">
                  <c:v>3.8847599999999982</c:v>
                </c:pt>
                <c:pt idx="63">
                  <c:v>3.8481113207547155</c:v>
                </c:pt>
                <c:pt idx="64">
                  <c:v>3.8121476635514004</c:v>
                </c:pt>
                <c:pt idx="65">
                  <c:v>3.7768499999999987</c:v>
                </c:pt>
                <c:pt idx="66">
                  <c:v>3.7421999999999982</c:v>
                </c:pt>
                <c:pt idx="67">
                  <c:v>3.7081799999999987</c:v>
                </c:pt>
                <c:pt idx="68">
                  <c:v>3.6747729729729715</c:v>
                </c:pt>
                <c:pt idx="69">
                  <c:v>3.6419624999999982</c:v>
                </c:pt>
                <c:pt idx="70">
                  <c:v>3.6097327433628301</c:v>
                </c:pt>
                <c:pt idx="71">
                  <c:v>3.5780684210526301</c:v>
                </c:pt>
                <c:pt idx="72">
                  <c:v>3.5469547826086938</c:v>
                </c:pt>
                <c:pt idx="73">
                  <c:v>3.5163775862068949</c:v>
                </c:pt>
                <c:pt idx="74">
                  <c:v>3.4863230769230751</c:v>
                </c:pt>
                <c:pt idx="75">
                  <c:v>3.4567779661016935</c:v>
                </c:pt>
                <c:pt idx="76">
                  <c:v>3.4277294117647044</c:v>
                </c:pt>
                <c:pt idx="77">
                  <c:v>3.3991649999999982</c:v>
                </c:pt>
                <c:pt idx="78">
                  <c:v>3.3710727272727259</c:v>
                </c:pt>
                <c:pt idx="79">
                  <c:v>3.3434409836065559</c:v>
                </c:pt>
                <c:pt idx="80">
                  <c:v>3.3162585365853641</c:v>
                </c:pt>
                <c:pt idx="81">
                  <c:v>3.2895145161290307</c:v>
                </c:pt>
                <c:pt idx="82">
                  <c:v>3.2631983999999985</c:v>
                </c:pt>
                <c:pt idx="83">
                  <c:v>3.2372999999999985</c:v>
                </c:pt>
                <c:pt idx="84">
                  <c:v>3.211809448818896</c:v>
                </c:pt>
                <c:pt idx="85">
                  <c:v>3.1867171874999984</c:v>
                </c:pt>
                <c:pt idx="86">
                  <c:v>3.1620139534883704</c:v>
                </c:pt>
                <c:pt idx="87">
                  <c:v>3.1376907692307676</c:v>
                </c:pt>
                <c:pt idx="88">
                  <c:v>3.1137389312977084</c:v>
                </c:pt>
                <c:pt idx="89">
                  <c:v>3.0901499999999986</c:v>
                </c:pt>
                <c:pt idx="90">
                  <c:v>3.0669157894736827</c:v>
                </c:pt>
                <c:pt idx="91">
                  <c:v>3.0440283582089536</c:v>
                </c:pt>
                <c:pt idx="92">
                  <c:v>3.0214799999999986</c:v>
                </c:pt>
                <c:pt idx="93">
                  <c:v>2.9992632352941162</c:v>
                </c:pt>
                <c:pt idx="94">
                  <c:v>2.9773708029197068</c:v>
                </c:pt>
                <c:pt idx="95">
                  <c:v>2.9557956521739115</c:v>
                </c:pt>
                <c:pt idx="96">
                  <c:v>2.934530935251797</c:v>
                </c:pt>
                <c:pt idx="97">
                  <c:v>2.9135699999999982</c:v>
                </c:pt>
                <c:pt idx="98">
                  <c:v>2.892906382978722</c:v>
                </c:pt>
                <c:pt idx="99">
                  <c:v>2.8725338028168999</c:v>
                </c:pt>
                <c:pt idx="100">
                  <c:v>2.8524461538461523</c:v>
                </c:pt>
                <c:pt idx="101">
                  <c:v>2.8326374999999984</c:v>
                </c:pt>
                <c:pt idx="102">
                  <c:v>2.8131020689655157</c:v>
                </c:pt>
                <c:pt idx="103">
                  <c:v>2.793834246575341</c:v>
                </c:pt>
                <c:pt idx="104">
                  <c:v>2.7748285714285701</c:v>
                </c:pt>
                <c:pt idx="105">
                  <c:v>2.7560797297297284</c:v>
                </c:pt>
                <c:pt idx="106">
                  <c:v>2.7375825503355693</c:v>
                </c:pt>
                <c:pt idx="107">
                  <c:v>2.7193319999999983</c:v>
                </c:pt>
                <c:pt idx="108">
                  <c:v>2.7013231788079457</c:v>
                </c:pt>
                <c:pt idx="109">
                  <c:v>2.6835513157894724</c:v>
                </c:pt>
                <c:pt idx="110">
                  <c:v>2.666011764705881</c:v>
                </c:pt>
                <c:pt idx="111">
                  <c:v>2.6486999999999985</c:v>
                </c:pt>
                <c:pt idx="112">
                  <c:v>2.6316116129032245</c:v>
                </c:pt>
                <c:pt idx="113">
                  <c:v>2.6147423076923064</c:v>
                </c:pt>
                <c:pt idx="114">
                  <c:v>2.5980878980891702</c:v>
                </c:pt>
                <c:pt idx="115">
                  <c:v>2.581644303797467</c:v>
                </c:pt>
                <c:pt idx="116">
                  <c:v>2.5654075471698099</c:v>
                </c:pt>
                <c:pt idx="117">
                  <c:v>2.5493737499999987</c:v>
                </c:pt>
                <c:pt idx="118">
                  <c:v>2.533539130434781</c:v>
                </c:pt>
                <c:pt idx="119">
                  <c:v>2.5178999999999983</c:v>
                </c:pt>
                <c:pt idx="120">
                  <c:v>2.5024527607361953</c:v>
                </c:pt>
                <c:pt idx="121">
                  <c:v>2.4871939024390231</c:v>
                </c:pt>
                <c:pt idx="122">
                  <c:v>2.4721199999999985</c:v>
                </c:pt>
                <c:pt idx="123">
                  <c:v>2.4572277108433722</c:v>
                </c:pt>
                <c:pt idx="124">
                  <c:v>2.4425137724550883</c:v>
                </c:pt>
                <c:pt idx="125">
                  <c:v>2.4279749999999987</c:v>
                </c:pt>
                <c:pt idx="126">
                  <c:v>2.4136082840236672</c:v>
                </c:pt>
                <c:pt idx="127">
                  <c:v>2.399410588235293</c:v>
                </c:pt>
                <c:pt idx="128">
                  <c:v>2.3853789473684199</c:v>
                </c:pt>
                <c:pt idx="129">
                  <c:v>2.3715104651162777</c:v>
                </c:pt>
                <c:pt idx="130">
                  <c:v>2.3578023121387268</c:v>
                </c:pt>
                <c:pt idx="131">
                  <c:v>2.3442517241379295</c:v>
                </c:pt>
                <c:pt idx="132">
                  <c:v>2.3308559999999985</c:v>
                </c:pt>
                <c:pt idx="133">
                  <c:v>2.3176124999999987</c:v>
                </c:pt>
                <c:pt idx="134">
                  <c:v>2.3045186440677954</c:v>
                </c:pt>
                <c:pt idx="135">
                  <c:v>2.2915719101123582</c:v>
                </c:pt>
                <c:pt idx="136">
                  <c:v>2.2787698324022334</c:v>
                </c:pt>
                <c:pt idx="137">
                  <c:v>2.2661099999999985</c:v>
                </c:pt>
                <c:pt idx="138">
                  <c:v>2.2535900552486177</c:v>
                </c:pt>
                <c:pt idx="139">
                  <c:v>2.2412076923076909</c:v>
                </c:pt>
                <c:pt idx="140">
                  <c:v>2.2289606557377035</c:v>
                </c:pt>
                <c:pt idx="141">
                  <c:v>2.2168467391304336</c:v>
                </c:pt>
                <c:pt idx="142">
                  <c:v>2.2048637837837823</c:v>
                </c:pt>
                <c:pt idx="143">
                  <c:v>2.1930096774193535</c:v>
                </c:pt>
                <c:pt idx="144">
                  <c:v>2.1812823529411753</c:v>
                </c:pt>
                <c:pt idx="145">
                  <c:v>2.1696797872340414</c:v>
                </c:pt>
                <c:pt idx="146">
                  <c:v>2.1581999999999986</c:v>
                </c:pt>
                <c:pt idx="147">
                  <c:v>2.1468410526315775</c:v>
                </c:pt>
                <c:pt idx="148">
                  <c:v>2.1356010471204177</c:v>
                </c:pt>
                <c:pt idx="149">
                  <c:v>2.1244781249999987</c:v>
                </c:pt>
                <c:pt idx="150">
                  <c:v>2.113470466321242</c:v>
                </c:pt>
                <c:pt idx="151">
                  <c:v>2.1025762886597925</c:v>
                </c:pt>
                <c:pt idx="152">
                  <c:v>2.0917938461538448</c:v>
                </c:pt>
                <c:pt idx="153">
                  <c:v>2.0811214285714272</c:v>
                </c:pt>
                <c:pt idx="154">
                  <c:v>2.0705573604060903</c:v>
                </c:pt>
                <c:pt idx="155">
                  <c:v>2.0600999999999985</c:v>
                </c:pt>
                <c:pt idx="156">
                  <c:v>2.0497477386934664</c:v>
                </c:pt>
                <c:pt idx="157">
                  <c:v>2.0394989999999988</c:v>
                </c:pt>
                <c:pt idx="158">
                  <c:v>2.029352238805969</c:v>
                </c:pt>
                <c:pt idx="159">
                  <c:v>2.0193059405940588</c:v>
                </c:pt>
                <c:pt idx="160">
                  <c:v>2.0093586206896545</c:v>
                </c:pt>
                <c:pt idx="161">
                  <c:v>1.9995088235294114</c:v>
                </c:pt>
                <c:pt idx="162">
                  <c:v>1.9897551219512195</c:v>
                </c:pt>
                <c:pt idx="163">
                  <c:v>1.9800961165048543</c:v>
                </c:pt>
                <c:pt idx="164">
                  <c:v>1.9705304347826089</c:v>
                </c:pt>
                <c:pt idx="165">
                  <c:v>1.961056730769231</c:v>
                </c:pt>
                <c:pt idx="166">
                  <c:v>1.9516736842105269</c:v>
                </c:pt>
                <c:pt idx="167">
                  <c:v>1.9423800000000007</c:v>
                </c:pt>
                <c:pt idx="168">
                  <c:v>1.9331744075829393</c:v>
                </c:pt>
                <c:pt idx="169">
                  <c:v>1.9240556603773598</c:v>
                </c:pt>
                <c:pt idx="170">
                  <c:v>1.9150225352112689</c:v>
                </c:pt>
                <c:pt idx="171">
                  <c:v>1.9060738317757027</c:v>
                </c:pt>
                <c:pt idx="172">
                  <c:v>1.8972083720930248</c:v>
                </c:pt>
                <c:pt idx="173">
                  <c:v>1.888425000000002</c:v>
                </c:pt>
                <c:pt idx="174">
                  <c:v>1.8797225806451634</c:v>
                </c:pt>
                <c:pt idx="175">
                  <c:v>1.8711000000000022</c:v>
                </c:pt>
                <c:pt idx="176">
                  <c:v>1.862556164383564</c:v>
                </c:pt>
                <c:pt idx="177">
                  <c:v>1.8540900000000025</c:v>
                </c:pt>
                <c:pt idx="178">
                  <c:v>1.8457004524886904</c:v>
                </c:pt>
                <c:pt idx="179">
                  <c:v>1.8373864864864893</c:v>
                </c:pt>
                <c:pt idx="180">
                  <c:v>1.8291470852017968</c:v>
                </c:pt>
                <c:pt idx="181">
                  <c:v>1.8209812500000031</c:v>
                </c:pt>
                <c:pt idx="182">
                  <c:v>1.8128880000000034</c:v>
                </c:pt>
                <c:pt idx="183">
                  <c:v>1.8048663716814195</c:v>
                </c:pt>
                <c:pt idx="184">
                  <c:v>1.7969154185022065</c:v>
                </c:pt>
                <c:pt idx="185">
                  <c:v>1.7890342105263195</c:v>
                </c:pt>
                <c:pt idx="186">
                  <c:v>1.7812218340611394</c:v>
                </c:pt>
                <c:pt idx="187">
                  <c:v>1.7734773913043518</c:v>
                </c:pt>
                <c:pt idx="188">
                  <c:v>1.765800000000004</c:v>
                </c:pt>
                <c:pt idx="189">
                  <c:v>1.7581887931034528</c:v>
                </c:pt>
                <c:pt idx="190">
                  <c:v>1.7506429184549401</c:v>
                </c:pt>
                <c:pt idx="191">
                  <c:v>1.7431615384615431</c:v>
                </c:pt>
                <c:pt idx="192">
                  <c:v>1.7357438297872387</c:v>
                </c:pt>
                <c:pt idx="193">
                  <c:v>1.7283889830508521</c:v>
                </c:pt>
                <c:pt idx="194">
                  <c:v>1.7210962025316503</c:v>
                </c:pt>
                <c:pt idx="195">
                  <c:v>1.713864705882358</c:v>
                </c:pt>
                <c:pt idx="196">
                  <c:v>1.7066937238493776</c:v>
                </c:pt>
                <c:pt idx="197">
                  <c:v>1.6995825000000051</c:v>
                </c:pt>
                <c:pt idx="198">
                  <c:v>1.6925302904564368</c:v>
                </c:pt>
                <c:pt idx="199">
                  <c:v>1.6855363636363692</c:v>
                </c:pt>
                <c:pt idx="200">
                  <c:v>1.6786000000000054</c:v>
                </c:pt>
                <c:pt idx="201">
                  <c:v>1.6717204918032842</c:v>
                </c:pt>
                <c:pt idx="202">
                  <c:v>1.6648971428571486</c:v>
                </c:pt>
                <c:pt idx="203">
                  <c:v>1.6581292682926889</c:v>
                </c:pt>
                <c:pt idx="204">
                  <c:v>1.6514161943319896</c:v>
                </c:pt>
                <c:pt idx="205">
                  <c:v>1.6447572580645222</c:v>
                </c:pt>
                <c:pt idx="206">
                  <c:v>1.6381518072289218</c:v>
                </c:pt>
                <c:pt idx="207">
                  <c:v>1.6315992000000064</c:v>
                </c:pt>
                <c:pt idx="208">
                  <c:v>1.6250988047808828</c:v>
                </c:pt>
                <c:pt idx="209">
                  <c:v>1.6186500000000064</c:v>
                </c:pt>
                <c:pt idx="210">
                  <c:v>1.61225217391305</c:v>
                </c:pt>
                <c:pt idx="211">
                  <c:v>1.6059047244094553</c:v>
                </c:pt>
                <c:pt idx="212">
                  <c:v>1.599607058823536</c:v>
                </c:pt>
                <c:pt idx="213">
                  <c:v>1.5933585937500068</c:v>
                </c:pt>
                <c:pt idx="214">
                  <c:v>1.58715875486382</c:v>
                </c:pt>
                <c:pt idx="215">
                  <c:v>1.581006976744193</c:v>
                </c:pt>
                <c:pt idx="216">
                  <c:v>1.5749027027027096</c:v>
                </c:pt>
                <c:pt idx="217">
                  <c:v>1.5688453846153918</c:v>
                </c:pt>
                <c:pt idx="218">
                  <c:v>1.5628344827586276</c:v>
                </c:pt>
                <c:pt idx="219">
                  <c:v>1.5568694656488622</c:v>
                </c:pt>
                <c:pt idx="220">
                  <c:v>1.5509498098859389</c:v>
                </c:pt>
                <c:pt idx="221">
                  <c:v>1.5450750000000071</c:v>
                </c:pt>
                <c:pt idx="222">
                  <c:v>1.5392445283018941</c:v>
                </c:pt>
                <c:pt idx="223">
                  <c:v>1.5334578947368496</c:v>
                </c:pt>
                <c:pt idx="224">
                  <c:v>1.5277146067415805</c:v>
                </c:pt>
                <c:pt idx="225">
                  <c:v>1.5220141791044852</c:v>
                </c:pt>
                <c:pt idx="226">
                  <c:v>1.5163561338290039</c:v>
                </c:pt>
                <c:pt idx="227">
                  <c:v>1.5107400000000077</c:v>
                </c:pt>
                <c:pt idx="228">
                  <c:v>1.5051653136531442</c:v>
                </c:pt>
                <c:pt idx="229">
                  <c:v>1.4996316176470668</c:v>
                </c:pt>
                <c:pt idx="230">
                  <c:v>1.4941384615384696</c:v>
                </c:pt>
                <c:pt idx="231">
                  <c:v>1.4886854014598621</c:v>
                </c:pt>
                <c:pt idx="232">
                  <c:v>1.4832720000000079</c:v>
                </c:pt>
                <c:pt idx="233">
                  <c:v>1.4778978260869644</c:v>
                </c:pt>
                <c:pt idx="234">
                  <c:v>1.4725624548736544</c:v>
                </c:pt>
                <c:pt idx="235">
                  <c:v>1.4672654676259074</c:v>
                </c:pt>
                <c:pt idx="236">
                  <c:v>1.4620064516129114</c:v>
                </c:pt>
                <c:pt idx="237">
                  <c:v>1.4567850000000082</c:v>
                </c:pt>
                <c:pt idx="238">
                  <c:v>1.4516007117437806</c:v>
                </c:pt>
                <c:pt idx="239">
                  <c:v>1.4464531914893701</c:v>
                </c:pt>
                <c:pt idx="240">
                  <c:v>1.4413420494699729</c:v>
                </c:pt>
                <c:pt idx="241">
                  <c:v>1.436266901408459</c:v>
                </c:pt>
                <c:pt idx="242">
                  <c:v>1.4312273684210612</c:v>
                </c:pt>
                <c:pt idx="243">
                  <c:v>1.4262230769230855</c:v>
                </c:pt>
                <c:pt idx="244">
                  <c:v>1.421253658536594</c:v>
                </c:pt>
                <c:pt idx="245">
                  <c:v>1.4163187500000085</c:v>
                </c:pt>
                <c:pt idx="246">
                  <c:v>1.4114179930795936</c:v>
                </c:pt>
                <c:pt idx="247">
                  <c:v>1.4065510344827674</c:v>
                </c:pt>
                <c:pt idx="248">
                  <c:v>1.4017175257732046</c:v>
                </c:pt>
                <c:pt idx="249">
                  <c:v>1.3969171232876803</c:v>
                </c:pt>
                <c:pt idx="250">
                  <c:v>1.3921494880546161</c:v>
                </c:pt>
                <c:pt idx="251">
                  <c:v>1.3874142857142946</c:v>
                </c:pt>
                <c:pt idx="252">
                  <c:v>1.3827111864406869</c:v>
                </c:pt>
                <c:pt idx="253">
                  <c:v>1.3780398648648737</c:v>
                </c:pt>
                <c:pt idx="254">
                  <c:v>1.3734000000000088</c:v>
                </c:pt>
                <c:pt idx="255">
                  <c:v>1.3687912751677944</c:v>
                </c:pt>
                <c:pt idx="256">
                  <c:v>1.3642133779264305</c:v>
                </c:pt>
                <c:pt idx="257">
                  <c:v>1.3596660000000091</c:v>
                </c:pt>
                <c:pt idx="258">
                  <c:v>1.3551488372093115</c:v>
                </c:pt>
                <c:pt idx="259">
                  <c:v>1.3506615894039826</c:v>
                </c:pt>
                <c:pt idx="260">
                  <c:v>1.3462039603960487</c:v>
                </c:pt>
                <c:pt idx="261">
                  <c:v>1.3417756578947462</c:v>
                </c:pt>
                <c:pt idx="262">
                  <c:v>1.3373763934426321</c:v>
                </c:pt>
                <c:pt idx="263">
                  <c:v>1.3330058823529507</c:v>
                </c:pt>
                <c:pt idx="264">
                  <c:v>1.3286638436482179</c:v>
                </c:pt>
                <c:pt idx="265">
                  <c:v>1.3243500000000095</c:v>
                </c:pt>
                <c:pt idx="266">
                  <c:v>1.3200640776699124</c:v>
                </c:pt>
                <c:pt idx="267">
                  <c:v>1.3158058064516223</c:v>
                </c:pt>
                <c:pt idx="268">
                  <c:v>1.3115749196141575</c:v>
                </c:pt>
                <c:pt idx="269">
                  <c:v>1.3073711538461632</c:v>
                </c:pt>
                <c:pt idx="270">
                  <c:v>1.3031942492012873</c:v>
                </c:pt>
                <c:pt idx="271">
                  <c:v>1.2990439490445955</c:v>
                </c:pt>
                <c:pt idx="272">
                  <c:v>1.2949200000000096</c:v>
                </c:pt>
                <c:pt idx="273">
                  <c:v>1.2908221518987439</c:v>
                </c:pt>
                <c:pt idx="274">
                  <c:v>1.2867501577287161</c:v>
                </c:pt>
                <c:pt idx="275">
                  <c:v>1.2827037735849154</c:v>
                </c:pt>
                <c:pt idx="276">
                  <c:v>1.2786827586206995</c:v>
                </c:pt>
                <c:pt idx="277">
                  <c:v>1.2746868750000098</c:v>
                </c:pt>
                <c:pt idx="278">
                  <c:v>1.2707158878504772</c:v>
                </c:pt>
                <c:pt idx="279">
                  <c:v>1.2667695652174011</c:v>
                </c:pt>
                <c:pt idx="280">
                  <c:v>1.2628476780185858</c:v>
                </c:pt>
                <c:pt idx="281">
                  <c:v>1.2589500000000098</c:v>
                </c:pt>
                <c:pt idx="282">
                  <c:v>1.2550763076923175</c:v>
                </c:pt>
                <c:pt idx="283">
                  <c:v>1.2512263803681078</c:v>
                </c:pt>
                <c:pt idx="284">
                  <c:v>1.2474000000000101</c:v>
                </c:pt>
                <c:pt idx="285">
                  <c:v>1.2435969512195222</c:v>
                </c:pt>
                <c:pt idx="286">
                  <c:v>1.2398170212766058</c:v>
                </c:pt>
                <c:pt idx="287">
                  <c:v>1.2360600000000099</c:v>
                </c:pt>
                <c:pt idx="288">
                  <c:v>1.232325679758318</c:v>
                </c:pt>
                <c:pt idx="289">
                  <c:v>1.2286138554216965</c:v>
                </c:pt>
                <c:pt idx="290">
                  <c:v>1.2249243243243344</c:v>
                </c:pt>
                <c:pt idx="291">
                  <c:v>1.221256886227555</c:v>
                </c:pt>
                <c:pt idx="292">
                  <c:v>1.2176113432835922</c:v>
                </c:pt>
                <c:pt idx="293">
                  <c:v>1.2139875000000102</c:v>
                </c:pt>
                <c:pt idx="294">
                  <c:v>1.210385163204758</c:v>
                </c:pt>
                <c:pt idx="295">
                  <c:v>1.2068041420118445</c:v>
                </c:pt>
                <c:pt idx="296">
                  <c:v>1.2032442477876208</c:v>
                </c:pt>
                <c:pt idx="297">
                  <c:v>1.1997052941176571</c:v>
                </c:pt>
                <c:pt idx="298">
                  <c:v>1.1961870967742037</c:v>
                </c:pt>
                <c:pt idx="299">
                  <c:v>1.1926894736842206</c:v>
                </c:pt>
                <c:pt idx="300">
                  <c:v>1.1892122448979694</c:v>
                </c:pt>
                <c:pt idx="301">
                  <c:v>1.1857552325581497</c:v>
                </c:pt>
                <c:pt idx="302">
                  <c:v>1.1823182608695755</c:v>
                </c:pt>
                <c:pt idx="303">
                  <c:v>1.1789011560693743</c:v>
                </c:pt>
                <c:pt idx="304">
                  <c:v>1.1755037463977047</c:v>
                </c:pt>
                <c:pt idx="305">
                  <c:v>1.1721258620689756</c:v>
                </c:pt>
                <c:pt idx="306">
                  <c:v>1.1687673352435632</c:v>
                </c:pt>
                <c:pt idx="307">
                  <c:v>1.1654280000000103</c:v>
                </c:pt>
                <c:pt idx="308">
                  <c:v>1.1621076923077027</c:v>
                </c:pt>
                <c:pt idx="309">
                  <c:v>1.1588062500000103</c:v>
                </c:pt>
                <c:pt idx="310">
                  <c:v>1.1555235127478856</c:v>
                </c:pt>
                <c:pt idx="311">
                  <c:v>1.1522593220339086</c:v>
                </c:pt>
                <c:pt idx="312">
                  <c:v>1.1490135211267709</c:v>
                </c:pt>
                <c:pt idx="313">
                  <c:v>1.1457859550561902</c:v>
                </c:pt>
                <c:pt idx="314">
                  <c:v>1.1425764705882457</c:v>
                </c:pt>
                <c:pt idx="315">
                  <c:v>1.1393849162011276</c:v>
                </c:pt>
                <c:pt idx="316">
                  <c:v>1.1362111420612917</c:v>
                </c:pt>
                <c:pt idx="317">
                  <c:v>1.1330550000000104</c:v>
                </c:pt>
                <c:pt idx="318">
                  <c:v>1.1299163434903152</c:v>
                </c:pt>
                <c:pt idx="319">
                  <c:v>1.1267950276243197</c:v>
                </c:pt>
                <c:pt idx="320">
                  <c:v>1.1236909090909195</c:v>
                </c:pt>
                <c:pt idx="321">
                  <c:v>1.1206038461538566</c:v>
                </c:pt>
                <c:pt idx="322">
                  <c:v>1.1175336986301474</c:v>
                </c:pt>
                <c:pt idx="323">
                  <c:v>1.1144803278688629</c:v>
                </c:pt>
                <c:pt idx="324">
                  <c:v>1.1114435967302556</c:v>
                </c:pt>
                <c:pt idx="325">
                  <c:v>1.1084233695652279</c:v>
                </c:pt>
                <c:pt idx="326">
                  <c:v>1.1054195121951325</c:v>
                </c:pt>
                <c:pt idx="327">
                  <c:v>1.1024318918919023</c:v>
                </c:pt>
                <c:pt idx="328">
                  <c:v>1.099460377358501</c:v>
                </c:pt>
                <c:pt idx="329">
                  <c:v>1.0965048387096878</c:v>
                </c:pt>
                <c:pt idx="330">
                  <c:v>1.0935651474530936</c:v>
                </c:pt>
                <c:pt idx="331">
                  <c:v>1.0906411764705988</c:v>
                </c:pt>
                <c:pt idx="332">
                  <c:v>1.0877328000000104</c:v>
                </c:pt>
                <c:pt idx="333">
                  <c:v>1.0848398936170318</c:v>
                </c:pt>
                <c:pt idx="334">
                  <c:v>1.0819623342175173</c:v>
                </c:pt>
                <c:pt idx="335">
                  <c:v>1.0791000000000106</c:v>
                </c:pt>
                <c:pt idx="336">
                  <c:v>1.0762527704485594</c:v>
                </c:pt>
                <c:pt idx="337">
                  <c:v>1.0734205263158001</c:v>
                </c:pt>
                <c:pt idx="338">
                  <c:v>1.0706031496063098</c:v>
                </c:pt>
                <c:pt idx="339">
                  <c:v>1.0678005235602199</c:v>
                </c:pt>
                <c:pt idx="340">
                  <c:v>1.0650125326370863</c:v>
                </c:pt>
                <c:pt idx="341">
                  <c:v>1.0622390625000104</c:v>
                </c:pt>
                <c:pt idx="342">
                  <c:v>1.0594800000000106</c:v>
                </c:pt>
                <c:pt idx="343">
                  <c:v>1.0567352331606323</c:v>
                </c:pt>
                <c:pt idx="344">
                  <c:v>1.0540046511628012</c:v>
                </c:pt>
                <c:pt idx="345">
                  <c:v>1.0512881443299074</c:v>
                </c:pt>
                <c:pt idx="346">
                  <c:v>1.0485856041131212</c:v>
                </c:pt>
                <c:pt idx="347">
                  <c:v>1.0458969230769335</c:v>
                </c:pt>
                <c:pt idx="348">
                  <c:v>1.0432219948849211</c:v>
                </c:pt>
                <c:pt idx="349">
                  <c:v>1.0405607142857249</c:v>
                </c:pt>
                <c:pt idx="350">
                  <c:v>1.0379129770992472</c:v>
                </c:pt>
                <c:pt idx="351">
                  <c:v>1.0352786802030562</c:v>
                </c:pt>
                <c:pt idx="352">
                  <c:v>1.0326577215189978</c:v>
                </c:pt>
                <c:pt idx="353">
                  <c:v>1.0300500000000106</c:v>
                </c:pt>
                <c:pt idx="354">
                  <c:v>1.0274554156171392</c:v>
                </c:pt>
                <c:pt idx="355">
                  <c:v>1.0248738693467443</c:v>
                </c:pt>
                <c:pt idx="356">
                  <c:v>1.0223052631579053</c:v>
                </c:pt>
                <c:pt idx="357">
                  <c:v>1.0197495000000105</c:v>
                </c:pt>
                <c:pt idx="358">
                  <c:v>1.0172064837905341</c:v>
                </c:pt>
                <c:pt idx="359">
                  <c:v>1.0146761194029956</c:v>
                </c:pt>
                <c:pt idx="360">
                  <c:v>1.0121583126550973</c:v>
                </c:pt>
                <c:pt idx="361">
                  <c:v>1.0096529702970403</c:v>
                </c:pt>
                <c:pt idx="362">
                  <c:v>1.0071600000000105</c:v>
                </c:pt>
                <c:pt idx="363">
                  <c:v>1.0046793103448379</c:v>
                </c:pt>
                <c:pt idx="364">
                  <c:v>1.0022108108108214</c:v>
                </c:pt>
                <c:pt idx="365">
                  <c:v>0.99975441176471647</c:v>
                </c:pt>
                <c:pt idx="366">
                  <c:v>0.99731002444988825</c:v>
                </c:pt>
                <c:pt idx="367">
                  <c:v>0.99487756097562019</c:v>
                </c:pt>
                <c:pt idx="368">
                  <c:v>0.99245693430657977</c:v>
                </c:pt>
                <c:pt idx="369">
                  <c:v>0.99004805825243769</c:v>
                </c:pt>
                <c:pt idx="370">
                  <c:v>0.98765084745763765</c:v>
                </c:pt>
                <c:pt idx="371">
                  <c:v>0.9852652173913149</c:v>
                </c:pt>
                <c:pt idx="372">
                  <c:v>0.98289108433735983</c:v>
                </c:pt>
                <c:pt idx="373">
                  <c:v>0.98052836538462596</c:v>
                </c:pt>
                <c:pt idx="374">
                  <c:v>0.97817697841727658</c:v>
                </c:pt>
                <c:pt idx="375">
                  <c:v>0.97583684210527366</c:v>
                </c:pt>
                <c:pt idx="376">
                  <c:v>0.97350787589499854</c:v>
                </c:pt>
                <c:pt idx="377">
                  <c:v>0.97119000000001043</c:v>
                </c:pt>
                <c:pt idx="378">
                  <c:v>0.96888313539193438</c:v>
                </c:pt>
                <c:pt idx="379">
                  <c:v>0.96658720379147978</c:v>
                </c:pt>
                <c:pt idx="380">
                  <c:v>0.96430212765958501</c:v>
                </c:pt>
                <c:pt idx="381">
                  <c:v>0.96202783018868976</c:v>
                </c:pt>
                <c:pt idx="382">
                  <c:v>0.95976423529412802</c:v>
                </c:pt>
                <c:pt idx="383">
                  <c:v>0.95751126760564431</c:v>
                </c:pt>
                <c:pt idx="384">
                  <c:v>0.95526885245902682</c:v>
                </c:pt>
                <c:pt idx="385">
                  <c:v>0.95303691588786099</c:v>
                </c:pt>
                <c:pt idx="386">
                  <c:v>0.95081538461539505</c:v>
                </c:pt>
                <c:pt idx="387">
                  <c:v>0.94860418604652208</c:v>
                </c:pt>
                <c:pt idx="388">
                  <c:v>0.94640324825987132</c:v>
                </c:pt>
                <c:pt idx="389">
                  <c:v>0.94421250000001045</c:v>
                </c:pt>
                <c:pt idx="390">
                  <c:v>0.94203187066975635</c:v>
                </c:pt>
                <c:pt idx="391">
                  <c:v>0.93986129032259103</c:v>
                </c:pt>
                <c:pt idx="392">
                  <c:v>0.93770068965518283</c:v>
                </c:pt>
                <c:pt idx="393">
                  <c:v>0.93555000000001054</c:v>
                </c:pt>
                <c:pt idx="394">
                  <c:v>0.93340915331808827</c:v>
                </c:pt>
                <c:pt idx="395">
                  <c:v>0.93127808219179131</c:v>
                </c:pt>
                <c:pt idx="396">
                  <c:v>0.92915671981777803</c:v>
                </c:pt>
                <c:pt idx="397">
                  <c:v>0.92704500000001044</c:v>
                </c:pt>
                <c:pt idx="398">
                  <c:v>0.92494285714286761</c:v>
                </c:pt>
                <c:pt idx="399">
                  <c:v>0.92285022624435442</c:v>
                </c:pt>
                <c:pt idx="400">
                  <c:v>0.92076704288940103</c:v>
                </c:pt>
                <c:pt idx="401">
                  <c:v>0.91869324324325363</c:v>
                </c:pt>
                <c:pt idx="402">
                  <c:v>0.9166287640449543</c:v>
                </c:pt>
                <c:pt idx="403">
                  <c:v>0.91457354260090729</c:v>
                </c:pt>
                <c:pt idx="404">
                  <c:v>0.91252751677853383</c:v>
                </c:pt>
                <c:pt idx="405">
                  <c:v>0.91049062500001043</c:v>
                </c:pt>
                <c:pt idx="406">
                  <c:v>0.90846280623609055</c:v>
                </c:pt>
                <c:pt idx="407">
                  <c:v>0.90644400000001046</c:v>
                </c:pt>
                <c:pt idx="408">
                  <c:v>0.90443414634147379</c:v>
                </c:pt>
                <c:pt idx="409">
                  <c:v>0.90243318584071841</c:v>
                </c:pt>
                <c:pt idx="410">
                  <c:v>0.90044105960265941</c:v>
                </c:pt>
                <c:pt idx="411">
                  <c:v>0.89845770925111179</c:v>
                </c:pt>
                <c:pt idx="412">
                  <c:v>0.89648307692308726</c:v>
                </c:pt>
                <c:pt idx="413">
                  <c:v>0.89451710526316819</c:v>
                </c:pt>
                <c:pt idx="414">
                  <c:v>0.89255973741795347</c:v>
                </c:pt>
                <c:pt idx="415">
                  <c:v>0.89061091703057815</c:v>
                </c:pt>
                <c:pt idx="416">
                  <c:v>0.88867058823530454</c:v>
                </c:pt>
                <c:pt idx="417">
                  <c:v>0.88673869565218433</c:v>
                </c:pt>
                <c:pt idx="418">
                  <c:v>0.88481518438178908</c:v>
                </c:pt>
                <c:pt idx="419">
                  <c:v>0.88290000000001034</c:v>
                </c:pt>
                <c:pt idx="420">
                  <c:v>0.88099308855292613</c:v>
                </c:pt>
                <c:pt idx="421">
                  <c:v>0.87909439655173449</c:v>
                </c:pt>
                <c:pt idx="422">
                  <c:v>0.87720387096775232</c:v>
                </c:pt>
                <c:pt idx="423">
                  <c:v>0.87532145922747817</c:v>
                </c:pt>
                <c:pt idx="424">
                  <c:v>0.87344710920771917</c:v>
                </c:pt>
                <c:pt idx="425">
                  <c:v>0.87158076923077954</c:v>
                </c:pt>
                <c:pt idx="426">
                  <c:v>0.8697223880597118</c:v>
                </c:pt>
                <c:pt idx="427">
                  <c:v>0.86787191489362736</c:v>
                </c:pt>
                <c:pt idx="428">
                  <c:v>0.86602929936306772</c:v>
                </c:pt>
                <c:pt idx="429">
                  <c:v>0.86419449152543415</c:v>
                </c:pt>
                <c:pt idx="430">
                  <c:v>0.86236744186047554</c:v>
                </c:pt>
                <c:pt idx="431">
                  <c:v>0.86054810126583303</c:v>
                </c:pt>
                <c:pt idx="432">
                  <c:v>0.85873642105264192</c:v>
                </c:pt>
                <c:pt idx="433">
                  <c:v>0.85693235294118675</c:v>
                </c:pt>
                <c:pt idx="434">
                  <c:v>0.85513584905661411</c:v>
                </c:pt>
                <c:pt idx="435">
                  <c:v>0.85334686192469655</c:v>
                </c:pt>
                <c:pt idx="436">
                  <c:v>0.85156534446765131</c:v>
                </c:pt>
                <c:pt idx="437">
                  <c:v>0.84979125000001032</c:v>
                </c:pt>
                <c:pt idx="438">
                  <c:v>0.84802453222454255</c:v>
                </c:pt>
                <c:pt idx="439">
                  <c:v>0.84626514522822616</c:v>
                </c:pt>
                <c:pt idx="440">
                  <c:v>0.84451304347827116</c:v>
                </c:pt>
                <c:pt idx="441">
                  <c:v>0.84276818181819202</c:v>
                </c:pt>
                <c:pt idx="442">
                  <c:v>0.84103051546392782</c:v>
                </c:pt>
                <c:pt idx="443">
                  <c:v>0.83930000000001026</c:v>
                </c:pt>
                <c:pt idx="444">
                  <c:v>0.83757659137578022</c:v>
                </c:pt>
                <c:pt idx="445">
                  <c:v>0.83586024590164965</c:v>
                </c:pt>
                <c:pt idx="446">
                  <c:v>0.83415092024540904</c:v>
                </c:pt>
                <c:pt idx="447">
                  <c:v>0.83244857142858164</c:v>
                </c:pt>
                <c:pt idx="448">
                  <c:v>0.8307531568228208</c:v>
                </c:pt>
                <c:pt idx="449">
                  <c:v>0.82906463414635168</c:v>
                </c:pt>
                <c:pt idx="450">
                  <c:v>0.82738296146045642</c:v>
                </c:pt>
                <c:pt idx="451">
                  <c:v>0.82570809716600213</c:v>
                </c:pt>
                <c:pt idx="452">
                  <c:v>0.82404000000001021</c:v>
                </c:pt>
                <c:pt idx="453">
                  <c:v>0.82237862903226833</c:v>
                </c:pt>
                <c:pt idx="454">
                  <c:v>0.82072394366198198</c:v>
                </c:pt>
                <c:pt idx="455">
                  <c:v>0.81907590361446814</c:v>
                </c:pt>
                <c:pt idx="456">
                  <c:v>0.81743446893788596</c:v>
                </c:pt>
                <c:pt idx="457">
                  <c:v>0.81579960000001028</c:v>
                </c:pt>
                <c:pt idx="458">
                  <c:v>0.81417125748504016</c:v>
                </c:pt>
                <c:pt idx="459">
                  <c:v>0.81254940239044848</c:v>
                </c:pt>
                <c:pt idx="460">
                  <c:v>0.81093399602386707</c:v>
                </c:pt>
                <c:pt idx="461">
                  <c:v>0.80932500000001018</c:v>
                </c:pt>
                <c:pt idx="462">
                  <c:v>0.80772237623763388</c:v>
                </c:pt>
                <c:pt idx="463">
                  <c:v>0.80612608695653187</c:v>
                </c:pt>
                <c:pt idx="464">
                  <c:v>0.80453609467456644</c:v>
                </c:pt>
                <c:pt idx="465">
                  <c:v>0.80295236220473454</c:v>
                </c:pt>
                <c:pt idx="466">
                  <c:v>0.80137485265226949</c:v>
                </c:pt>
                <c:pt idx="467">
                  <c:v>0.79980352941177479</c:v>
                </c:pt>
                <c:pt idx="468">
                  <c:v>0.79823835616439365</c:v>
                </c:pt>
                <c:pt idx="469">
                  <c:v>0.79667929687501005</c:v>
                </c:pt>
                <c:pt idx="470">
                  <c:v>0.79512631578948378</c:v>
                </c:pt>
                <c:pt idx="471">
                  <c:v>0.79357937743191664</c:v>
                </c:pt>
                <c:pt idx="472">
                  <c:v>0.79203844660195188</c:v>
                </c:pt>
                <c:pt idx="473">
                  <c:v>0.79050348837210316</c:v>
                </c:pt>
                <c:pt idx="474">
                  <c:v>0.78897446808511651</c:v>
                </c:pt>
                <c:pt idx="475">
                  <c:v>0.78745135135136146</c:v>
                </c:pt>
                <c:pt idx="476">
                  <c:v>0.78593410404625286</c:v>
                </c:pt>
                <c:pt idx="477">
                  <c:v>0.78442269230770234</c:v>
                </c:pt>
                <c:pt idx="478">
                  <c:v>0.78291708253359926</c:v>
                </c:pt>
                <c:pt idx="479">
                  <c:v>0.78141724137932034</c:v>
                </c:pt>
                <c:pt idx="480">
                  <c:v>0.77992313575526828</c:v>
                </c:pt>
                <c:pt idx="481">
                  <c:v>0.77843473282443743</c:v>
                </c:pt>
                <c:pt idx="482">
                  <c:v>0.77695200000001008</c:v>
                </c:pt>
                <c:pt idx="483">
                  <c:v>0.77547490494297588</c:v>
                </c:pt>
                <c:pt idx="484">
                  <c:v>0.77400341555978236</c:v>
                </c:pt>
                <c:pt idx="485">
                  <c:v>0.77253750000000998</c:v>
                </c:pt>
                <c:pt idx="486">
                  <c:v>0.77107712665407435</c:v>
                </c:pt>
                <c:pt idx="487">
                  <c:v>0.76962226415095347</c:v>
                </c:pt>
                <c:pt idx="488">
                  <c:v>0.76817288135594219</c:v>
                </c:pt>
                <c:pt idx="489">
                  <c:v>0.766728947368431</c:v>
                </c:pt>
                <c:pt idx="490">
                  <c:v>0.76529043151970977</c:v>
                </c:pt>
                <c:pt idx="491">
                  <c:v>0.76385730337079649</c:v>
                </c:pt>
                <c:pt idx="492">
                  <c:v>0.76242953271029035</c:v>
                </c:pt>
                <c:pt idx="493">
                  <c:v>0.76100708955224872</c:v>
                </c:pt>
                <c:pt idx="494">
                  <c:v>0.7595899441340882</c:v>
                </c:pt>
                <c:pt idx="495">
                  <c:v>0.75817806691450818</c:v>
                </c:pt>
                <c:pt idx="496">
                  <c:v>0.75677142857143853</c:v>
                </c:pt>
                <c:pt idx="497">
                  <c:v>0.75537000000000998</c:v>
                </c:pt>
                <c:pt idx="498">
                  <c:v>0.75397375231054597</c:v>
                </c:pt>
                <c:pt idx="499">
                  <c:v>0.75258265682657821</c:v>
                </c:pt>
                <c:pt idx="500">
                  <c:v>0.75119668508288284</c:v>
                </c:pt>
                <c:pt idx="501">
                  <c:v>0.74981580882353938</c:v>
                </c:pt>
                <c:pt idx="502">
                  <c:v>0.74844000000000999</c:v>
                </c:pt>
                <c:pt idx="503">
                  <c:v>0.74706923076924059</c:v>
                </c:pt>
                <c:pt idx="504">
                  <c:v>0.74570347349178323</c:v>
                </c:pt>
                <c:pt idx="505">
                  <c:v>0.74434270072993691</c:v>
                </c:pt>
                <c:pt idx="506">
                  <c:v>0.7429868852459115</c:v>
                </c:pt>
                <c:pt idx="507">
                  <c:v>0.74163600000000984</c:v>
                </c:pt>
                <c:pt idx="508">
                  <c:v>0.74029001814883022</c:v>
                </c:pt>
                <c:pt idx="509">
                  <c:v>0.73894891304348809</c:v>
                </c:pt>
                <c:pt idx="510">
                  <c:v>0.73761265822785793</c:v>
                </c:pt>
                <c:pt idx="511">
                  <c:v>0.73628122743683289</c:v>
                </c:pt>
                <c:pt idx="512">
                  <c:v>0.73495459459460444</c:v>
                </c:pt>
                <c:pt idx="513">
                  <c:v>0.73363273381295946</c:v>
                </c:pt>
                <c:pt idx="514">
                  <c:v>0.73231561938959688</c:v>
                </c:pt>
                <c:pt idx="515">
                  <c:v>0.73100322580646138</c:v>
                </c:pt>
                <c:pt idx="516">
                  <c:v>0.72969552772809576</c:v>
                </c:pt>
                <c:pt idx="517">
                  <c:v>0.72839250000000977</c:v>
                </c:pt>
                <c:pt idx="518">
                  <c:v>0.72709411764706866</c:v>
                </c:pt>
                <c:pt idx="519">
                  <c:v>0.72580035587189584</c:v>
                </c:pt>
                <c:pt idx="520">
                  <c:v>0.72451119005329567</c:v>
                </c:pt>
                <c:pt idx="521">
                  <c:v>0.72322659574469073</c:v>
                </c:pt>
                <c:pt idx="522">
                  <c:v>0.72194654867257613</c:v>
                </c:pt>
                <c:pt idx="523">
                  <c:v>0.72067102473499212</c:v>
                </c:pt>
                <c:pt idx="524">
                  <c:v>0.7194000000000097</c:v>
                </c:pt>
                <c:pt idx="525">
                  <c:v>0.71813345070423518</c:v>
                </c:pt>
                <c:pt idx="526">
                  <c:v>0.71687135325132778</c:v>
                </c:pt>
                <c:pt idx="527">
                  <c:v>0.71561368421053606</c:v>
                </c:pt>
                <c:pt idx="528">
                  <c:v>0.71436042031524616</c:v>
                </c:pt>
                <c:pt idx="529">
                  <c:v>0.71311153846154818</c:v>
                </c:pt>
                <c:pt idx="530">
                  <c:v>0.71186701570681599</c:v>
                </c:pt>
                <c:pt idx="531">
                  <c:v>0.71062682926830234</c:v>
                </c:pt>
                <c:pt idx="532">
                  <c:v>0.70939095652174877</c:v>
                </c:pt>
                <c:pt idx="533">
                  <c:v>0.70815937500000969</c:v>
                </c:pt>
                <c:pt idx="534">
                  <c:v>0.70693206239169082</c:v>
                </c:pt>
                <c:pt idx="535">
                  <c:v>0.70570899653980212</c:v>
                </c:pt>
                <c:pt idx="536">
                  <c:v>0.70449015544042415</c:v>
                </c:pt>
                <c:pt idx="537">
                  <c:v>0.70327551724138893</c:v>
                </c:pt>
                <c:pt idx="538">
                  <c:v>0.70206506024097348</c:v>
                </c:pt>
                <c:pt idx="539">
                  <c:v>0.70085876288660753</c:v>
                </c:pt>
                <c:pt idx="540">
                  <c:v>0.69965660377359451</c:v>
                </c:pt>
                <c:pt idx="541">
                  <c:v>0.69845856164384523</c:v>
                </c:pt>
                <c:pt idx="542">
                  <c:v>0.69726461538462492</c:v>
                </c:pt>
                <c:pt idx="543">
                  <c:v>0.69607474402731329</c:v>
                </c:pt>
                <c:pt idx="544">
                  <c:v>0.69488892674617664</c:v>
                </c:pt>
                <c:pt idx="545">
                  <c:v>0.6937071428571524</c:v>
                </c:pt>
                <c:pt idx="546">
                  <c:v>0.69252937181664798</c:v>
                </c:pt>
                <c:pt idx="547">
                  <c:v>0.69135559322034856</c:v>
                </c:pt>
                <c:pt idx="548">
                  <c:v>0.69018578680204012</c:v>
                </c:pt>
                <c:pt idx="549">
                  <c:v>0.68901993243244208</c:v>
                </c:pt>
                <c:pt idx="550">
                  <c:v>0.68785801011805336</c:v>
                </c:pt>
                <c:pt idx="551">
                  <c:v>0.68670000000000953</c:v>
                </c:pt>
                <c:pt idx="552">
                  <c:v>0.68554588235295066</c:v>
                </c:pt>
                <c:pt idx="553">
                  <c:v>0.68439563758390209</c:v>
                </c:pt>
                <c:pt idx="554">
                  <c:v>0.68324924623116534</c:v>
                </c:pt>
                <c:pt idx="555">
                  <c:v>0.68210668896322013</c:v>
                </c:pt>
                <c:pt idx="556">
                  <c:v>0.68096794657763893</c:v>
                </c:pt>
                <c:pt idx="557">
                  <c:v>0.67983300000000946</c:v>
                </c:pt>
                <c:pt idx="558">
                  <c:v>0.67870183028287145</c:v>
                </c:pt>
                <c:pt idx="559">
                  <c:v>0.67757441860466061</c:v>
                </c:pt>
                <c:pt idx="560">
                  <c:v>0.67645074626866619</c:v>
                </c:pt>
                <c:pt idx="561">
                  <c:v>0.6753307947019962</c:v>
                </c:pt>
                <c:pt idx="562">
                  <c:v>0.67421454545455495</c:v>
                </c:pt>
                <c:pt idx="563">
                  <c:v>0.67310198019802925</c:v>
                </c:pt>
                <c:pt idx="564">
                  <c:v>0.67199308072488584</c:v>
                </c:pt>
                <c:pt idx="565">
                  <c:v>0.67088782894737786</c:v>
                </c:pt>
                <c:pt idx="566">
                  <c:v>0.66978620689656121</c:v>
                </c:pt>
                <c:pt idx="567">
                  <c:v>0.66868819672132085</c:v>
                </c:pt>
                <c:pt idx="568">
                  <c:v>0.66759378068740705</c:v>
                </c:pt>
                <c:pt idx="569">
                  <c:v>0.6665029411764799</c:v>
                </c:pt>
                <c:pt idx="570">
                  <c:v>0.66541566068516445</c:v>
                </c:pt>
                <c:pt idx="571">
                  <c:v>0.66433192182411371</c:v>
                </c:pt>
                <c:pt idx="572">
                  <c:v>0.6632517073170825</c:v>
                </c:pt>
                <c:pt idx="573">
                  <c:v>0.66217500000000928</c:v>
                </c:pt>
                <c:pt idx="574">
                  <c:v>0.66110178282010656</c:v>
                </c:pt>
                <c:pt idx="575">
                  <c:v>0.66003203883496087</c:v>
                </c:pt>
                <c:pt idx="576">
                  <c:v>0.65896575121164103</c:v>
                </c:pt>
                <c:pt idx="577">
                  <c:v>0.65790290322581579</c:v>
                </c:pt>
                <c:pt idx="578">
                  <c:v>0.65684347826087897</c:v>
                </c:pt>
                <c:pt idx="579">
                  <c:v>0.65578745980708331</c:v>
                </c:pt>
                <c:pt idx="580">
                  <c:v>0.65473483146068345</c:v>
                </c:pt>
                <c:pt idx="581">
                  <c:v>0.65368557692308626</c:v>
                </c:pt>
                <c:pt idx="582">
                  <c:v>0.65263968000000938</c:v>
                </c:pt>
                <c:pt idx="583">
                  <c:v>0.65159712460064834</c:v>
                </c:pt>
                <c:pt idx="584">
                  <c:v>0.65055789473685144</c:v>
                </c:pt>
                <c:pt idx="585">
                  <c:v>0.6495219745223022</c:v>
                </c:pt>
                <c:pt idx="586">
                  <c:v>0.64848934817171044</c:v>
                </c:pt>
                <c:pt idx="587">
                  <c:v>0.64746000000000936</c:v>
                </c:pt>
                <c:pt idx="588">
                  <c:v>0.64643391442156239</c:v>
                </c:pt>
                <c:pt idx="589">
                  <c:v>0.6454110759493763</c:v>
                </c:pt>
                <c:pt idx="590">
                  <c:v>0.64439146919432211</c:v>
                </c:pt>
                <c:pt idx="591">
                  <c:v>0.64337507886436263</c:v>
                </c:pt>
                <c:pt idx="592">
                  <c:v>0.64236188976378883</c:v>
                </c:pt>
                <c:pt idx="593">
                  <c:v>0.64135188679246202</c:v>
                </c:pt>
                <c:pt idx="594">
                  <c:v>0.64034505494506411</c:v>
                </c:pt>
                <c:pt idx="595">
                  <c:v>0.63934137931035406</c:v>
                </c:pt>
                <c:pt idx="596">
                  <c:v>0.63834084507043165</c:v>
                </c:pt>
                <c:pt idx="597">
                  <c:v>0.63734343750000921</c:v>
                </c:pt>
                <c:pt idx="598">
                  <c:v>0.63634914196568781</c:v>
                </c:pt>
                <c:pt idx="599">
                  <c:v>0.63535794392524281</c:v>
                </c:pt>
                <c:pt idx="600">
                  <c:v>0.63436982892691429</c:v>
                </c:pt>
                <c:pt idx="601">
                  <c:v>0.63338478260870479</c:v>
                </c:pt>
                <c:pt idx="602">
                  <c:v>0.63240279069768357</c:v>
                </c:pt>
                <c:pt idx="603">
                  <c:v>0.63142383900929711</c:v>
                </c:pt>
                <c:pt idx="604">
                  <c:v>0.63044791344668605</c:v>
                </c:pt>
                <c:pt idx="605">
                  <c:v>0.62947500000000911</c:v>
                </c:pt>
                <c:pt idx="606">
                  <c:v>0.62850508474577194</c:v>
                </c:pt>
                <c:pt idx="607">
                  <c:v>0.62753815384616296</c:v>
                </c:pt>
                <c:pt idx="608">
                  <c:v>0.62657419354839627</c:v>
                </c:pt>
                <c:pt idx="609">
                  <c:v>0.62561319018405814</c:v>
                </c:pt>
                <c:pt idx="610">
                  <c:v>0.62465513016846241</c:v>
                </c:pt>
                <c:pt idx="611">
                  <c:v>0.62370000000000902</c:v>
                </c:pt>
                <c:pt idx="612">
                  <c:v>0.62274778625955118</c:v>
                </c:pt>
                <c:pt idx="613">
                  <c:v>0.62179847560976509</c:v>
                </c:pt>
                <c:pt idx="614">
                  <c:v>0.62085205479452965</c:v>
                </c:pt>
                <c:pt idx="615">
                  <c:v>0.61990851063830688</c:v>
                </c:pt>
                <c:pt idx="616">
                  <c:v>0.61896783004553257</c:v>
                </c:pt>
                <c:pt idx="617">
                  <c:v>0.61803000000000907</c:v>
                </c:pt>
                <c:pt idx="618">
                  <c:v>0.61709500756430558</c:v>
                </c:pt>
                <c:pt idx="619">
                  <c:v>0.61616283987916309</c:v>
                </c:pt>
                <c:pt idx="620">
                  <c:v>0.61523348416290491</c:v>
                </c:pt>
                <c:pt idx="621">
                  <c:v>0.61430692771085238</c:v>
                </c:pt>
                <c:pt idx="622">
                  <c:v>0.61338315789474585</c:v>
                </c:pt>
                <c:pt idx="623">
                  <c:v>0.6124621621621712</c:v>
                </c:pt>
                <c:pt idx="624">
                  <c:v>0.611543928035991</c:v>
                </c:pt>
                <c:pt idx="625">
                  <c:v>0.61062844311378139</c:v>
                </c:pt>
                <c:pt idx="626">
                  <c:v>0.60971569506727352</c:v>
                </c:pt>
                <c:pt idx="627">
                  <c:v>0.60880567164179999</c:v>
                </c:pt>
                <c:pt idx="628">
                  <c:v>0.60789836065574665</c:v>
                </c:pt>
                <c:pt idx="629">
                  <c:v>0.60699375000000899</c:v>
                </c:pt>
                <c:pt idx="630">
                  <c:v>0.60609182763745317</c:v>
                </c:pt>
                <c:pt idx="631">
                  <c:v>0.60519258160238287</c:v>
                </c:pt>
                <c:pt idx="632">
                  <c:v>0.60429600000000894</c:v>
                </c:pt>
                <c:pt idx="633">
                  <c:v>0.60340207100592613</c:v>
                </c:pt>
                <c:pt idx="634">
                  <c:v>0.60251078286559245</c:v>
                </c:pt>
                <c:pt idx="635">
                  <c:v>0.6016221238938142</c:v>
                </c:pt>
                <c:pt idx="636">
                  <c:v>0.60073608247423571</c:v>
                </c:pt>
                <c:pt idx="637">
                  <c:v>0.59985264705883246</c:v>
                </c:pt>
                <c:pt idx="638">
                  <c:v>0.59897180616740975</c:v>
                </c:pt>
                <c:pt idx="639">
                  <c:v>0.5980935483871056</c:v>
                </c:pt>
                <c:pt idx="640">
                  <c:v>0.59721786237189767</c:v>
                </c:pt>
                <c:pt idx="641">
                  <c:v>0.59634473684211409</c:v>
                </c:pt>
                <c:pt idx="642">
                  <c:v>0.59547416058395053</c:v>
                </c:pt>
                <c:pt idx="643">
                  <c:v>0.59460612244898847</c:v>
                </c:pt>
                <c:pt idx="644">
                  <c:v>0.59374061135372069</c:v>
                </c:pt>
                <c:pt idx="645">
                  <c:v>0.59287761627907865</c:v>
                </c:pt>
                <c:pt idx="646">
                  <c:v>0.59201712626996528</c:v>
                </c:pt>
                <c:pt idx="647">
                  <c:v>0.59115913043479151</c:v>
                </c:pt>
                <c:pt idx="648">
                  <c:v>0.59030361794501607</c:v>
                </c:pt>
                <c:pt idx="649">
                  <c:v>0.58945057803469092</c:v>
                </c:pt>
                <c:pt idx="650">
                  <c:v>0.58860000000000878</c:v>
                </c:pt>
                <c:pt idx="651">
                  <c:v>0.58775187319885602</c:v>
                </c:pt>
                <c:pt idx="652">
                  <c:v>0.58690618705036846</c:v>
                </c:pt>
                <c:pt idx="653">
                  <c:v>0.58606293103449147</c:v>
                </c:pt>
                <c:pt idx="654">
                  <c:v>0.58522209469154396</c:v>
                </c:pt>
                <c:pt idx="655">
                  <c:v>0.58438366762178529</c:v>
                </c:pt>
                <c:pt idx="656">
                  <c:v>0.58354763948498722</c:v>
                </c:pt>
                <c:pt idx="657">
                  <c:v>0.58271400000000872</c:v>
                </c:pt>
                <c:pt idx="658">
                  <c:v>0.58188273894437392</c:v>
                </c:pt>
                <c:pt idx="659">
                  <c:v>0.58105384615385491</c:v>
                </c:pt>
                <c:pt idx="660">
                  <c:v>0.58022731152205709</c:v>
                </c:pt>
                <c:pt idx="661">
                  <c:v>0.57940312500000868</c:v>
                </c:pt>
                <c:pt idx="662">
                  <c:v>0.57858127659575342</c:v>
                </c:pt>
                <c:pt idx="663">
                  <c:v>0.57776175637394644</c:v>
                </c:pt>
                <c:pt idx="664">
                  <c:v>0.57694455445545423</c:v>
                </c:pt>
                <c:pt idx="665">
                  <c:v>0.57612966101695784</c:v>
                </c:pt>
                <c:pt idx="666">
                  <c:v>0.57531706629055879</c:v>
                </c:pt>
                <c:pt idx="667">
                  <c:v>0.57450676056338901</c:v>
                </c:pt>
                <c:pt idx="668">
                  <c:v>0.57369873417722383</c:v>
                </c:pt>
                <c:pt idx="669">
                  <c:v>0.57289297752809853</c:v>
                </c:pt>
                <c:pt idx="670">
                  <c:v>0.57208948106592727</c:v>
                </c:pt>
                <c:pt idx="671">
                  <c:v>0.57128823529412631</c:v>
                </c:pt>
                <c:pt idx="672">
                  <c:v>0.57048923076923941</c:v>
                </c:pt>
                <c:pt idx="673">
                  <c:v>0.56969245810056734</c:v>
                </c:pt>
                <c:pt idx="674">
                  <c:v>0.56889790794979944</c:v>
                </c:pt>
                <c:pt idx="675">
                  <c:v>0.56810557103064929</c:v>
                </c:pt>
                <c:pt idx="676">
                  <c:v>0.56731543810849261</c:v>
                </c:pt>
                <c:pt idx="677">
                  <c:v>0.56652750000000862</c:v>
                </c:pt>
                <c:pt idx="678">
                  <c:v>0.56574174757282414</c:v>
                </c:pt>
                <c:pt idx="679">
                  <c:v>0.56495817174516094</c:v>
                </c:pt>
                <c:pt idx="680">
                  <c:v>0.56417676348548573</c:v>
                </c:pt>
                <c:pt idx="681">
                  <c:v>0.5633975138121633</c:v>
                </c:pt>
                <c:pt idx="682">
                  <c:v>0.56262041379311201</c:v>
                </c:pt>
                <c:pt idx="683">
                  <c:v>0.56184545454546309</c:v>
                </c:pt>
                <c:pt idx="684">
                  <c:v>0.56107262723522178</c:v>
                </c:pt>
                <c:pt idx="685">
                  <c:v>0.56030192307693161</c:v>
                </c:pt>
                <c:pt idx="686">
                  <c:v>0.55953333333334188</c:v>
                </c:pt>
                <c:pt idx="687">
                  <c:v>0.55876684931507703</c:v>
                </c:pt>
                <c:pt idx="688">
                  <c:v>0.55800246238030948</c:v>
                </c:pt>
                <c:pt idx="689">
                  <c:v>0.55724016393443476</c:v>
                </c:pt>
                <c:pt idx="690">
                  <c:v>0.55647994542974932</c:v>
                </c:pt>
                <c:pt idx="691">
                  <c:v>0.55572179836513114</c:v>
                </c:pt>
                <c:pt idx="692">
                  <c:v>0.55496571428572283</c:v>
                </c:pt>
                <c:pt idx="693">
                  <c:v>0.55421168478261718</c:v>
                </c:pt>
                <c:pt idx="694">
                  <c:v>0.55345970149254586</c:v>
                </c:pt>
                <c:pt idx="695">
                  <c:v>0.55270975609756945</c:v>
                </c:pt>
                <c:pt idx="696">
                  <c:v>0.55196184032477169</c:v>
                </c:pt>
                <c:pt idx="697">
                  <c:v>0.55121594594595447</c:v>
                </c:pt>
                <c:pt idx="698">
                  <c:v>0.55047206477733646</c:v>
                </c:pt>
                <c:pt idx="699">
                  <c:v>0.54973018867925372</c:v>
                </c:pt>
                <c:pt idx="700">
                  <c:v>0.54899030955586314</c:v>
                </c:pt>
                <c:pt idx="701">
                  <c:v>0.54825241935484714</c:v>
                </c:pt>
                <c:pt idx="702">
                  <c:v>0.54751651006712254</c:v>
                </c:pt>
                <c:pt idx="703">
                  <c:v>0.54678257372655004</c:v>
                </c:pt>
                <c:pt idx="704">
                  <c:v>0.54605060240964698</c:v>
                </c:pt>
                <c:pt idx="705">
                  <c:v>0.54532058823530249</c:v>
                </c:pt>
                <c:pt idx="706">
                  <c:v>0.54459252336449437</c:v>
                </c:pt>
                <c:pt idx="707">
                  <c:v>0.54386640000000841</c:v>
                </c:pt>
                <c:pt idx="708">
                  <c:v>0.54314221038616017</c:v>
                </c:pt>
                <c:pt idx="709">
                  <c:v>0.54241994680851902</c:v>
                </c:pt>
                <c:pt idx="710">
                  <c:v>0.54169960159363395</c:v>
                </c:pt>
                <c:pt idx="711">
                  <c:v>0.54098116710876165</c:v>
                </c:pt>
                <c:pt idx="712">
                  <c:v>0.54026463576159778</c:v>
                </c:pt>
                <c:pt idx="713">
                  <c:v>0.5395500000000083</c:v>
                </c:pt>
                <c:pt idx="714">
                  <c:v>0.53883725231176527</c:v>
                </c:pt>
                <c:pt idx="715">
                  <c:v>0.5381263852242828</c:v>
                </c:pt>
                <c:pt idx="716">
                  <c:v>0.53741739130435617</c:v>
                </c:pt>
                <c:pt idx="717">
                  <c:v>0.53671026315790304</c:v>
                </c:pt>
                <c:pt idx="718">
                  <c:v>0.53600499342970609</c:v>
                </c:pt>
                <c:pt idx="719">
                  <c:v>0.53530157480315788</c:v>
                </c:pt>
                <c:pt idx="720">
                  <c:v>0.53460000000000829</c:v>
                </c:pt>
                <c:pt idx="721">
                  <c:v>0.53390026178011307</c:v>
                </c:pt>
                <c:pt idx="722">
                  <c:v>0.53320235294118479</c:v>
                </c:pt>
                <c:pt idx="723">
                  <c:v>0.53250626631854614</c:v>
                </c:pt>
                <c:pt idx="724">
                  <c:v>0.53181199478488439</c:v>
                </c:pt>
                <c:pt idx="725">
                  <c:v>0.53111953125000833</c:v>
                </c:pt>
                <c:pt idx="726">
                  <c:v>0.53042886866060646</c:v>
                </c:pt>
                <c:pt idx="727">
                  <c:v>0.5297400000000082</c:v>
                </c:pt>
                <c:pt idx="728">
                  <c:v>0.52905291828794598</c:v>
                </c:pt>
                <c:pt idx="729">
                  <c:v>0.52836761658031917</c:v>
                </c:pt>
                <c:pt idx="730">
                  <c:v>0.52768408796896038</c:v>
                </c:pt>
                <c:pt idx="731">
                  <c:v>0.52700232558140359</c:v>
                </c:pt>
                <c:pt idx="732">
                  <c:v>0.52632232258065337</c:v>
                </c:pt>
                <c:pt idx="733">
                  <c:v>0.52564407216495668</c:v>
                </c:pt>
                <c:pt idx="734">
                  <c:v>0.52496756756757579</c:v>
                </c:pt>
                <c:pt idx="735">
                  <c:v>0.52429280205656348</c:v>
                </c:pt>
                <c:pt idx="736">
                  <c:v>0.52361976893453965</c:v>
                </c:pt>
                <c:pt idx="737">
                  <c:v>0.52294846153846974</c:v>
                </c:pt>
                <c:pt idx="738">
                  <c:v>0.52227887323944489</c:v>
                </c:pt>
                <c:pt idx="739">
                  <c:v>0.52161099744246342</c:v>
                </c:pt>
                <c:pt idx="740">
                  <c:v>0.52094482758621508</c:v>
                </c:pt>
                <c:pt idx="741">
                  <c:v>0.52028035714286536</c:v>
                </c:pt>
                <c:pt idx="742">
                  <c:v>0.5196175796178425</c:v>
                </c:pt>
                <c:pt idx="743">
                  <c:v>0.5189564885496265</c:v>
                </c:pt>
                <c:pt idx="744">
                  <c:v>0.51829707750953802</c:v>
                </c:pt>
                <c:pt idx="745">
                  <c:v>0.51763934010153101</c:v>
                </c:pt>
                <c:pt idx="746">
                  <c:v>0.51698326996198529</c:v>
                </c:pt>
                <c:pt idx="747">
                  <c:v>0.5163288607595018</c:v>
                </c:pt>
                <c:pt idx="748">
                  <c:v>0.51567610619469839</c:v>
                </c:pt>
                <c:pt idx="749">
                  <c:v>0.51502500000000806</c:v>
                </c:pt>
                <c:pt idx="750">
                  <c:v>0.51437553593947849</c:v>
                </c:pt>
                <c:pt idx="751">
                  <c:v>0.51372770780857235</c:v>
                </c:pt>
                <c:pt idx="752">
                  <c:v>0.51308150943397035</c:v>
                </c:pt>
                <c:pt idx="753">
                  <c:v>0.51243693467337492</c:v>
                </c:pt>
                <c:pt idx="754">
                  <c:v>0.51179397741531552</c:v>
                </c:pt>
                <c:pt idx="755">
                  <c:v>0.51115263157895541</c:v>
                </c:pt>
                <c:pt idx="756">
                  <c:v>0.51051289111390041</c:v>
                </c:pt>
                <c:pt idx="757">
                  <c:v>0.50987475000000804</c:v>
                </c:pt>
                <c:pt idx="758">
                  <c:v>0.50923820224719907</c:v>
                </c:pt>
                <c:pt idx="759">
                  <c:v>0.50860324189526984</c:v>
                </c:pt>
                <c:pt idx="760">
                  <c:v>0.50796986301370661</c:v>
                </c:pt>
                <c:pt idx="761">
                  <c:v>0.50733805970150059</c:v>
                </c:pt>
                <c:pt idx="762">
                  <c:v>0.50670782608696452</c:v>
                </c:pt>
                <c:pt idx="763">
                  <c:v>0.5060791563275514</c:v>
                </c:pt>
                <c:pt idx="764">
                  <c:v>0.50545204460967341</c:v>
                </c:pt>
                <c:pt idx="765">
                  <c:v>0.50482648514852291</c:v>
                </c:pt>
              </c:numCache>
            </c:numRef>
          </c:yVal>
          <c:smooth val="1"/>
          <c:extLst>
            <c:ext xmlns:c16="http://schemas.microsoft.com/office/drawing/2014/chart" uri="{C3380CC4-5D6E-409C-BE32-E72D297353CC}">
              <c16:uniqueId val="{00000003-479E-4F60-9D3F-FB39374A7A66}"/>
            </c:ext>
          </c:extLst>
        </c:ser>
        <c:ser>
          <c:idx val="3"/>
          <c:order val="3"/>
          <c:tx>
            <c:v>Espectro am.</c:v>
          </c:tx>
          <c:spPr>
            <a:ln>
              <a:solidFill>
                <a:schemeClr val="accent1"/>
              </a:solidFill>
            </a:ln>
          </c:spPr>
          <c:marker>
            <c:symbol val="none"/>
          </c:marker>
          <c:xVal>
            <c:numRef>
              <c:f>LCR!$G$4:$G$769</c:f>
              <c:numCache>
                <c:formatCode>0.0000</c:formatCode>
                <c:ptCount val="766"/>
                <c:pt idx="0">
                  <c:v>0</c:v>
                </c:pt>
                <c:pt idx="1">
                  <c:v>2.6749871332990224E-2</c:v>
                </c:pt>
                <c:pt idx="2">
                  <c:v>5.3499742665980447E-2</c:v>
                </c:pt>
                <c:pt idx="3">
                  <c:v>8.0249613998970667E-2</c:v>
                </c:pt>
                <c:pt idx="4">
                  <c:v>0.10699948533196089</c:v>
                </c:pt>
                <c:pt idx="5">
                  <c:v>0.10699948533196089</c:v>
                </c:pt>
                <c:pt idx="6">
                  <c:v>0.21399897066392176</c:v>
                </c:pt>
                <c:pt idx="7">
                  <c:v>0.32099845599588267</c:v>
                </c:pt>
                <c:pt idx="8">
                  <c:v>0.42799794132784352</c:v>
                </c:pt>
                <c:pt idx="9">
                  <c:v>0.53499742665980443</c:v>
                </c:pt>
                <c:pt idx="10">
                  <c:v>0.53499742665980443</c:v>
                </c:pt>
                <c:pt idx="11">
                  <c:v>0.54</c:v>
                </c:pt>
                <c:pt idx="12">
                  <c:v>0.55000000000000004</c:v>
                </c:pt>
                <c:pt idx="13">
                  <c:v>0.56000000000000005</c:v>
                </c:pt>
                <c:pt idx="14">
                  <c:v>0.57000000000000006</c:v>
                </c:pt>
                <c:pt idx="15">
                  <c:v>0.58000000000000007</c:v>
                </c:pt>
                <c:pt idx="16">
                  <c:v>0.59000000000000008</c:v>
                </c:pt>
                <c:pt idx="17">
                  <c:v>0.60000000000000009</c:v>
                </c:pt>
                <c:pt idx="18">
                  <c:v>0.6100000000000001</c:v>
                </c:pt>
                <c:pt idx="19">
                  <c:v>0.62000000000000011</c:v>
                </c:pt>
                <c:pt idx="20">
                  <c:v>0.63000000000000012</c:v>
                </c:pt>
                <c:pt idx="21">
                  <c:v>0.64000000000000012</c:v>
                </c:pt>
                <c:pt idx="22">
                  <c:v>0.65000000000000013</c:v>
                </c:pt>
                <c:pt idx="23">
                  <c:v>0.66000000000000014</c:v>
                </c:pt>
                <c:pt idx="24">
                  <c:v>0.67000000000000015</c:v>
                </c:pt>
                <c:pt idx="25">
                  <c:v>0.68000000000000016</c:v>
                </c:pt>
                <c:pt idx="26">
                  <c:v>0.69000000000000017</c:v>
                </c:pt>
                <c:pt idx="27">
                  <c:v>0.70000000000000018</c:v>
                </c:pt>
                <c:pt idx="28">
                  <c:v>0.71000000000000019</c:v>
                </c:pt>
                <c:pt idx="29">
                  <c:v>0.7200000000000002</c:v>
                </c:pt>
                <c:pt idx="30">
                  <c:v>0.7300000000000002</c:v>
                </c:pt>
                <c:pt idx="31">
                  <c:v>0.74000000000000021</c:v>
                </c:pt>
                <c:pt idx="32">
                  <c:v>0.75000000000000022</c:v>
                </c:pt>
                <c:pt idx="33">
                  <c:v>0.76000000000000023</c:v>
                </c:pt>
                <c:pt idx="34">
                  <c:v>0.77000000000000024</c:v>
                </c:pt>
                <c:pt idx="35">
                  <c:v>0.78000000000000025</c:v>
                </c:pt>
                <c:pt idx="36">
                  <c:v>0.79000000000000026</c:v>
                </c:pt>
                <c:pt idx="37">
                  <c:v>0.80000000000000027</c:v>
                </c:pt>
                <c:pt idx="38">
                  <c:v>0.81000000000000028</c:v>
                </c:pt>
                <c:pt idx="39">
                  <c:v>0.82000000000000028</c:v>
                </c:pt>
                <c:pt idx="40">
                  <c:v>0.83000000000000029</c:v>
                </c:pt>
                <c:pt idx="41">
                  <c:v>0.8400000000000003</c:v>
                </c:pt>
                <c:pt idx="42">
                  <c:v>0.85000000000000031</c:v>
                </c:pt>
                <c:pt idx="43">
                  <c:v>0.86000000000000032</c:v>
                </c:pt>
                <c:pt idx="44">
                  <c:v>0.87000000000000033</c:v>
                </c:pt>
                <c:pt idx="45">
                  <c:v>0.88000000000000034</c:v>
                </c:pt>
                <c:pt idx="46">
                  <c:v>0.89000000000000035</c:v>
                </c:pt>
                <c:pt idx="47">
                  <c:v>0.90000000000000036</c:v>
                </c:pt>
                <c:pt idx="48">
                  <c:v>0.91000000000000036</c:v>
                </c:pt>
                <c:pt idx="49">
                  <c:v>0.92000000000000037</c:v>
                </c:pt>
                <c:pt idx="50">
                  <c:v>0.93000000000000038</c:v>
                </c:pt>
                <c:pt idx="51">
                  <c:v>0.94000000000000039</c:v>
                </c:pt>
                <c:pt idx="52">
                  <c:v>0.9500000000000004</c:v>
                </c:pt>
                <c:pt idx="53">
                  <c:v>0.96000000000000041</c:v>
                </c:pt>
                <c:pt idx="54">
                  <c:v>0.97000000000000042</c:v>
                </c:pt>
                <c:pt idx="55">
                  <c:v>0.98000000000000043</c:v>
                </c:pt>
                <c:pt idx="56">
                  <c:v>0.99000000000000044</c:v>
                </c:pt>
                <c:pt idx="57">
                  <c:v>1.0000000000000004</c:v>
                </c:pt>
                <c:pt idx="58">
                  <c:v>1.0100000000000005</c:v>
                </c:pt>
                <c:pt idx="59">
                  <c:v>1.0200000000000005</c:v>
                </c:pt>
                <c:pt idx="60">
                  <c:v>1.0300000000000005</c:v>
                </c:pt>
                <c:pt idx="61">
                  <c:v>1.0400000000000005</c:v>
                </c:pt>
                <c:pt idx="62">
                  <c:v>1.0500000000000005</c:v>
                </c:pt>
                <c:pt idx="63">
                  <c:v>1.0600000000000005</c:v>
                </c:pt>
                <c:pt idx="64">
                  <c:v>1.0700000000000005</c:v>
                </c:pt>
                <c:pt idx="65">
                  <c:v>1.0800000000000005</c:v>
                </c:pt>
                <c:pt idx="66">
                  <c:v>1.0900000000000005</c:v>
                </c:pt>
                <c:pt idx="67">
                  <c:v>1.1000000000000005</c:v>
                </c:pt>
                <c:pt idx="68">
                  <c:v>1.1100000000000005</c:v>
                </c:pt>
                <c:pt idx="69">
                  <c:v>1.1200000000000006</c:v>
                </c:pt>
                <c:pt idx="70">
                  <c:v>1.1300000000000006</c:v>
                </c:pt>
                <c:pt idx="71">
                  <c:v>1.1400000000000006</c:v>
                </c:pt>
                <c:pt idx="72">
                  <c:v>1.1500000000000006</c:v>
                </c:pt>
                <c:pt idx="73">
                  <c:v>1.1600000000000006</c:v>
                </c:pt>
                <c:pt idx="74">
                  <c:v>1.1700000000000006</c:v>
                </c:pt>
                <c:pt idx="75">
                  <c:v>1.1800000000000006</c:v>
                </c:pt>
                <c:pt idx="76">
                  <c:v>1.1900000000000006</c:v>
                </c:pt>
                <c:pt idx="77">
                  <c:v>1.2000000000000006</c:v>
                </c:pt>
                <c:pt idx="78">
                  <c:v>1.2100000000000006</c:v>
                </c:pt>
                <c:pt idx="79">
                  <c:v>1.2200000000000006</c:v>
                </c:pt>
                <c:pt idx="80">
                  <c:v>1.2300000000000006</c:v>
                </c:pt>
                <c:pt idx="81">
                  <c:v>1.2400000000000007</c:v>
                </c:pt>
                <c:pt idx="82">
                  <c:v>1.2500000000000007</c:v>
                </c:pt>
                <c:pt idx="83">
                  <c:v>1.2600000000000007</c:v>
                </c:pt>
                <c:pt idx="84">
                  <c:v>1.2700000000000007</c:v>
                </c:pt>
                <c:pt idx="85">
                  <c:v>1.2800000000000007</c:v>
                </c:pt>
                <c:pt idx="86">
                  <c:v>1.2900000000000007</c:v>
                </c:pt>
                <c:pt idx="87">
                  <c:v>1.3000000000000007</c:v>
                </c:pt>
                <c:pt idx="88">
                  <c:v>1.3100000000000007</c:v>
                </c:pt>
                <c:pt idx="89">
                  <c:v>1.3200000000000007</c:v>
                </c:pt>
                <c:pt idx="90">
                  <c:v>1.3300000000000007</c:v>
                </c:pt>
                <c:pt idx="91">
                  <c:v>1.3400000000000007</c:v>
                </c:pt>
                <c:pt idx="92">
                  <c:v>1.3500000000000008</c:v>
                </c:pt>
                <c:pt idx="93">
                  <c:v>1.3600000000000008</c:v>
                </c:pt>
                <c:pt idx="94">
                  <c:v>1.3700000000000008</c:v>
                </c:pt>
                <c:pt idx="95">
                  <c:v>1.3800000000000008</c:v>
                </c:pt>
                <c:pt idx="96">
                  <c:v>1.3900000000000008</c:v>
                </c:pt>
                <c:pt idx="97">
                  <c:v>1.4000000000000008</c:v>
                </c:pt>
                <c:pt idx="98">
                  <c:v>1.4100000000000008</c:v>
                </c:pt>
                <c:pt idx="99">
                  <c:v>1.4200000000000008</c:v>
                </c:pt>
                <c:pt idx="100">
                  <c:v>1.4300000000000008</c:v>
                </c:pt>
                <c:pt idx="101">
                  <c:v>1.4400000000000008</c:v>
                </c:pt>
                <c:pt idx="102">
                  <c:v>1.4500000000000008</c:v>
                </c:pt>
                <c:pt idx="103">
                  <c:v>1.4600000000000009</c:v>
                </c:pt>
                <c:pt idx="104">
                  <c:v>1.4700000000000009</c:v>
                </c:pt>
                <c:pt idx="105">
                  <c:v>1.4800000000000009</c:v>
                </c:pt>
                <c:pt idx="106">
                  <c:v>1.4900000000000009</c:v>
                </c:pt>
                <c:pt idx="107">
                  <c:v>1.5000000000000009</c:v>
                </c:pt>
                <c:pt idx="108">
                  <c:v>1.5100000000000009</c:v>
                </c:pt>
                <c:pt idx="109">
                  <c:v>1.5200000000000009</c:v>
                </c:pt>
                <c:pt idx="110">
                  <c:v>1.5300000000000009</c:v>
                </c:pt>
                <c:pt idx="111">
                  <c:v>1.5400000000000009</c:v>
                </c:pt>
                <c:pt idx="112">
                  <c:v>1.5500000000000009</c:v>
                </c:pt>
                <c:pt idx="113">
                  <c:v>1.5600000000000009</c:v>
                </c:pt>
                <c:pt idx="114">
                  <c:v>1.570000000000001</c:v>
                </c:pt>
                <c:pt idx="115">
                  <c:v>1.580000000000001</c:v>
                </c:pt>
                <c:pt idx="116">
                  <c:v>1.590000000000001</c:v>
                </c:pt>
                <c:pt idx="117">
                  <c:v>1.600000000000001</c:v>
                </c:pt>
                <c:pt idx="118">
                  <c:v>1.610000000000001</c:v>
                </c:pt>
                <c:pt idx="119">
                  <c:v>1.620000000000001</c:v>
                </c:pt>
                <c:pt idx="120">
                  <c:v>1.630000000000001</c:v>
                </c:pt>
                <c:pt idx="121">
                  <c:v>1.640000000000001</c:v>
                </c:pt>
                <c:pt idx="122">
                  <c:v>1.650000000000001</c:v>
                </c:pt>
                <c:pt idx="123">
                  <c:v>1.660000000000001</c:v>
                </c:pt>
                <c:pt idx="124">
                  <c:v>1.670000000000001</c:v>
                </c:pt>
                <c:pt idx="125">
                  <c:v>1.680000000000001</c:v>
                </c:pt>
                <c:pt idx="126">
                  <c:v>1.6900000000000011</c:v>
                </c:pt>
                <c:pt idx="127">
                  <c:v>1.7000000000000011</c:v>
                </c:pt>
                <c:pt idx="128">
                  <c:v>1.7100000000000011</c:v>
                </c:pt>
                <c:pt idx="129">
                  <c:v>1.7200000000000011</c:v>
                </c:pt>
                <c:pt idx="130">
                  <c:v>1.7300000000000011</c:v>
                </c:pt>
                <c:pt idx="131">
                  <c:v>1.7400000000000011</c:v>
                </c:pt>
                <c:pt idx="132">
                  <c:v>1.7500000000000011</c:v>
                </c:pt>
                <c:pt idx="133">
                  <c:v>1.7600000000000011</c:v>
                </c:pt>
                <c:pt idx="134">
                  <c:v>1.7700000000000011</c:v>
                </c:pt>
                <c:pt idx="135">
                  <c:v>1.7800000000000011</c:v>
                </c:pt>
                <c:pt idx="136">
                  <c:v>1.7900000000000011</c:v>
                </c:pt>
                <c:pt idx="137">
                  <c:v>1.8000000000000012</c:v>
                </c:pt>
                <c:pt idx="138">
                  <c:v>1.8100000000000012</c:v>
                </c:pt>
                <c:pt idx="139">
                  <c:v>1.8200000000000012</c:v>
                </c:pt>
                <c:pt idx="140">
                  <c:v>1.8300000000000012</c:v>
                </c:pt>
                <c:pt idx="141">
                  <c:v>1.8400000000000012</c:v>
                </c:pt>
                <c:pt idx="142">
                  <c:v>1.8500000000000012</c:v>
                </c:pt>
                <c:pt idx="143">
                  <c:v>1.8600000000000012</c:v>
                </c:pt>
                <c:pt idx="144">
                  <c:v>1.8700000000000012</c:v>
                </c:pt>
                <c:pt idx="145">
                  <c:v>1.8800000000000012</c:v>
                </c:pt>
                <c:pt idx="146">
                  <c:v>1.8900000000000012</c:v>
                </c:pt>
                <c:pt idx="147">
                  <c:v>1.9000000000000012</c:v>
                </c:pt>
                <c:pt idx="148">
                  <c:v>1.9100000000000013</c:v>
                </c:pt>
                <c:pt idx="149">
                  <c:v>1.9200000000000013</c:v>
                </c:pt>
                <c:pt idx="150">
                  <c:v>1.9300000000000013</c:v>
                </c:pt>
                <c:pt idx="151">
                  <c:v>1.9400000000000013</c:v>
                </c:pt>
                <c:pt idx="152">
                  <c:v>1.9500000000000013</c:v>
                </c:pt>
                <c:pt idx="153">
                  <c:v>1.9600000000000013</c:v>
                </c:pt>
                <c:pt idx="154">
                  <c:v>1.9700000000000013</c:v>
                </c:pt>
                <c:pt idx="155">
                  <c:v>1.9800000000000013</c:v>
                </c:pt>
                <c:pt idx="156">
                  <c:v>1.9900000000000013</c:v>
                </c:pt>
                <c:pt idx="157">
                  <c:v>2.0000000000000013</c:v>
                </c:pt>
                <c:pt idx="158">
                  <c:v>2.0100000000000011</c:v>
                </c:pt>
                <c:pt idx="159">
                  <c:v>2.0200000000000009</c:v>
                </c:pt>
                <c:pt idx="160">
                  <c:v>2.0300000000000007</c:v>
                </c:pt>
                <c:pt idx="161">
                  <c:v>2.0400000000000005</c:v>
                </c:pt>
                <c:pt idx="162">
                  <c:v>2.0500000000000003</c:v>
                </c:pt>
                <c:pt idx="163">
                  <c:v>2.06</c:v>
                </c:pt>
                <c:pt idx="164">
                  <c:v>2.0699999999999998</c:v>
                </c:pt>
                <c:pt idx="165">
                  <c:v>2.0799999999999996</c:v>
                </c:pt>
                <c:pt idx="166">
                  <c:v>2.0899999999999994</c:v>
                </c:pt>
                <c:pt idx="167">
                  <c:v>2.0999999999999992</c:v>
                </c:pt>
                <c:pt idx="168">
                  <c:v>2.109999999999999</c:v>
                </c:pt>
                <c:pt idx="169">
                  <c:v>2.1199999999999988</c:v>
                </c:pt>
                <c:pt idx="170">
                  <c:v>2.1299999999999986</c:v>
                </c:pt>
                <c:pt idx="171">
                  <c:v>2.1399999999999983</c:v>
                </c:pt>
                <c:pt idx="172">
                  <c:v>2.1499999999999981</c:v>
                </c:pt>
                <c:pt idx="173">
                  <c:v>2.1599999999999979</c:v>
                </c:pt>
                <c:pt idx="174">
                  <c:v>2.1699999999999977</c:v>
                </c:pt>
                <c:pt idx="175">
                  <c:v>2.1799999999999975</c:v>
                </c:pt>
                <c:pt idx="176">
                  <c:v>2.1899999999999973</c:v>
                </c:pt>
                <c:pt idx="177">
                  <c:v>2.1999999999999971</c:v>
                </c:pt>
                <c:pt idx="178">
                  <c:v>2.2099999999999969</c:v>
                </c:pt>
                <c:pt idx="179">
                  <c:v>2.2199999999999966</c:v>
                </c:pt>
                <c:pt idx="180">
                  <c:v>2.2299999999999964</c:v>
                </c:pt>
                <c:pt idx="181">
                  <c:v>2.2399999999999962</c:v>
                </c:pt>
                <c:pt idx="182">
                  <c:v>2.249999999999996</c:v>
                </c:pt>
                <c:pt idx="183">
                  <c:v>2.2599999999999958</c:v>
                </c:pt>
                <c:pt idx="184">
                  <c:v>2.2699999999999956</c:v>
                </c:pt>
                <c:pt idx="185">
                  <c:v>2.2799999999999954</c:v>
                </c:pt>
                <c:pt idx="186">
                  <c:v>2.2899999999999952</c:v>
                </c:pt>
                <c:pt idx="187">
                  <c:v>2.2999999999999949</c:v>
                </c:pt>
                <c:pt idx="188">
                  <c:v>2.3099999999999947</c:v>
                </c:pt>
                <c:pt idx="189">
                  <c:v>2.3199999999999945</c:v>
                </c:pt>
                <c:pt idx="190">
                  <c:v>2.3299999999999943</c:v>
                </c:pt>
                <c:pt idx="191">
                  <c:v>2.3399999999999941</c:v>
                </c:pt>
                <c:pt idx="192">
                  <c:v>2.3499999999999939</c:v>
                </c:pt>
                <c:pt idx="193">
                  <c:v>2.3599999999999937</c:v>
                </c:pt>
                <c:pt idx="194">
                  <c:v>2.3699999999999934</c:v>
                </c:pt>
                <c:pt idx="195">
                  <c:v>2.3799999999999932</c:v>
                </c:pt>
                <c:pt idx="196">
                  <c:v>2.389999999999993</c:v>
                </c:pt>
                <c:pt idx="197">
                  <c:v>2.3999999999999928</c:v>
                </c:pt>
                <c:pt idx="198">
                  <c:v>2.4099999999999926</c:v>
                </c:pt>
                <c:pt idx="199">
                  <c:v>2.4199999999999924</c:v>
                </c:pt>
                <c:pt idx="200">
                  <c:v>2.4299999999999922</c:v>
                </c:pt>
                <c:pt idx="201">
                  <c:v>2.439999999999992</c:v>
                </c:pt>
                <c:pt idx="202">
                  <c:v>2.4499999999999917</c:v>
                </c:pt>
                <c:pt idx="203">
                  <c:v>2.4599999999999915</c:v>
                </c:pt>
                <c:pt idx="204">
                  <c:v>2.4699999999999913</c:v>
                </c:pt>
                <c:pt idx="205">
                  <c:v>2.4799999999999911</c:v>
                </c:pt>
                <c:pt idx="206">
                  <c:v>2.4899999999999909</c:v>
                </c:pt>
                <c:pt idx="207">
                  <c:v>2.4999999999999907</c:v>
                </c:pt>
                <c:pt idx="208">
                  <c:v>2.5099999999999905</c:v>
                </c:pt>
                <c:pt idx="209">
                  <c:v>2.5199999999999902</c:v>
                </c:pt>
                <c:pt idx="210">
                  <c:v>2.52999999999999</c:v>
                </c:pt>
                <c:pt idx="211">
                  <c:v>2.5399999999999898</c:v>
                </c:pt>
                <c:pt idx="212">
                  <c:v>2.5499999999999896</c:v>
                </c:pt>
                <c:pt idx="213">
                  <c:v>2.5599999999999894</c:v>
                </c:pt>
                <c:pt idx="214">
                  <c:v>2.5699999999999892</c:v>
                </c:pt>
                <c:pt idx="215">
                  <c:v>2.579999999999989</c:v>
                </c:pt>
                <c:pt idx="216">
                  <c:v>2.5899999999999888</c:v>
                </c:pt>
                <c:pt idx="217">
                  <c:v>2.5999999999999885</c:v>
                </c:pt>
                <c:pt idx="218">
                  <c:v>2.6099999999999883</c:v>
                </c:pt>
                <c:pt idx="219">
                  <c:v>2.6199999999999881</c:v>
                </c:pt>
                <c:pt idx="220">
                  <c:v>2.6299999999999879</c:v>
                </c:pt>
                <c:pt idx="221">
                  <c:v>2.6399999999999877</c:v>
                </c:pt>
                <c:pt idx="222">
                  <c:v>2.6499999999999875</c:v>
                </c:pt>
                <c:pt idx="223">
                  <c:v>2.6599999999999873</c:v>
                </c:pt>
                <c:pt idx="224">
                  <c:v>2.6699999999999871</c:v>
                </c:pt>
                <c:pt idx="225">
                  <c:v>2.6799999999999868</c:v>
                </c:pt>
                <c:pt idx="226">
                  <c:v>2.6899999999999866</c:v>
                </c:pt>
                <c:pt idx="227">
                  <c:v>2.6999999999999864</c:v>
                </c:pt>
                <c:pt idx="228">
                  <c:v>2.7099999999999862</c:v>
                </c:pt>
                <c:pt idx="229">
                  <c:v>2.719999999999986</c:v>
                </c:pt>
                <c:pt idx="230">
                  <c:v>2.7299999999999858</c:v>
                </c:pt>
                <c:pt idx="231">
                  <c:v>2.7399999999999856</c:v>
                </c:pt>
                <c:pt idx="232">
                  <c:v>2.7499999999999853</c:v>
                </c:pt>
                <c:pt idx="233">
                  <c:v>2.7599999999999851</c:v>
                </c:pt>
                <c:pt idx="234">
                  <c:v>2.7699999999999849</c:v>
                </c:pt>
                <c:pt idx="235">
                  <c:v>2.7799999999999847</c:v>
                </c:pt>
                <c:pt idx="236">
                  <c:v>2.7899999999999845</c:v>
                </c:pt>
                <c:pt idx="237">
                  <c:v>2.7999999999999843</c:v>
                </c:pt>
                <c:pt idx="238">
                  <c:v>2.8099999999999841</c:v>
                </c:pt>
                <c:pt idx="239">
                  <c:v>2.8199999999999839</c:v>
                </c:pt>
                <c:pt idx="240">
                  <c:v>2.8299999999999836</c:v>
                </c:pt>
                <c:pt idx="241">
                  <c:v>2.8399999999999834</c:v>
                </c:pt>
                <c:pt idx="242">
                  <c:v>2.8499999999999832</c:v>
                </c:pt>
                <c:pt idx="243">
                  <c:v>2.859999999999983</c:v>
                </c:pt>
                <c:pt idx="244">
                  <c:v>2.8699999999999828</c:v>
                </c:pt>
                <c:pt idx="245">
                  <c:v>2.8799999999999826</c:v>
                </c:pt>
                <c:pt idx="246">
                  <c:v>2.8899999999999824</c:v>
                </c:pt>
                <c:pt idx="247">
                  <c:v>2.8999999999999821</c:v>
                </c:pt>
                <c:pt idx="248">
                  <c:v>2.9099999999999819</c:v>
                </c:pt>
                <c:pt idx="249">
                  <c:v>2.9199999999999817</c:v>
                </c:pt>
                <c:pt idx="250">
                  <c:v>2.9299999999999815</c:v>
                </c:pt>
                <c:pt idx="251">
                  <c:v>2.9399999999999813</c:v>
                </c:pt>
                <c:pt idx="252">
                  <c:v>2.9499999999999811</c:v>
                </c:pt>
                <c:pt idx="253">
                  <c:v>2.9599999999999809</c:v>
                </c:pt>
                <c:pt idx="254">
                  <c:v>2.9699999999999807</c:v>
                </c:pt>
                <c:pt idx="255">
                  <c:v>2.9799999999999804</c:v>
                </c:pt>
                <c:pt idx="256">
                  <c:v>2.9899999999999802</c:v>
                </c:pt>
                <c:pt idx="257">
                  <c:v>2.99999999999998</c:v>
                </c:pt>
                <c:pt idx="258">
                  <c:v>3.0099999999999798</c:v>
                </c:pt>
                <c:pt idx="259">
                  <c:v>3.0199999999999796</c:v>
                </c:pt>
                <c:pt idx="260">
                  <c:v>3.0299999999999794</c:v>
                </c:pt>
                <c:pt idx="261">
                  <c:v>3.0399999999999792</c:v>
                </c:pt>
                <c:pt idx="262">
                  <c:v>3.049999999999979</c:v>
                </c:pt>
                <c:pt idx="263">
                  <c:v>3.0599999999999787</c:v>
                </c:pt>
                <c:pt idx="264">
                  <c:v>3.0699999999999785</c:v>
                </c:pt>
                <c:pt idx="265">
                  <c:v>3.0799999999999783</c:v>
                </c:pt>
                <c:pt idx="266">
                  <c:v>3.0899999999999781</c:v>
                </c:pt>
                <c:pt idx="267">
                  <c:v>3.0999999999999779</c:v>
                </c:pt>
                <c:pt idx="268">
                  <c:v>3.1099999999999777</c:v>
                </c:pt>
                <c:pt idx="269">
                  <c:v>3.1199999999999775</c:v>
                </c:pt>
                <c:pt idx="270">
                  <c:v>3.1299999999999772</c:v>
                </c:pt>
                <c:pt idx="271">
                  <c:v>3.139999999999977</c:v>
                </c:pt>
                <c:pt idx="272">
                  <c:v>3.1499999999999768</c:v>
                </c:pt>
                <c:pt idx="273">
                  <c:v>3.1599999999999766</c:v>
                </c:pt>
                <c:pt idx="274">
                  <c:v>3.1699999999999764</c:v>
                </c:pt>
                <c:pt idx="275">
                  <c:v>3.1799999999999762</c:v>
                </c:pt>
                <c:pt idx="276">
                  <c:v>3.189999999999976</c:v>
                </c:pt>
                <c:pt idx="277">
                  <c:v>3.1999999999999758</c:v>
                </c:pt>
                <c:pt idx="278">
                  <c:v>3.2099999999999755</c:v>
                </c:pt>
                <c:pt idx="279">
                  <c:v>3.2199999999999753</c:v>
                </c:pt>
                <c:pt idx="280">
                  <c:v>3.2299999999999751</c:v>
                </c:pt>
                <c:pt idx="281">
                  <c:v>3.2399999999999749</c:v>
                </c:pt>
                <c:pt idx="282">
                  <c:v>3.2499999999999747</c:v>
                </c:pt>
                <c:pt idx="283">
                  <c:v>3.2599999999999745</c:v>
                </c:pt>
                <c:pt idx="284">
                  <c:v>3.2699999999999743</c:v>
                </c:pt>
                <c:pt idx="285">
                  <c:v>3.279999999999974</c:v>
                </c:pt>
                <c:pt idx="286">
                  <c:v>3.2899999999999738</c:v>
                </c:pt>
                <c:pt idx="287">
                  <c:v>3.2999999999999736</c:v>
                </c:pt>
                <c:pt idx="288">
                  <c:v>3.3099999999999734</c:v>
                </c:pt>
                <c:pt idx="289">
                  <c:v>3.3199999999999732</c:v>
                </c:pt>
                <c:pt idx="290">
                  <c:v>3.329999999999973</c:v>
                </c:pt>
                <c:pt idx="291">
                  <c:v>3.3399999999999728</c:v>
                </c:pt>
                <c:pt idx="292">
                  <c:v>3.3499999999999726</c:v>
                </c:pt>
                <c:pt idx="293">
                  <c:v>3.3599999999999723</c:v>
                </c:pt>
                <c:pt idx="294">
                  <c:v>3.3699999999999721</c:v>
                </c:pt>
                <c:pt idx="295">
                  <c:v>3.3799999999999719</c:v>
                </c:pt>
                <c:pt idx="296">
                  <c:v>3.3899999999999717</c:v>
                </c:pt>
                <c:pt idx="297">
                  <c:v>3.3999999999999715</c:v>
                </c:pt>
                <c:pt idx="298">
                  <c:v>3.4099999999999713</c:v>
                </c:pt>
                <c:pt idx="299">
                  <c:v>3.4199999999999711</c:v>
                </c:pt>
                <c:pt idx="300">
                  <c:v>3.4299999999999708</c:v>
                </c:pt>
                <c:pt idx="301">
                  <c:v>3.4399999999999706</c:v>
                </c:pt>
                <c:pt idx="302">
                  <c:v>3.4499999999999704</c:v>
                </c:pt>
                <c:pt idx="303">
                  <c:v>3.4599999999999702</c:v>
                </c:pt>
                <c:pt idx="304">
                  <c:v>3.46999999999997</c:v>
                </c:pt>
                <c:pt idx="305">
                  <c:v>3.4799999999999698</c:v>
                </c:pt>
                <c:pt idx="306">
                  <c:v>3.4899999999999696</c:v>
                </c:pt>
                <c:pt idx="307">
                  <c:v>3.4999999999999694</c:v>
                </c:pt>
                <c:pt idx="308">
                  <c:v>3.5099999999999691</c:v>
                </c:pt>
                <c:pt idx="309">
                  <c:v>3.5199999999999689</c:v>
                </c:pt>
                <c:pt idx="310">
                  <c:v>3.5299999999999687</c:v>
                </c:pt>
                <c:pt idx="311">
                  <c:v>3.5399999999999685</c:v>
                </c:pt>
                <c:pt idx="312">
                  <c:v>3.5499999999999683</c:v>
                </c:pt>
                <c:pt idx="313">
                  <c:v>3.5599999999999681</c:v>
                </c:pt>
                <c:pt idx="314">
                  <c:v>3.5699999999999679</c:v>
                </c:pt>
                <c:pt idx="315">
                  <c:v>3.5799999999999677</c:v>
                </c:pt>
                <c:pt idx="316">
                  <c:v>3.5899999999999674</c:v>
                </c:pt>
                <c:pt idx="317">
                  <c:v>3.5999999999999672</c:v>
                </c:pt>
                <c:pt idx="318">
                  <c:v>3.609999999999967</c:v>
                </c:pt>
                <c:pt idx="319">
                  <c:v>3.6199999999999668</c:v>
                </c:pt>
                <c:pt idx="320">
                  <c:v>3.6299999999999666</c:v>
                </c:pt>
                <c:pt idx="321">
                  <c:v>3.6399999999999664</c:v>
                </c:pt>
                <c:pt idx="322">
                  <c:v>3.6499999999999662</c:v>
                </c:pt>
                <c:pt idx="323">
                  <c:v>3.6599999999999659</c:v>
                </c:pt>
                <c:pt idx="324">
                  <c:v>3.6699999999999657</c:v>
                </c:pt>
                <c:pt idx="325">
                  <c:v>3.6799999999999655</c:v>
                </c:pt>
                <c:pt idx="326">
                  <c:v>3.6899999999999653</c:v>
                </c:pt>
                <c:pt idx="327">
                  <c:v>3.6999999999999651</c:v>
                </c:pt>
                <c:pt idx="328">
                  <c:v>3.7099999999999649</c:v>
                </c:pt>
                <c:pt idx="329">
                  <c:v>3.7199999999999647</c:v>
                </c:pt>
                <c:pt idx="330">
                  <c:v>3.7299999999999645</c:v>
                </c:pt>
                <c:pt idx="331">
                  <c:v>3.7399999999999642</c:v>
                </c:pt>
                <c:pt idx="332">
                  <c:v>3.749999999999964</c:v>
                </c:pt>
                <c:pt idx="333">
                  <c:v>3.7599999999999638</c:v>
                </c:pt>
                <c:pt idx="334">
                  <c:v>3.7699999999999636</c:v>
                </c:pt>
                <c:pt idx="335">
                  <c:v>3.7799999999999634</c:v>
                </c:pt>
                <c:pt idx="336">
                  <c:v>3.7899999999999632</c:v>
                </c:pt>
                <c:pt idx="337">
                  <c:v>3.799999999999963</c:v>
                </c:pt>
                <c:pt idx="338">
                  <c:v>3.8099999999999627</c:v>
                </c:pt>
                <c:pt idx="339">
                  <c:v>3.8199999999999625</c:v>
                </c:pt>
                <c:pt idx="340">
                  <c:v>3.8299999999999623</c:v>
                </c:pt>
                <c:pt idx="341">
                  <c:v>3.8399999999999621</c:v>
                </c:pt>
                <c:pt idx="342">
                  <c:v>3.8499999999999619</c:v>
                </c:pt>
                <c:pt idx="343">
                  <c:v>3.8599999999999617</c:v>
                </c:pt>
                <c:pt idx="344">
                  <c:v>3.8699999999999615</c:v>
                </c:pt>
                <c:pt idx="345">
                  <c:v>3.8799999999999613</c:v>
                </c:pt>
                <c:pt idx="346">
                  <c:v>3.889999999999961</c:v>
                </c:pt>
                <c:pt idx="347">
                  <c:v>3.8999999999999608</c:v>
                </c:pt>
                <c:pt idx="348">
                  <c:v>3.9099999999999606</c:v>
                </c:pt>
                <c:pt idx="349">
                  <c:v>3.9199999999999604</c:v>
                </c:pt>
                <c:pt idx="350">
                  <c:v>3.9299999999999602</c:v>
                </c:pt>
                <c:pt idx="351">
                  <c:v>3.93999999999996</c:v>
                </c:pt>
                <c:pt idx="352">
                  <c:v>3.9499999999999598</c:v>
                </c:pt>
                <c:pt idx="353">
                  <c:v>3.9599999999999596</c:v>
                </c:pt>
                <c:pt idx="354">
                  <c:v>3.9699999999999593</c:v>
                </c:pt>
                <c:pt idx="355">
                  <c:v>3.9799999999999591</c:v>
                </c:pt>
                <c:pt idx="356">
                  <c:v>3.9899999999999589</c:v>
                </c:pt>
                <c:pt idx="357">
                  <c:v>3.9999999999999587</c:v>
                </c:pt>
                <c:pt idx="358">
                  <c:v>4.0099999999999589</c:v>
                </c:pt>
                <c:pt idx="359">
                  <c:v>4.0199999999999587</c:v>
                </c:pt>
                <c:pt idx="360">
                  <c:v>4.0299999999999585</c:v>
                </c:pt>
                <c:pt idx="361">
                  <c:v>4.0399999999999583</c:v>
                </c:pt>
                <c:pt idx="362">
                  <c:v>4.0499999999999581</c:v>
                </c:pt>
                <c:pt idx="363">
                  <c:v>4.0599999999999579</c:v>
                </c:pt>
                <c:pt idx="364">
                  <c:v>4.0699999999999577</c:v>
                </c:pt>
                <c:pt idx="365">
                  <c:v>4.0799999999999574</c:v>
                </c:pt>
                <c:pt idx="366">
                  <c:v>4.0899999999999572</c:v>
                </c:pt>
                <c:pt idx="367">
                  <c:v>4.099999999999957</c:v>
                </c:pt>
                <c:pt idx="368">
                  <c:v>4.1099999999999568</c:v>
                </c:pt>
                <c:pt idx="369">
                  <c:v>4.1199999999999566</c:v>
                </c:pt>
                <c:pt idx="370">
                  <c:v>4.1299999999999564</c:v>
                </c:pt>
                <c:pt idx="371">
                  <c:v>4.1399999999999562</c:v>
                </c:pt>
                <c:pt idx="372">
                  <c:v>4.1499999999999559</c:v>
                </c:pt>
                <c:pt idx="373">
                  <c:v>4.1599999999999557</c:v>
                </c:pt>
                <c:pt idx="374">
                  <c:v>4.1699999999999555</c:v>
                </c:pt>
                <c:pt idx="375">
                  <c:v>4.1799999999999553</c:v>
                </c:pt>
                <c:pt idx="376">
                  <c:v>4.1899999999999551</c:v>
                </c:pt>
                <c:pt idx="377">
                  <c:v>4.1999999999999549</c:v>
                </c:pt>
                <c:pt idx="378">
                  <c:v>4.2099999999999547</c:v>
                </c:pt>
                <c:pt idx="379">
                  <c:v>4.2199999999999545</c:v>
                </c:pt>
                <c:pt idx="380">
                  <c:v>4.2299999999999542</c:v>
                </c:pt>
                <c:pt idx="381">
                  <c:v>4.239999999999954</c:v>
                </c:pt>
                <c:pt idx="382">
                  <c:v>4.2499999999999538</c:v>
                </c:pt>
                <c:pt idx="383">
                  <c:v>4.2599999999999536</c:v>
                </c:pt>
                <c:pt idx="384">
                  <c:v>4.2699999999999534</c:v>
                </c:pt>
                <c:pt idx="385">
                  <c:v>4.2799999999999532</c:v>
                </c:pt>
                <c:pt idx="386">
                  <c:v>4.289999999999953</c:v>
                </c:pt>
                <c:pt idx="387">
                  <c:v>4.2999999999999527</c:v>
                </c:pt>
                <c:pt idx="388">
                  <c:v>4.3099999999999525</c:v>
                </c:pt>
                <c:pt idx="389">
                  <c:v>4.3199999999999523</c:v>
                </c:pt>
                <c:pt idx="390">
                  <c:v>4.3299999999999521</c:v>
                </c:pt>
                <c:pt idx="391">
                  <c:v>4.3399999999999519</c:v>
                </c:pt>
                <c:pt idx="392">
                  <c:v>4.3499999999999517</c:v>
                </c:pt>
                <c:pt idx="393">
                  <c:v>4.3599999999999515</c:v>
                </c:pt>
                <c:pt idx="394">
                  <c:v>4.3699999999999513</c:v>
                </c:pt>
                <c:pt idx="395">
                  <c:v>4.379999999999951</c:v>
                </c:pt>
                <c:pt idx="396">
                  <c:v>4.3899999999999508</c:v>
                </c:pt>
                <c:pt idx="397">
                  <c:v>4.3999999999999506</c:v>
                </c:pt>
                <c:pt idx="398">
                  <c:v>4.4099999999999504</c:v>
                </c:pt>
                <c:pt idx="399">
                  <c:v>4.4199999999999502</c:v>
                </c:pt>
                <c:pt idx="400">
                  <c:v>4.42999999999995</c:v>
                </c:pt>
                <c:pt idx="401">
                  <c:v>4.4399999999999498</c:v>
                </c:pt>
                <c:pt idx="402">
                  <c:v>4.4499999999999496</c:v>
                </c:pt>
                <c:pt idx="403">
                  <c:v>4.4599999999999493</c:v>
                </c:pt>
                <c:pt idx="404">
                  <c:v>4.4699999999999491</c:v>
                </c:pt>
                <c:pt idx="405">
                  <c:v>4.4799999999999489</c:v>
                </c:pt>
                <c:pt idx="406">
                  <c:v>4.4899999999999487</c:v>
                </c:pt>
                <c:pt idx="407">
                  <c:v>4.4999999999999485</c:v>
                </c:pt>
                <c:pt idx="408">
                  <c:v>4.5099999999999483</c:v>
                </c:pt>
                <c:pt idx="409">
                  <c:v>4.5199999999999481</c:v>
                </c:pt>
                <c:pt idx="410">
                  <c:v>4.5299999999999478</c:v>
                </c:pt>
                <c:pt idx="411">
                  <c:v>4.5399999999999476</c:v>
                </c:pt>
                <c:pt idx="412">
                  <c:v>4.5499999999999474</c:v>
                </c:pt>
                <c:pt idx="413">
                  <c:v>4.5599999999999472</c:v>
                </c:pt>
                <c:pt idx="414">
                  <c:v>4.569999999999947</c:v>
                </c:pt>
                <c:pt idx="415">
                  <c:v>4.5799999999999468</c:v>
                </c:pt>
                <c:pt idx="416">
                  <c:v>4.5899999999999466</c:v>
                </c:pt>
                <c:pt idx="417">
                  <c:v>4.5999999999999464</c:v>
                </c:pt>
                <c:pt idx="418">
                  <c:v>4.6099999999999461</c:v>
                </c:pt>
                <c:pt idx="419">
                  <c:v>4.6199999999999459</c:v>
                </c:pt>
                <c:pt idx="420">
                  <c:v>4.6299999999999457</c:v>
                </c:pt>
                <c:pt idx="421">
                  <c:v>4.6399999999999455</c:v>
                </c:pt>
                <c:pt idx="422">
                  <c:v>4.6499999999999453</c:v>
                </c:pt>
                <c:pt idx="423">
                  <c:v>4.6599999999999451</c:v>
                </c:pt>
                <c:pt idx="424">
                  <c:v>4.6699999999999449</c:v>
                </c:pt>
                <c:pt idx="425">
                  <c:v>4.6799999999999446</c:v>
                </c:pt>
                <c:pt idx="426">
                  <c:v>4.6899999999999444</c:v>
                </c:pt>
                <c:pt idx="427">
                  <c:v>4.6999999999999442</c:v>
                </c:pt>
                <c:pt idx="428">
                  <c:v>4.709999999999944</c:v>
                </c:pt>
                <c:pt idx="429">
                  <c:v>4.7199999999999438</c:v>
                </c:pt>
                <c:pt idx="430">
                  <c:v>4.7299999999999436</c:v>
                </c:pt>
                <c:pt idx="431">
                  <c:v>4.7399999999999434</c:v>
                </c:pt>
                <c:pt idx="432">
                  <c:v>4.7499999999999432</c:v>
                </c:pt>
                <c:pt idx="433">
                  <c:v>4.7599999999999429</c:v>
                </c:pt>
                <c:pt idx="434">
                  <c:v>4.7699999999999427</c:v>
                </c:pt>
                <c:pt idx="435">
                  <c:v>4.7799999999999425</c:v>
                </c:pt>
                <c:pt idx="436">
                  <c:v>4.7899999999999423</c:v>
                </c:pt>
                <c:pt idx="437">
                  <c:v>4.7999999999999421</c:v>
                </c:pt>
                <c:pt idx="438">
                  <c:v>4.8099999999999419</c:v>
                </c:pt>
                <c:pt idx="439">
                  <c:v>4.8199999999999417</c:v>
                </c:pt>
                <c:pt idx="440">
                  <c:v>4.8299999999999415</c:v>
                </c:pt>
                <c:pt idx="441">
                  <c:v>4.8399999999999412</c:v>
                </c:pt>
                <c:pt idx="442">
                  <c:v>4.849999999999941</c:v>
                </c:pt>
                <c:pt idx="443">
                  <c:v>4.8599999999999408</c:v>
                </c:pt>
                <c:pt idx="444">
                  <c:v>4.8699999999999406</c:v>
                </c:pt>
                <c:pt idx="445">
                  <c:v>4.8799999999999404</c:v>
                </c:pt>
                <c:pt idx="446">
                  <c:v>4.8899999999999402</c:v>
                </c:pt>
                <c:pt idx="447">
                  <c:v>4.89999999999994</c:v>
                </c:pt>
                <c:pt idx="448">
                  <c:v>4.9099999999999397</c:v>
                </c:pt>
                <c:pt idx="449">
                  <c:v>4.9199999999999395</c:v>
                </c:pt>
                <c:pt idx="450">
                  <c:v>4.9299999999999393</c:v>
                </c:pt>
                <c:pt idx="451">
                  <c:v>4.9399999999999391</c:v>
                </c:pt>
                <c:pt idx="452">
                  <c:v>4.9499999999999389</c:v>
                </c:pt>
                <c:pt idx="453">
                  <c:v>4.9599999999999387</c:v>
                </c:pt>
                <c:pt idx="454">
                  <c:v>4.9699999999999385</c:v>
                </c:pt>
                <c:pt idx="455">
                  <c:v>4.9799999999999383</c:v>
                </c:pt>
                <c:pt idx="456">
                  <c:v>4.989999999999938</c:v>
                </c:pt>
                <c:pt idx="457">
                  <c:v>4.9999999999999378</c:v>
                </c:pt>
                <c:pt idx="458">
                  <c:v>5.0099999999999376</c:v>
                </c:pt>
                <c:pt idx="459">
                  <c:v>5.0199999999999374</c:v>
                </c:pt>
                <c:pt idx="460">
                  <c:v>5.0299999999999372</c:v>
                </c:pt>
                <c:pt idx="461">
                  <c:v>5.039999999999937</c:v>
                </c:pt>
                <c:pt idx="462">
                  <c:v>5.0499999999999368</c:v>
                </c:pt>
                <c:pt idx="463">
                  <c:v>5.0599999999999365</c:v>
                </c:pt>
                <c:pt idx="464">
                  <c:v>5.0699999999999363</c:v>
                </c:pt>
                <c:pt idx="465">
                  <c:v>5.0799999999999361</c:v>
                </c:pt>
                <c:pt idx="466">
                  <c:v>5.0899999999999359</c:v>
                </c:pt>
                <c:pt idx="467">
                  <c:v>5.0999999999999357</c:v>
                </c:pt>
                <c:pt idx="468">
                  <c:v>5.1099999999999355</c:v>
                </c:pt>
                <c:pt idx="469">
                  <c:v>5.1199999999999353</c:v>
                </c:pt>
                <c:pt idx="470">
                  <c:v>5.1299999999999351</c:v>
                </c:pt>
                <c:pt idx="471">
                  <c:v>5.1399999999999348</c:v>
                </c:pt>
                <c:pt idx="472">
                  <c:v>5.1499999999999346</c:v>
                </c:pt>
                <c:pt idx="473">
                  <c:v>5.1599999999999344</c:v>
                </c:pt>
                <c:pt idx="474">
                  <c:v>5.1699999999999342</c:v>
                </c:pt>
                <c:pt idx="475">
                  <c:v>5.179999999999934</c:v>
                </c:pt>
                <c:pt idx="476">
                  <c:v>5.1899999999999338</c:v>
                </c:pt>
                <c:pt idx="477">
                  <c:v>5.1999999999999336</c:v>
                </c:pt>
                <c:pt idx="478">
                  <c:v>5.2099999999999334</c:v>
                </c:pt>
                <c:pt idx="479">
                  <c:v>5.2199999999999331</c:v>
                </c:pt>
                <c:pt idx="480">
                  <c:v>5.2299999999999329</c:v>
                </c:pt>
                <c:pt idx="481">
                  <c:v>5.2399999999999327</c:v>
                </c:pt>
                <c:pt idx="482">
                  <c:v>5.2499999999999325</c:v>
                </c:pt>
                <c:pt idx="483">
                  <c:v>5.2599999999999323</c:v>
                </c:pt>
                <c:pt idx="484">
                  <c:v>5.2699999999999321</c:v>
                </c:pt>
                <c:pt idx="485">
                  <c:v>5.2799999999999319</c:v>
                </c:pt>
                <c:pt idx="486">
                  <c:v>5.2899999999999316</c:v>
                </c:pt>
                <c:pt idx="487">
                  <c:v>5.2999999999999314</c:v>
                </c:pt>
                <c:pt idx="488">
                  <c:v>5.3099999999999312</c:v>
                </c:pt>
                <c:pt idx="489">
                  <c:v>5.319999999999931</c:v>
                </c:pt>
                <c:pt idx="490">
                  <c:v>5.3299999999999308</c:v>
                </c:pt>
                <c:pt idx="491">
                  <c:v>5.3399999999999306</c:v>
                </c:pt>
                <c:pt idx="492">
                  <c:v>5.3499999999999304</c:v>
                </c:pt>
                <c:pt idx="493">
                  <c:v>5.3599999999999302</c:v>
                </c:pt>
                <c:pt idx="494">
                  <c:v>5.3699999999999299</c:v>
                </c:pt>
                <c:pt idx="495">
                  <c:v>5.3799999999999297</c:v>
                </c:pt>
                <c:pt idx="496">
                  <c:v>5.3899999999999295</c:v>
                </c:pt>
                <c:pt idx="497">
                  <c:v>5.3999999999999293</c:v>
                </c:pt>
                <c:pt idx="498">
                  <c:v>5.4099999999999291</c:v>
                </c:pt>
                <c:pt idx="499">
                  <c:v>5.4199999999999289</c:v>
                </c:pt>
                <c:pt idx="500">
                  <c:v>5.4299999999999287</c:v>
                </c:pt>
                <c:pt idx="501">
                  <c:v>5.4399999999999284</c:v>
                </c:pt>
                <c:pt idx="502">
                  <c:v>5.4499999999999282</c:v>
                </c:pt>
                <c:pt idx="503">
                  <c:v>5.459999999999928</c:v>
                </c:pt>
                <c:pt idx="504">
                  <c:v>5.4699999999999278</c:v>
                </c:pt>
                <c:pt idx="505">
                  <c:v>5.4799999999999276</c:v>
                </c:pt>
                <c:pt idx="506">
                  <c:v>5.4899999999999274</c:v>
                </c:pt>
                <c:pt idx="507">
                  <c:v>5.4999999999999272</c:v>
                </c:pt>
                <c:pt idx="508">
                  <c:v>5.509999999999927</c:v>
                </c:pt>
                <c:pt idx="509">
                  <c:v>5.5199999999999267</c:v>
                </c:pt>
                <c:pt idx="510">
                  <c:v>5.5299999999999265</c:v>
                </c:pt>
                <c:pt idx="511">
                  <c:v>5.5399999999999263</c:v>
                </c:pt>
                <c:pt idx="512">
                  <c:v>5.5499999999999261</c:v>
                </c:pt>
                <c:pt idx="513">
                  <c:v>5.5599999999999259</c:v>
                </c:pt>
                <c:pt idx="514">
                  <c:v>5.5699999999999257</c:v>
                </c:pt>
                <c:pt idx="515">
                  <c:v>5.5799999999999255</c:v>
                </c:pt>
                <c:pt idx="516">
                  <c:v>5.5899999999999253</c:v>
                </c:pt>
                <c:pt idx="517">
                  <c:v>5.599999999999925</c:v>
                </c:pt>
                <c:pt idx="518">
                  <c:v>5.6099999999999248</c:v>
                </c:pt>
                <c:pt idx="519">
                  <c:v>5.6199999999999246</c:v>
                </c:pt>
                <c:pt idx="520">
                  <c:v>5.6299999999999244</c:v>
                </c:pt>
                <c:pt idx="521">
                  <c:v>5.6399999999999242</c:v>
                </c:pt>
                <c:pt idx="522">
                  <c:v>5.649999999999924</c:v>
                </c:pt>
                <c:pt idx="523">
                  <c:v>5.6599999999999238</c:v>
                </c:pt>
                <c:pt idx="524">
                  <c:v>5.6699999999999235</c:v>
                </c:pt>
                <c:pt idx="525">
                  <c:v>5.6799999999999233</c:v>
                </c:pt>
                <c:pt idx="526">
                  <c:v>5.6899999999999231</c:v>
                </c:pt>
                <c:pt idx="527">
                  <c:v>5.6999999999999229</c:v>
                </c:pt>
                <c:pt idx="528">
                  <c:v>5.7099999999999227</c:v>
                </c:pt>
                <c:pt idx="529">
                  <c:v>5.7199999999999225</c:v>
                </c:pt>
                <c:pt idx="530">
                  <c:v>5.7299999999999223</c:v>
                </c:pt>
                <c:pt idx="531">
                  <c:v>5.7399999999999221</c:v>
                </c:pt>
                <c:pt idx="532">
                  <c:v>5.7499999999999218</c:v>
                </c:pt>
                <c:pt idx="533">
                  <c:v>5.7599999999999216</c:v>
                </c:pt>
                <c:pt idx="534">
                  <c:v>5.7699999999999214</c:v>
                </c:pt>
                <c:pt idx="535">
                  <c:v>5.7799999999999212</c:v>
                </c:pt>
                <c:pt idx="536">
                  <c:v>5.789999999999921</c:v>
                </c:pt>
                <c:pt idx="537">
                  <c:v>5.7999999999999208</c:v>
                </c:pt>
                <c:pt idx="538">
                  <c:v>5.8099999999999206</c:v>
                </c:pt>
                <c:pt idx="539">
                  <c:v>5.8199999999999203</c:v>
                </c:pt>
                <c:pt idx="540">
                  <c:v>5.8299999999999201</c:v>
                </c:pt>
                <c:pt idx="541">
                  <c:v>5.8399999999999199</c:v>
                </c:pt>
                <c:pt idx="542">
                  <c:v>5.8499999999999197</c:v>
                </c:pt>
                <c:pt idx="543">
                  <c:v>5.8599999999999195</c:v>
                </c:pt>
                <c:pt idx="544">
                  <c:v>5.8699999999999193</c:v>
                </c:pt>
                <c:pt idx="545">
                  <c:v>5.8799999999999191</c:v>
                </c:pt>
                <c:pt idx="546">
                  <c:v>5.8899999999999189</c:v>
                </c:pt>
                <c:pt idx="547">
                  <c:v>5.8999999999999186</c:v>
                </c:pt>
                <c:pt idx="548">
                  <c:v>5.9099999999999184</c:v>
                </c:pt>
                <c:pt idx="549">
                  <c:v>5.9199999999999182</c:v>
                </c:pt>
                <c:pt idx="550">
                  <c:v>5.929999999999918</c:v>
                </c:pt>
                <c:pt idx="551">
                  <c:v>5.9399999999999178</c:v>
                </c:pt>
                <c:pt idx="552">
                  <c:v>5.9499999999999176</c:v>
                </c:pt>
                <c:pt idx="553">
                  <c:v>5.9599999999999174</c:v>
                </c:pt>
                <c:pt idx="554">
                  <c:v>5.9699999999999172</c:v>
                </c:pt>
                <c:pt idx="555">
                  <c:v>5.9799999999999169</c:v>
                </c:pt>
                <c:pt idx="556">
                  <c:v>5.9899999999999167</c:v>
                </c:pt>
                <c:pt idx="557">
                  <c:v>5.9999999999999165</c:v>
                </c:pt>
                <c:pt idx="558">
                  <c:v>6.0099999999999163</c:v>
                </c:pt>
                <c:pt idx="559">
                  <c:v>6.0199999999999161</c:v>
                </c:pt>
                <c:pt idx="560">
                  <c:v>6.0299999999999159</c:v>
                </c:pt>
                <c:pt idx="561">
                  <c:v>6.0399999999999157</c:v>
                </c:pt>
                <c:pt idx="562">
                  <c:v>6.0499999999999154</c:v>
                </c:pt>
                <c:pt idx="563">
                  <c:v>6.0599999999999152</c:v>
                </c:pt>
                <c:pt idx="564">
                  <c:v>6.069999999999915</c:v>
                </c:pt>
                <c:pt idx="565">
                  <c:v>6.0799999999999148</c:v>
                </c:pt>
                <c:pt idx="566">
                  <c:v>6.0899999999999146</c:v>
                </c:pt>
                <c:pt idx="567">
                  <c:v>6.0999999999999144</c:v>
                </c:pt>
                <c:pt idx="568">
                  <c:v>6.1099999999999142</c:v>
                </c:pt>
                <c:pt idx="569">
                  <c:v>6.119999999999914</c:v>
                </c:pt>
                <c:pt idx="570">
                  <c:v>6.1299999999999137</c:v>
                </c:pt>
                <c:pt idx="571">
                  <c:v>6.1399999999999135</c:v>
                </c:pt>
                <c:pt idx="572">
                  <c:v>6.1499999999999133</c:v>
                </c:pt>
                <c:pt idx="573">
                  <c:v>6.1599999999999131</c:v>
                </c:pt>
                <c:pt idx="574">
                  <c:v>6.1699999999999129</c:v>
                </c:pt>
                <c:pt idx="575">
                  <c:v>6.1799999999999127</c:v>
                </c:pt>
                <c:pt idx="576">
                  <c:v>6.1899999999999125</c:v>
                </c:pt>
                <c:pt idx="577">
                  <c:v>6.1999999999999122</c:v>
                </c:pt>
                <c:pt idx="578">
                  <c:v>6.209999999999912</c:v>
                </c:pt>
                <c:pt idx="579">
                  <c:v>6.2199999999999118</c:v>
                </c:pt>
                <c:pt idx="580">
                  <c:v>6.2299999999999116</c:v>
                </c:pt>
                <c:pt idx="581">
                  <c:v>6.2399999999999114</c:v>
                </c:pt>
                <c:pt idx="582">
                  <c:v>6.2499999999999112</c:v>
                </c:pt>
                <c:pt idx="583">
                  <c:v>6.259999999999911</c:v>
                </c:pt>
                <c:pt idx="584">
                  <c:v>6.2699999999999108</c:v>
                </c:pt>
                <c:pt idx="585">
                  <c:v>6.2799999999999105</c:v>
                </c:pt>
                <c:pt idx="586">
                  <c:v>6.2899999999999103</c:v>
                </c:pt>
                <c:pt idx="587">
                  <c:v>6.2999999999999101</c:v>
                </c:pt>
                <c:pt idx="588">
                  <c:v>6.3099999999999099</c:v>
                </c:pt>
                <c:pt idx="589">
                  <c:v>6.3199999999999097</c:v>
                </c:pt>
                <c:pt idx="590">
                  <c:v>6.3299999999999095</c:v>
                </c:pt>
                <c:pt idx="591">
                  <c:v>6.3399999999999093</c:v>
                </c:pt>
                <c:pt idx="592">
                  <c:v>6.3499999999999091</c:v>
                </c:pt>
                <c:pt idx="593">
                  <c:v>6.3599999999999088</c:v>
                </c:pt>
                <c:pt idx="594">
                  <c:v>6.3699999999999086</c:v>
                </c:pt>
                <c:pt idx="595">
                  <c:v>6.3799999999999084</c:v>
                </c:pt>
                <c:pt idx="596">
                  <c:v>6.3899999999999082</c:v>
                </c:pt>
                <c:pt idx="597">
                  <c:v>6.399999999999908</c:v>
                </c:pt>
                <c:pt idx="598">
                  <c:v>6.4099999999999078</c:v>
                </c:pt>
                <c:pt idx="599">
                  <c:v>6.4199999999999076</c:v>
                </c:pt>
                <c:pt idx="600">
                  <c:v>6.4299999999999073</c:v>
                </c:pt>
                <c:pt idx="601">
                  <c:v>6.4399999999999071</c:v>
                </c:pt>
                <c:pt idx="602">
                  <c:v>6.4499999999999069</c:v>
                </c:pt>
                <c:pt idx="603">
                  <c:v>6.4599999999999067</c:v>
                </c:pt>
                <c:pt idx="604">
                  <c:v>6.4699999999999065</c:v>
                </c:pt>
                <c:pt idx="605">
                  <c:v>6.4799999999999063</c:v>
                </c:pt>
                <c:pt idx="606">
                  <c:v>6.4899999999999061</c:v>
                </c:pt>
                <c:pt idx="607">
                  <c:v>6.4999999999999059</c:v>
                </c:pt>
                <c:pt idx="608">
                  <c:v>6.5099999999999056</c:v>
                </c:pt>
                <c:pt idx="609">
                  <c:v>6.5199999999999054</c:v>
                </c:pt>
                <c:pt idx="610">
                  <c:v>6.5299999999999052</c:v>
                </c:pt>
                <c:pt idx="611">
                  <c:v>6.539999999999905</c:v>
                </c:pt>
                <c:pt idx="612">
                  <c:v>6.5499999999999048</c:v>
                </c:pt>
                <c:pt idx="613">
                  <c:v>6.5599999999999046</c:v>
                </c:pt>
                <c:pt idx="614">
                  <c:v>6.5699999999999044</c:v>
                </c:pt>
                <c:pt idx="615">
                  <c:v>6.5799999999999041</c:v>
                </c:pt>
                <c:pt idx="616">
                  <c:v>6.5899999999999039</c:v>
                </c:pt>
                <c:pt idx="617">
                  <c:v>6.5999999999999037</c:v>
                </c:pt>
                <c:pt idx="618">
                  <c:v>6.6099999999999035</c:v>
                </c:pt>
                <c:pt idx="619">
                  <c:v>6.6199999999999033</c:v>
                </c:pt>
                <c:pt idx="620">
                  <c:v>6.6299999999999031</c:v>
                </c:pt>
                <c:pt idx="621">
                  <c:v>6.6399999999999029</c:v>
                </c:pt>
                <c:pt idx="622">
                  <c:v>6.6499999999999027</c:v>
                </c:pt>
                <c:pt idx="623">
                  <c:v>6.6599999999999024</c:v>
                </c:pt>
                <c:pt idx="624">
                  <c:v>6.6699999999999022</c:v>
                </c:pt>
                <c:pt idx="625">
                  <c:v>6.679999999999902</c:v>
                </c:pt>
                <c:pt idx="626">
                  <c:v>6.6899999999999018</c:v>
                </c:pt>
                <c:pt idx="627">
                  <c:v>6.6999999999999016</c:v>
                </c:pt>
                <c:pt idx="628">
                  <c:v>6.7099999999999014</c:v>
                </c:pt>
                <c:pt idx="629">
                  <c:v>6.7199999999999012</c:v>
                </c:pt>
                <c:pt idx="630">
                  <c:v>6.729999999999901</c:v>
                </c:pt>
                <c:pt idx="631">
                  <c:v>6.7399999999999007</c:v>
                </c:pt>
                <c:pt idx="632">
                  <c:v>6.7499999999999005</c:v>
                </c:pt>
                <c:pt idx="633">
                  <c:v>6.7599999999999003</c:v>
                </c:pt>
                <c:pt idx="634">
                  <c:v>6.7699999999999001</c:v>
                </c:pt>
                <c:pt idx="635">
                  <c:v>6.7799999999998999</c:v>
                </c:pt>
                <c:pt idx="636">
                  <c:v>6.7899999999998997</c:v>
                </c:pt>
                <c:pt idx="637">
                  <c:v>6.7999999999998995</c:v>
                </c:pt>
                <c:pt idx="638">
                  <c:v>6.8099999999998992</c:v>
                </c:pt>
                <c:pt idx="639">
                  <c:v>6.819999999999899</c:v>
                </c:pt>
                <c:pt idx="640">
                  <c:v>6.8299999999998988</c:v>
                </c:pt>
                <c:pt idx="641">
                  <c:v>6.8399999999998986</c:v>
                </c:pt>
                <c:pt idx="642">
                  <c:v>6.8499999999998984</c:v>
                </c:pt>
                <c:pt idx="643">
                  <c:v>6.8599999999998982</c:v>
                </c:pt>
                <c:pt idx="644">
                  <c:v>6.869999999999898</c:v>
                </c:pt>
                <c:pt idx="645">
                  <c:v>6.8799999999998978</c:v>
                </c:pt>
                <c:pt idx="646">
                  <c:v>6.8899999999998975</c:v>
                </c:pt>
                <c:pt idx="647">
                  <c:v>6.8999999999998973</c:v>
                </c:pt>
                <c:pt idx="648">
                  <c:v>6.9099999999998971</c:v>
                </c:pt>
                <c:pt idx="649">
                  <c:v>6.9199999999998969</c:v>
                </c:pt>
                <c:pt idx="650">
                  <c:v>6.9299999999998967</c:v>
                </c:pt>
                <c:pt idx="651">
                  <c:v>6.9399999999998965</c:v>
                </c:pt>
                <c:pt idx="652">
                  <c:v>6.9499999999998963</c:v>
                </c:pt>
                <c:pt idx="653">
                  <c:v>6.959999999999896</c:v>
                </c:pt>
                <c:pt idx="654">
                  <c:v>6.9699999999998958</c:v>
                </c:pt>
                <c:pt idx="655">
                  <c:v>6.9799999999998956</c:v>
                </c:pt>
                <c:pt idx="656">
                  <c:v>6.9899999999998954</c:v>
                </c:pt>
                <c:pt idx="657">
                  <c:v>6.9999999999998952</c:v>
                </c:pt>
                <c:pt idx="658">
                  <c:v>7.009999999999895</c:v>
                </c:pt>
                <c:pt idx="659">
                  <c:v>7.0199999999998948</c:v>
                </c:pt>
                <c:pt idx="660">
                  <c:v>7.0299999999998946</c:v>
                </c:pt>
                <c:pt idx="661">
                  <c:v>7.0399999999998943</c:v>
                </c:pt>
                <c:pt idx="662">
                  <c:v>7.0499999999998941</c:v>
                </c:pt>
                <c:pt idx="663">
                  <c:v>7.0599999999998939</c:v>
                </c:pt>
                <c:pt idx="664">
                  <c:v>7.0699999999998937</c:v>
                </c:pt>
                <c:pt idx="665">
                  <c:v>7.0799999999998935</c:v>
                </c:pt>
                <c:pt idx="666">
                  <c:v>7.0899999999998933</c:v>
                </c:pt>
                <c:pt idx="667">
                  <c:v>7.0999999999998931</c:v>
                </c:pt>
                <c:pt idx="668">
                  <c:v>7.1099999999998929</c:v>
                </c:pt>
                <c:pt idx="669">
                  <c:v>7.1199999999998926</c:v>
                </c:pt>
                <c:pt idx="670">
                  <c:v>7.1299999999998924</c:v>
                </c:pt>
                <c:pt idx="671">
                  <c:v>7.1399999999998922</c:v>
                </c:pt>
                <c:pt idx="672">
                  <c:v>7.149999999999892</c:v>
                </c:pt>
                <c:pt idx="673">
                  <c:v>7.1599999999998918</c:v>
                </c:pt>
                <c:pt idx="674">
                  <c:v>7.1699999999998916</c:v>
                </c:pt>
                <c:pt idx="675">
                  <c:v>7.1799999999998914</c:v>
                </c:pt>
                <c:pt idx="676">
                  <c:v>7.1899999999998911</c:v>
                </c:pt>
                <c:pt idx="677">
                  <c:v>7.1999999999998909</c:v>
                </c:pt>
                <c:pt idx="678">
                  <c:v>7.2099999999998907</c:v>
                </c:pt>
                <c:pt idx="679">
                  <c:v>7.2199999999998905</c:v>
                </c:pt>
                <c:pt idx="680">
                  <c:v>7.2299999999998903</c:v>
                </c:pt>
                <c:pt idx="681">
                  <c:v>7.2399999999998901</c:v>
                </c:pt>
                <c:pt idx="682">
                  <c:v>7.2499999999998899</c:v>
                </c:pt>
                <c:pt idx="683">
                  <c:v>7.2599999999998897</c:v>
                </c:pt>
                <c:pt idx="684">
                  <c:v>7.2699999999998894</c:v>
                </c:pt>
                <c:pt idx="685">
                  <c:v>7.2799999999998892</c:v>
                </c:pt>
                <c:pt idx="686">
                  <c:v>7.289999999999889</c:v>
                </c:pt>
                <c:pt idx="687">
                  <c:v>7.2999999999998888</c:v>
                </c:pt>
                <c:pt idx="688">
                  <c:v>7.3099999999998886</c:v>
                </c:pt>
                <c:pt idx="689">
                  <c:v>7.3199999999998884</c:v>
                </c:pt>
                <c:pt idx="690">
                  <c:v>7.3299999999998882</c:v>
                </c:pt>
                <c:pt idx="691">
                  <c:v>7.3399999999998879</c:v>
                </c:pt>
                <c:pt idx="692">
                  <c:v>7.3499999999998877</c:v>
                </c:pt>
                <c:pt idx="693">
                  <c:v>7.3599999999998875</c:v>
                </c:pt>
                <c:pt idx="694">
                  <c:v>7.3699999999998873</c:v>
                </c:pt>
                <c:pt idx="695">
                  <c:v>7.3799999999998871</c:v>
                </c:pt>
                <c:pt idx="696">
                  <c:v>7.3899999999998869</c:v>
                </c:pt>
                <c:pt idx="697">
                  <c:v>7.3999999999998867</c:v>
                </c:pt>
                <c:pt idx="698">
                  <c:v>7.4099999999998865</c:v>
                </c:pt>
                <c:pt idx="699">
                  <c:v>7.4199999999998862</c:v>
                </c:pt>
                <c:pt idx="700">
                  <c:v>7.429999999999886</c:v>
                </c:pt>
                <c:pt idx="701">
                  <c:v>7.4399999999998858</c:v>
                </c:pt>
                <c:pt idx="702">
                  <c:v>7.4499999999998856</c:v>
                </c:pt>
                <c:pt idx="703">
                  <c:v>7.4599999999998854</c:v>
                </c:pt>
                <c:pt idx="704">
                  <c:v>7.4699999999998852</c:v>
                </c:pt>
                <c:pt idx="705">
                  <c:v>7.479999999999885</c:v>
                </c:pt>
                <c:pt idx="706">
                  <c:v>7.4899999999998847</c:v>
                </c:pt>
                <c:pt idx="707">
                  <c:v>7.4999999999998845</c:v>
                </c:pt>
                <c:pt idx="708">
                  <c:v>7.5099999999998843</c:v>
                </c:pt>
                <c:pt idx="709">
                  <c:v>7.5199999999998841</c:v>
                </c:pt>
                <c:pt idx="710">
                  <c:v>7.5299999999998839</c:v>
                </c:pt>
                <c:pt idx="711">
                  <c:v>7.5399999999998837</c:v>
                </c:pt>
                <c:pt idx="712">
                  <c:v>7.5499999999998835</c:v>
                </c:pt>
                <c:pt idx="713">
                  <c:v>7.5599999999998833</c:v>
                </c:pt>
                <c:pt idx="714">
                  <c:v>7.569999999999883</c:v>
                </c:pt>
                <c:pt idx="715">
                  <c:v>7.5799999999998828</c:v>
                </c:pt>
                <c:pt idx="716">
                  <c:v>7.5899999999998826</c:v>
                </c:pt>
                <c:pt idx="717">
                  <c:v>7.5999999999998824</c:v>
                </c:pt>
                <c:pt idx="718">
                  <c:v>7.6099999999998822</c:v>
                </c:pt>
                <c:pt idx="719">
                  <c:v>7.619999999999882</c:v>
                </c:pt>
                <c:pt idx="720">
                  <c:v>7.6299999999998818</c:v>
                </c:pt>
                <c:pt idx="721">
                  <c:v>7.6399999999998816</c:v>
                </c:pt>
                <c:pt idx="722">
                  <c:v>7.6499999999998813</c:v>
                </c:pt>
                <c:pt idx="723">
                  <c:v>7.6599999999998811</c:v>
                </c:pt>
                <c:pt idx="724">
                  <c:v>7.6699999999998809</c:v>
                </c:pt>
                <c:pt idx="725">
                  <c:v>7.6799999999998807</c:v>
                </c:pt>
                <c:pt idx="726">
                  <c:v>7.6899999999998805</c:v>
                </c:pt>
                <c:pt idx="727">
                  <c:v>7.6999999999998803</c:v>
                </c:pt>
                <c:pt idx="728">
                  <c:v>7.7099999999998801</c:v>
                </c:pt>
                <c:pt idx="729">
                  <c:v>7.7199999999998798</c:v>
                </c:pt>
                <c:pt idx="730">
                  <c:v>7.7299999999998796</c:v>
                </c:pt>
                <c:pt idx="731">
                  <c:v>7.7399999999998794</c:v>
                </c:pt>
                <c:pt idx="732">
                  <c:v>7.7499999999998792</c:v>
                </c:pt>
                <c:pt idx="733">
                  <c:v>7.759999999999879</c:v>
                </c:pt>
                <c:pt idx="734">
                  <c:v>7.7699999999998788</c:v>
                </c:pt>
                <c:pt idx="735">
                  <c:v>7.7799999999998786</c:v>
                </c:pt>
                <c:pt idx="736">
                  <c:v>7.7899999999998784</c:v>
                </c:pt>
                <c:pt idx="737">
                  <c:v>7.7999999999998781</c:v>
                </c:pt>
                <c:pt idx="738">
                  <c:v>7.8099999999998779</c:v>
                </c:pt>
                <c:pt idx="739">
                  <c:v>7.8199999999998777</c:v>
                </c:pt>
                <c:pt idx="740">
                  <c:v>7.8299999999998775</c:v>
                </c:pt>
                <c:pt idx="741">
                  <c:v>7.8399999999998773</c:v>
                </c:pt>
                <c:pt idx="742">
                  <c:v>7.8499999999998771</c:v>
                </c:pt>
                <c:pt idx="743">
                  <c:v>7.8599999999998769</c:v>
                </c:pt>
                <c:pt idx="744">
                  <c:v>7.8699999999998766</c:v>
                </c:pt>
                <c:pt idx="745">
                  <c:v>7.8799999999998764</c:v>
                </c:pt>
                <c:pt idx="746">
                  <c:v>7.8899999999998762</c:v>
                </c:pt>
                <c:pt idx="747">
                  <c:v>7.899999999999876</c:v>
                </c:pt>
                <c:pt idx="748">
                  <c:v>7.9099999999998758</c:v>
                </c:pt>
                <c:pt idx="749">
                  <c:v>7.9199999999998756</c:v>
                </c:pt>
                <c:pt idx="750">
                  <c:v>7.9299999999998754</c:v>
                </c:pt>
                <c:pt idx="751">
                  <c:v>7.9399999999998752</c:v>
                </c:pt>
                <c:pt idx="752">
                  <c:v>7.9499999999998749</c:v>
                </c:pt>
                <c:pt idx="753">
                  <c:v>7.9599999999998747</c:v>
                </c:pt>
                <c:pt idx="754">
                  <c:v>7.9699999999998745</c:v>
                </c:pt>
                <c:pt idx="755">
                  <c:v>7.9799999999998743</c:v>
                </c:pt>
                <c:pt idx="756">
                  <c:v>7.9899999999998741</c:v>
                </c:pt>
                <c:pt idx="757">
                  <c:v>7.9999999999998739</c:v>
                </c:pt>
                <c:pt idx="758">
                  <c:v>8.0099999999998737</c:v>
                </c:pt>
                <c:pt idx="759">
                  <c:v>8.0199999999998735</c:v>
                </c:pt>
                <c:pt idx="760">
                  <c:v>8.0299999999998732</c:v>
                </c:pt>
                <c:pt idx="761">
                  <c:v>8.039999999999873</c:v>
                </c:pt>
                <c:pt idx="762">
                  <c:v>8.0499999999998728</c:v>
                </c:pt>
                <c:pt idx="763">
                  <c:v>8.0599999999998726</c:v>
                </c:pt>
                <c:pt idx="764">
                  <c:v>8.0699999999998724</c:v>
                </c:pt>
                <c:pt idx="765">
                  <c:v>8.0799999999998722</c:v>
                </c:pt>
              </c:numCache>
            </c:numRef>
          </c:xVal>
          <c:yVal>
            <c:numRef>
              <c:f>LCR!$K$4:$K$769</c:f>
              <c:numCache>
                <c:formatCode>0.000</c:formatCode>
                <c:ptCount val="766"/>
                <c:pt idx="0">
                  <c:v>3.3373620000000002</c:v>
                </c:pt>
                <c:pt idx="1">
                  <c:v>3.5322538476925223</c:v>
                </c:pt>
                <c:pt idx="2">
                  <c:v>3.7271456953850453</c:v>
                </c:pt>
                <c:pt idx="3">
                  <c:v>3.9220375430775674</c:v>
                </c:pt>
                <c:pt idx="4">
                  <c:v>4.1169293907700899</c:v>
                </c:pt>
                <c:pt idx="5">
                  <c:v>4.1169293907700899</c:v>
                </c:pt>
                <c:pt idx="6">
                  <c:v>4.1169293907700899</c:v>
                </c:pt>
                <c:pt idx="7">
                  <c:v>4.1169293907700899</c:v>
                </c:pt>
                <c:pt idx="8">
                  <c:v>4.1169293907700899</c:v>
                </c:pt>
                <c:pt idx="9">
                  <c:v>4.1169293907700899</c:v>
                </c:pt>
                <c:pt idx="10">
                  <c:v>4.1169293907700899</c:v>
                </c:pt>
                <c:pt idx="11">
                  <c:v>4.0787900551891001</c:v>
                </c:pt>
                <c:pt idx="12">
                  <c:v>4.0046302360038437</c:v>
                </c:pt>
                <c:pt idx="13">
                  <c:v>3.93311898178949</c:v>
                </c:pt>
                <c:pt idx="14">
                  <c:v>3.864116894389674</c:v>
                </c:pt>
                <c:pt idx="15">
                  <c:v>3.7974941893139897</c:v>
                </c:pt>
                <c:pt idx="16">
                  <c:v>3.733129881020532</c:v>
                </c:pt>
                <c:pt idx="17">
                  <c:v>3.6709110496701904</c:v>
                </c:pt>
                <c:pt idx="18">
                  <c:v>3.610732180003466</c:v>
                </c:pt>
                <c:pt idx="19">
                  <c:v>3.5524945641969583</c:v>
                </c:pt>
                <c:pt idx="20">
                  <c:v>3.4961057615906572</c:v>
                </c:pt>
                <c:pt idx="21">
                  <c:v>3.4414791090658028</c:v>
                </c:pt>
                <c:pt idx="22">
                  <c:v>3.3885332766186371</c:v>
                </c:pt>
                <c:pt idx="23">
                  <c:v>3.3371918633365363</c:v>
                </c:pt>
                <c:pt idx="24">
                  <c:v>3.2873830295553939</c:v>
                </c:pt>
                <c:pt idx="25">
                  <c:v>3.2390391614736971</c:v>
                </c:pt>
                <c:pt idx="26">
                  <c:v>3.1920965649305999</c:v>
                </c:pt>
                <c:pt idx="27">
                  <c:v>3.1464951854315912</c:v>
                </c:pt>
                <c:pt idx="28">
                  <c:v>3.1021783518339627</c:v>
                </c:pt>
                <c:pt idx="29">
                  <c:v>3.0590925413918248</c:v>
                </c:pt>
                <c:pt idx="30">
                  <c:v>3.0171871641124848</c:v>
                </c:pt>
                <c:pt idx="31">
                  <c:v>2.976414364597451</c:v>
                </c:pt>
                <c:pt idx="32">
                  <c:v>2.9367288397361522</c:v>
                </c:pt>
                <c:pt idx="33">
                  <c:v>2.8980876707922549</c:v>
                </c:pt>
                <c:pt idx="34">
                  <c:v>2.8604501685741739</c:v>
                </c:pt>
                <c:pt idx="35">
                  <c:v>2.8237777305155305</c:v>
                </c:pt>
                <c:pt idx="36">
                  <c:v>2.7880337086102704</c:v>
                </c:pt>
                <c:pt idx="37">
                  <c:v>2.7531832872526425</c:v>
                </c:pt>
                <c:pt idx="38">
                  <c:v>2.7191933701260669</c:v>
                </c:pt>
                <c:pt idx="39">
                  <c:v>2.6860324753684308</c:v>
                </c:pt>
                <c:pt idx="40">
                  <c:v>2.6536706383157993</c:v>
                </c:pt>
                <c:pt idx="41">
                  <c:v>2.6220793211929929</c:v>
                </c:pt>
                <c:pt idx="42">
                  <c:v>2.591231329178957</c:v>
                </c:pt>
                <c:pt idx="43">
                  <c:v>2.5611007323280393</c:v>
                </c:pt>
                <c:pt idx="44">
                  <c:v>2.5316627928759927</c:v>
                </c:pt>
                <c:pt idx="45">
                  <c:v>2.5028938975024015</c:v>
                </c:pt>
                <c:pt idx="46">
                  <c:v>2.4747714941596781</c:v>
                </c:pt>
                <c:pt idx="47">
                  <c:v>2.4472740331134593</c:v>
                </c:pt>
                <c:pt idx="48">
                  <c:v>2.4203809118704545</c:v>
                </c:pt>
                <c:pt idx="49">
                  <c:v>2.3940724236979496</c:v>
                </c:pt>
                <c:pt idx="50">
                  <c:v>2.3683297094646383</c:v>
                </c:pt>
                <c:pt idx="51">
                  <c:v>2.34313471255544</c:v>
                </c:pt>
                <c:pt idx="52">
                  <c:v>2.3184701366338039</c:v>
                </c:pt>
                <c:pt idx="53">
                  <c:v>2.2943194060438681</c:v>
                </c:pt>
                <c:pt idx="54">
                  <c:v>2.2706666286619726</c:v>
                </c:pt>
                <c:pt idx="55">
                  <c:v>2.2474965610225648</c:v>
                </c:pt>
                <c:pt idx="56">
                  <c:v>2.2247945755576901</c:v>
                </c:pt>
                <c:pt idx="57">
                  <c:v>2.2025466298021135</c:v>
                </c:pt>
                <c:pt idx="58">
                  <c:v>2.1807392374278352</c:v>
                </c:pt>
                <c:pt idx="59">
                  <c:v>2.1593594409824641</c:v>
                </c:pt>
                <c:pt idx="60">
                  <c:v>2.1383947862156441</c:v>
                </c:pt>
                <c:pt idx="61">
                  <c:v>2.1178332978866474</c:v>
                </c:pt>
                <c:pt idx="62">
                  <c:v>2.0976634569543937</c:v>
                </c:pt>
                <c:pt idx="63">
                  <c:v>2.0778741790585977</c:v>
                </c:pt>
                <c:pt idx="64">
                  <c:v>2.0584547942075826</c:v>
                </c:pt>
                <c:pt idx="65">
                  <c:v>2.0393950275945496</c:v>
                </c:pt>
                <c:pt idx="66">
                  <c:v>2.0206849814698287</c:v>
                </c:pt>
                <c:pt idx="67">
                  <c:v>2.0023151180019214</c:v>
                </c:pt>
                <c:pt idx="68">
                  <c:v>1.984276243064967</c:v>
                </c:pt>
                <c:pt idx="69">
                  <c:v>1.9665594908947439</c:v>
                </c:pt>
                <c:pt idx="70">
                  <c:v>1.9491563095593922</c:v>
                </c:pt>
                <c:pt idx="71">
                  <c:v>1.9320584471948361</c:v>
                </c:pt>
                <c:pt idx="72">
                  <c:v>1.9152579389583593</c:v>
                </c:pt>
                <c:pt idx="73">
                  <c:v>1.8987470946569942</c:v>
                </c:pt>
                <c:pt idx="74">
                  <c:v>1.8825184870103533</c:v>
                </c:pt>
                <c:pt idx="75">
                  <c:v>1.8665649405102656</c:v>
                </c:pt>
                <c:pt idx="76">
                  <c:v>1.8508795208421123</c:v>
                </c:pt>
                <c:pt idx="77">
                  <c:v>1.8354555248350943</c:v>
                </c:pt>
                <c:pt idx="78">
                  <c:v>1.8202864709108375</c:v>
                </c:pt>
                <c:pt idx="79">
                  <c:v>1.8053660900017323</c:v>
                </c:pt>
                <c:pt idx="80">
                  <c:v>1.7906883169122869</c:v>
                </c:pt>
                <c:pt idx="81">
                  <c:v>1.7762472820984785</c:v>
                </c:pt>
                <c:pt idx="82">
                  <c:v>1.7620373038416905</c:v>
                </c:pt>
                <c:pt idx="83">
                  <c:v>1.7480528807953279</c:v>
                </c:pt>
                <c:pt idx="84">
                  <c:v>1.7342886848835535</c:v>
                </c:pt>
                <c:pt idx="85">
                  <c:v>1.720739554532901</c:v>
                </c:pt>
                <c:pt idx="86">
                  <c:v>1.7074004882186924</c:v>
                </c:pt>
                <c:pt idx="87">
                  <c:v>1.6942666383093179</c:v>
                </c:pt>
                <c:pt idx="88">
                  <c:v>1.6813333051924528</c:v>
                </c:pt>
                <c:pt idx="89">
                  <c:v>1.6685959316682675</c:v>
                </c:pt>
                <c:pt idx="90">
                  <c:v>1.6560500975955739</c:v>
                </c:pt>
                <c:pt idx="91">
                  <c:v>1.6436915147776965</c:v>
                </c:pt>
                <c:pt idx="92">
                  <c:v>1.6315160220756395</c:v>
                </c:pt>
                <c:pt idx="93">
                  <c:v>1.6195195807368479</c:v>
                </c:pt>
                <c:pt idx="94">
                  <c:v>1.6076982699285498</c:v>
                </c:pt>
                <c:pt idx="95">
                  <c:v>1.5960482824652995</c:v>
                </c:pt>
                <c:pt idx="96">
                  <c:v>1.5845659207209446</c:v>
                </c:pt>
                <c:pt idx="97">
                  <c:v>1.573247592715795</c:v>
                </c:pt>
                <c:pt idx="98">
                  <c:v>1.562089808370293</c:v>
                </c:pt>
                <c:pt idx="99">
                  <c:v>1.5510891759169809</c:v>
                </c:pt>
                <c:pt idx="100">
                  <c:v>1.5402423984630162</c:v>
                </c:pt>
                <c:pt idx="101">
                  <c:v>1.529546270695912</c:v>
                </c:pt>
                <c:pt idx="102">
                  <c:v>1.5189976757255952</c:v>
                </c:pt>
                <c:pt idx="103">
                  <c:v>1.5085935820562417</c:v>
                </c:pt>
                <c:pt idx="104">
                  <c:v>1.4983310406817096</c:v>
                </c:pt>
                <c:pt idx="105">
                  <c:v>1.4882071822987251</c:v>
                </c:pt>
                <c:pt idx="106">
                  <c:v>1.4782192146322908</c:v>
                </c:pt>
                <c:pt idx="107">
                  <c:v>1.4683644198680754</c:v>
                </c:pt>
                <c:pt idx="108">
                  <c:v>1.45864015218683</c:v>
                </c:pt>
                <c:pt idx="109">
                  <c:v>1.4490438353961272</c:v>
                </c:pt>
                <c:pt idx="110">
                  <c:v>1.4395729606549761</c:v>
                </c:pt>
                <c:pt idx="111">
                  <c:v>1.4302250842870865</c:v>
                </c:pt>
                <c:pt idx="112">
                  <c:v>1.4209978256787827</c:v>
                </c:pt>
                <c:pt idx="113">
                  <c:v>1.4118888652577648</c:v>
                </c:pt>
                <c:pt idx="114">
                  <c:v>1.4028959425491165</c:v>
                </c:pt>
                <c:pt idx="115">
                  <c:v>1.394016854305135</c:v>
                </c:pt>
                <c:pt idx="116">
                  <c:v>1.3852494527057315</c:v>
                </c:pt>
                <c:pt idx="117">
                  <c:v>1.3765916436263206</c:v>
                </c:pt>
                <c:pt idx="118">
                  <c:v>1.3680413849702564</c:v>
                </c:pt>
                <c:pt idx="119">
                  <c:v>1.3595966850630326</c:v>
                </c:pt>
                <c:pt idx="120">
                  <c:v>1.351255601105591</c:v>
                </c:pt>
                <c:pt idx="121">
                  <c:v>1.3430162376842152</c:v>
                </c:pt>
                <c:pt idx="122">
                  <c:v>1.334876745334614</c:v>
                </c:pt>
                <c:pt idx="123">
                  <c:v>1.3268353191578994</c:v>
                </c:pt>
                <c:pt idx="124">
                  <c:v>1.318890197486295</c:v>
                </c:pt>
                <c:pt idx="125">
                  <c:v>1.3110396605964958</c:v>
                </c:pt>
                <c:pt idx="126">
                  <c:v>1.3032820294687057</c:v>
                </c:pt>
                <c:pt idx="127">
                  <c:v>1.2956156645894783</c:v>
                </c:pt>
                <c:pt idx="128">
                  <c:v>1.2880389647965573</c:v>
                </c:pt>
                <c:pt idx="129">
                  <c:v>1.2805503661640192</c:v>
                </c:pt>
                <c:pt idx="130">
                  <c:v>1.2731483409260769</c:v>
                </c:pt>
                <c:pt idx="131">
                  <c:v>1.2658313964379959</c:v>
                </c:pt>
                <c:pt idx="132">
                  <c:v>1.2585980741726359</c:v>
                </c:pt>
                <c:pt idx="133">
                  <c:v>1.2514469487512005</c:v>
                </c:pt>
                <c:pt idx="134">
                  <c:v>1.2443766270068433</c:v>
                </c:pt>
                <c:pt idx="135">
                  <c:v>1.2373857470798388</c:v>
                </c:pt>
                <c:pt idx="136">
                  <c:v>1.2304729775430798</c:v>
                </c:pt>
                <c:pt idx="137">
                  <c:v>1.2236370165567294</c:v>
                </c:pt>
                <c:pt idx="138">
                  <c:v>1.2168765910508912</c:v>
                </c:pt>
                <c:pt idx="139">
                  <c:v>1.210190455935227</c:v>
                </c:pt>
                <c:pt idx="140">
                  <c:v>1.203577393334488</c:v>
                </c:pt>
                <c:pt idx="141">
                  <c:v>1.1970362118489744</c:v>
                </c:pt>
                <c:pt idx="142">
                  <c:v>1.19056574583898</c:v>
                </c:pt>
                <c:pt idx="143">
                  <c:v>1.1841648547323189</c:v>
                </c:pt>
                <c:pt idx="144">
                  <c:v>1.177832422354071</c:v>
                </c:pt>
                <c:pt idx="145">
                  <c:v>1.1715673562777198</c:v>
                </c:pt>
                <c:pt idx="146">
                  <c:v>1.1653685871968853</c:v>
                </c:pt>
                <c:pt idx="147">
                  <c:v>1.1592350683169017</c:v>
                </c:pt>
                <c:pt idx="148">
                  <c:v>1.1531657747655042</c:v>
                </c:pt>
                <c:pt idx="149">
                  <c:v>1.1471597030219338</c:v>
                </c:pt>
                <c:pt idx="150">
                  <c:v>1.1412158703637891</c:v>
                </c:pt>
                <c:pt idx="151">
                  <c:v>1.1353333143309861</c:v>
                </c:pt>
                <c:pt idx="152">
                  <c:v>1.1295110922062117</c:v>
                </c:pt>
                <c:pt idx="153">
                  <c:v>1.1237482805112822</c:v>
                </c:pt>
                <c:pt idx="154">
                  <c:v>1.1180439745188391</c:v>
                </c:pt>
                <c:pt idx="155">
                  <c:v>1.1123972877788448</c:v>
                </c:pt>
                <c:pt idx="156">
                  <c:v>1.1068073516593533</c:v>
                </c:pt>
                <c:pt idx="157">
                  <c:v>1.1012733149010565</c:v>
                </c:pt>
                <c:pt idx="158">
                  <c:v>1.0957943431851309</c:v>
                </c:pt>
                <c:pt idx="159">
                  <c:v>1.0903696187139176</c:v>
                </c:pt>
                <c:pt idx="160">
                  <c:v>1.0849983398039968</c:v>
                </c:pt>
                <c:pt idx="161">
                  <c:v>1.0796797204912323</c:v>
                </c:pt>
                <c:pt idx="162">
                  <c:v>1.0744129901473729</c:v>
                </c:pt>
                <c:pt idx="163">
                  <c:v>1.0691973931078225</c:v>
                </c:pt>
                <c:pt idx="164">
                  <c:v>1.0640321883102004</c:v>
                </c:pt>
                <c:pt idx="165">
                  <c:v>1.0589166489433244</c:v>
                </c:pt>
                <c:pt idx="166">
                  <c:v>1.0538500621062752</c:v>
                </c:pt>
                <c:pt idx="167">
                  <c:v>1.0488317284771977</c:v>
                </c:pt>
                <c:pt idx="168">
                  <c:v>1.0438609619915238</c:v>
                </c:pt>
                <c:pt idx="169">
                  <c:v>1.0389370895292998</c:v>
                </c:pt>
                <c:pt idx="170">
                  <c:v>1.0340594506113221</c:v>
                </c:pt>
                <c:pt idx="171">
                  <c:v>1.0292273971037926</c:v>
                </c:pt>
                <c:pt idx="172">
                  <c:v>1.0244402929312169</c:v>
                </c:pt>
                <c:pt idx="173">
                  <c:v>1.0196975137972761</c:v>
                </c:pt>
                <c:pt idx="174">
                  <c:v>1.0149984469134179</c:v>
                </c:pt>
                <c:pt idx="175">
                  <c:v>1.0103424907349161</c:v>
                </c:pt>
                <c:pt idx="176">
                  <c:v>1.0057290547041631</c:v>
                </c:pt>
                <c:pt idx="177">
                  <c:v>1.0011575590009625</c:v>
                </c:pt>
                <c:pt idx="178">
                  <c:v>0.99662743429960077</c:v>
                </c:pt>
                <c:pt idx="179">
                  <c:v>0.99213812153248537</c:v>
                </c:pt>
                <c:pt idx="180">
                  <c:v>0.98768907166014264</c:v>
                </c:pt>
                <c:pt idx="181">
                  <c:v>0.98327974544737429</c:v>
                </c:pt>
                <c:pt idx="182">
                  <c:v>0.97890961324538595</c:v>
                </c:pt>
                <c:pt idx="183">
                  <c:v>0.97457815477969845</c:v>
                </c:pt>
                <c:pt idx="184">
                  <c:v>0.97028485894366479</c:v>
                </c:pt>
                <c:pt idx="185">
                  <c:v>0.96602922359742049</c:v>
                </c:pt>
                <c:pt idx="186">
                  <c:v>0.96181075537210448</c:v>
                </c:pt>
                <c:pt idx="187">
                  <c:v>0.9576289694791823</c:v>
                </c:pt>
                <c:pt idx="188">
                  <c:v>0.953483389524727</c:v>
                </c:pt>
                <c:pt idx="189">
                  <c:v>0.94937354732849988</c:v>
                </c:pt>
                <c:pt idx="190">
                  <c:v>0.94529898274769097</c:v>
                </c:pt>
                <c:pt idx="191">
                  <c:v>0.94125924350517953</c:v>
                </c:pt>
                <c:pt idx="192">
                  <c:v>0.93725388502217877</c:v>
                </c:pt>
                <c:pt idx="193">
                  <c:v>0.93328247025513578</c:v>
                </c:pt>
                <c:pt idx="194">
                  <c:v>0.9293445695367597</c:v>
                </c:pt>
                <c:pt idx="195">
                  <c:v>0.92543976042105913</c:v>
                </c:pt>
                <c:pt idx="196">
                  <c:v>0.92156762753226817</c:v>
                </c:pt>
                <c:pt idx="197">
                  <c:v>0.91772776241755039</c:v>
                </c:pt>
                <c:pt idx="198">
                  <c:v>0.91391976340336978</c:v>
                </c:pt>
                <c:pt idx="199">
                  <c:v>0.91014323545542219</c:v>
                </c:pt>
                <c:pt idx="200">
                  <c:v>0.90639779004202525</c:v>
                </c:pt>
                <c:pt idx="201">
                  <c:v>0.9026830450008696</c:v>
                </c:pt>
                <c:pt idx="202">
                  <c:v>0.89899862440902933</c:v>
                </c:pt>
                <c:pt idx="203">
                  <c:v>0.89534415845614712</c:v>
                </c:pt>
                <c:pt idx="204">
                  <c:v>0.89171928332069728</c:v>
                </c:pt>
                <c:pt idx="205">
                  <c:v>0.88812364104924291</c:v>
                </c:pt>
                <c:pt idx="206">
                  <c:v>0.88455687943860339</c:v>
                </c:pt>
                <c:pt idx="207">
                  <c:v>0.88101865192084905</c:v>
                </c:pt>
                <c:pt idx="208">
                  <c:v>0.87750861745104503</c:v>
                </c:pt>
                <c:pt idx="209">
                  <c:v>0.87402644039766786</c:v>
                </c:pt>
                <c:pt idx="210">
                  <c:v>0.87057179043562183</c:v>
                </c:pt>
                <c:pt idx="211">
                  <c:v>0.86714434244178074</c:v>
                </c:pt>
                <c:pt idx="212">
                  <c:v>0.86374377639298949</c:v>
                </c:pt>
                <c:pt idx="213">
                  <c:v>0.86036977726645458</c:v>
                </c:pt>
                <c:pt idx="214">
                  <c:v>0.85702203494246065</c:v>
                </c:pt>
                <c:pt idx="215">
                  <c:v>0.8537002441093503</c:v>
                </c:pt>
                <c:pt idx="216">
                  <c:v>0.85040410417070422</c:v>
                </c:pt>
                <c:pt idx="217">
                  <c:v>0.84713331915466317</c:v>
                </c:pt>
                <c:pt idx="218">
                  <c:v>0.84388759762533494</c:v>
                </c:pt>
                <c:pt idx="219">
                  <c:v>0.84066665259623075</c:v>
                </c:pt>
                <c:pt idx="220">
                  <c:v>0.83747020144567474</c:v>
                </c:pt>
                <c:pt idx="221">
                  <c:v>0.83429796583413807</c:v>
                </c:pt>
                <c:pt idx="222">
                  <c:v>0.83114967162344333</c:v>
                </c:pt>
                <c:pt idx="223">
                  <c:v>0.82802504879779126</c:v>
                </c:pt>
                <c:pt idx="224">
                  <c:v>0.82492383138656367</c:v>
                </c:pt>
                <c:pt idx="225">
                  <c:v>0.82184575738885268</c:v>
                </c:pt>
                <c:pt idx="226">
                  <c:v>0.81879056869967493</c:v>
                </c:pt>
                <c:pt idx="227">
                  <c:v>0.8157580110378243</c:v>
                </c:pt>
                <c:pt idx="228">
                  <c:v>0.81274783387532301</c:v>
                </c:pt>
                <c:pt idx="229">
                  <c:v>0.8097597903684286</c:v>
                </c:pt>
                <c:pt idx="230">
                  <c:v>0.80679363729015596</c:v>
                </c:pt>
                <c:pt idx="231">
                  <c:v>0.80384913496427957</c:v>
                </c:pt>
                <c:pt idx="232">
                  <c:v>0.80092604720077321</c:v>
                </c:pt>
                <c:pt idx="233">
                  <c:v>0.79802414123265442</c:v>
                </c:pt>
                <c:pt idx="234">
                  <c:v>0.79514318765419723</c:v>
                </c:pt>
                <c:pt idx="235">
                  <c:v>0.79228296036047718</c:v>
                </c:pt>
                <c:pt idx="236">
                  <c:v>0.78944323648821735</c:v>
                </c:pt>
                <c:pt idx="237">
                  <c:v>0.78662379635790236</c:v>
                </c:pt>
                <c:pt idx="238">
                  <c:v>0.78382442341712699</c:v>
                </c:pt>
                <c:pt idx="239">
                  <c:v>0.78104490418515149</c:v>
                </c:pt>
                <c:pt idx="240">
                  <c:v>0.77828502819863143</c:v>
                </c:pt>
                <c:pt idx="241">
                  <c:v>0.77554458795849546</c:v>
                </c:pt>
                <c:pt idx="242">
                  <c:v>0.7728233788779395</c:v>
                </c:pt>
                <c:pt idx="243">
                  <c:v>0.77012119923151312</c:v>
                </c:pt>
                <c:pt idx="244">
                  <c:v>0.76743785010527099</c:v>
                </c:pt>
                <c:pt idx="245">
                  <c:v>0.76477313534796099</c:v>
                </c:pt>
                <c:pt idx="246">
                  <c:v>0.76212686152322773</c:v>
                </c:pt>
                <c:pt idx="247">
                  <c:v>0.75949883786280281</c:v>
                </c:pt>
                <c:pt idx="248">
                  <c:v>0.75688887622066248</c:v>
                </c:pt>
                <c:pt idx="249">
                  <c:v>0.75429679102812619</c:v>
                </c:pt>
                <c:pt idx="250">
                  <c:v>0.75172239924987305</c:v>
                </c:pt>
                <c:pt idx="251">
                  <c:v>0.74916552034085993</c:v>
                </c:pt>
                <c:pt idx="252">
                  <c:v>0.74662597620411131</c:v>
                </c:pt>
                <c:pt idx="253">
                  <c:v>0.74410359114936775</c:v>
                </c:pt>
                <c:pt idx="254">
                  <c:v>0.74159819185256859</c:v>
                </c:pt>
                <c:pt idx="255">
                  <c:v>0.73910960731615061</c:v>
                </c:pt>
                <c:pt idx="256">
                  <c:v>0.73663766883014348</c:v>
                </c:pt>
                <c:pt idx="257">
                  <c:v>0.73418220993404304</c:v>
                </c:pt>
                <c:pt idx="258">
                  <c:v>0.73174306637944486</c:v>
                </c:pt>
                <c:pt idx="259">
                  <c:v>0.72932007609342031</c:v>
                </c:pt>
                <c:pt idx="260">
                  <c:v>0.72691307914261682</c:v>
                </c:pt>
                <c:pt idx="261">
                  <c:v>0.72452191769806895</c:v>
                </c:pt>
                <c:pt idx="262">
                  <c:v>0.72214643600069828</c:v>
                </c:pt>
                <c:pt idx="263">
                  <c:v>0.71978648032749337</c:v>
                </c:pt>
                <c:pt idx="264">
                  <c:v>0.71744189895834842</c:v>
                </c:pt>
                <c:pt idx="265">
                  <c:v>0.71511254214354869</c:v>
                </c:pt>
                <c:pt idx="266">
                  <c:v>0.71279826207188679</c:v>
                </c:pt>
                <c:pt idx="267">
                  <c:v>0.71049891283939681</c:v>
                </c:pt>
                <c:pt idx="268">
                  <c:v>0.70821435041869141</c:v>
                </c:pt>
                <c:pt idx="269">
                  <c:v>0.70594443262888784</c:v>
                </c:pt>
                <c:pt idx="270">
                  <c:v>0.70368901910611192</c:v>
                </c:pt>
                <c:pt idx="271">
                  <c:v>0.70144797127456393</c:v>
                </c:pt>
                <c:pt idx="272">
                  <c:v>0.69922115231813675</c:v>
                </c:pt>
                <c:pt idx="273">
                  <c:v>0.69700842715257305</c:v>
                </c:pt>
                <c:pt idx="274">
                  <c:v>0.69480966239814856</c:v>
                </c:pt>
                <c:pt idx="275">
                  <c:v>0.69262472635287142</c:v>
                </c:pt>
                <c:pt idx="276">
                  <c:v>0.6904534889661853</c:v>
                </c:pt>
                <c:pt idx="277">
                  <c:v>0.68829582181316606</c:v>
                </c:pt>
                <c:pt idx="278">
                  <c:v>0.68615159806919979</c:v>
                </c:pt>
                <c:pt idx="279">
                  <c:v>0.68402069248513386</c:v>
                </c:pt>
                <c:pt idx="280">
                  <c:v>0.68190298136288907</c:v>
                </c:pt>
                <c:pt idx="281">
                  <c:v>0.67979834253152194</c:v>
                </c:pt>
                <c:pt idx="282">
                  <c:v>0.67770665532373275</c:v>
                </c:pt>
                <c:pt idx="283">
                  <c:v>0.67562780055280103</c:v>
                </c:pt>
                <c:pt idx="284">
                  <c:v>0.67356166048994859</c:v>
                </c:pt>
                <c:pt idx="285">
                  <c:v>0.67150811884211326</c:v>
                </c:pt>
                <c:pt idx="286">
                  <c:v>0.66946706073013129</c:v>
                </c:pt>
                <c:pt idx="287">
                  <c:v>0.66743837266731276</c:v>
                </c:pt>
                <c:pt idx="288">
                  <c:v>0.66542194253840836</c:v>
                </c:pt>
                <c:pt idx="289">
                  <c:v>0.66341765957895549</c:v>
                </c:pt>
                <c:pt idx="290">
                  <c:v>0.66142541435499469</c:v>
                </c:pt>
                <c:pt idx="291">
                  <c:v>0.65944509874315338</c:v>
                </c:pt>
                <c:pt idx="292">
                  <c:v>0.65747660591108437</c:v>
                </c:pt>
                <c:pt idx="293">
                  <c:v>0.65551983029825378</c:v>
                </c:pt>
                <c:pt idx="294">
                  <c:v>0.65357466759707206</c:v>
                </c:pt>
                <c:pt idx="295">
                  <c:v>0.65164101473435876</c:v>
                </c:pt>
                <c:pt idx="296">
                  <c:v>0.64971876985313659</c:v>
                </c:pt>
                <c:pt idx="297">
                  <c:v>0.64780783229474492</c:v>
                </c:pt>
                <c:pt idx="298">
                  <c:v>0.64590810258127063</c:v>
                </c:pt>
                <c:pt idx="299">
                  <c:v>0.64401948239828455</c:v>
                </c:pt>
                <c:pt idx="300">
                  <c:v>0.64214187457788141</c:v>
                </c:pt>
                <c:pt idx="301">
                  <c:v>0.64027518308201548</c:v>
                </c:pt>
                <c:pt idx="302">
                  <c:v>0.63841931298612553</c:v>
                </c:pt>
                <c:pt idx="303">
                  <c:v>0.63657417046304432</c:v>
                </c:pt>
                <c:pt idx="304">
                  <c:v>0.63473966276718541</c:v>
                </c:pt>
                <c:pt idx="305">
                  <c:v>0.63291569821900384</c:v>
                </c:pt>
                <c:pt idx="306">
                  <c:v>0.63110218618972314</c:v>
                </c:pt>
                <c:pt idx="307">
                  <c:v>0.62929903708632395</c:v>
                </c:pt>
                <c:pt idx="308">
                  <c:v>0.62750616233679035</c:v>
                </c:pt>
                <c:pt idx="309">
                  <c:v>0.62572347437560627</c:v>
                </c:pt>
                <c:pt idx="310">
                  <c:v>0.62395088662949971</c:v>
                </c:pt>
                <c:pt idx="311">
                  <c:v>0.62218831350342763</c:v>
                </c:pt>
                <c:pt idx="312">
                  <c:v>0.62043567036679825</c:v>
                </c:pt>
                <c:pt idx="313">
                  <c:v>0.61869287353992541</c:v>
                </c:pt>
                <c:pt idx="314">
                  <c:v>0.61695984028070994</c:v>
                </c:pt>
                <c:pt idx="315">
                  <c:v>0.61523648877154591</c:v>
                </c:pt>
                <c:pt idx="316">
                  <c:v>0.6135227381064442</c:v>
                </c:pt>
                <c:pt idx="317">
                  <c:v>0.6118185082783707</c:v>
                </c:pt>
                <c:pt idx="318">
                  <c:v>0.61012372016679628</c:v>
                </c:pt>
                <c:pt idx="319">
                  <c:v>0.60843829552545159</c:v>
                </c:pt>
                <c:pt idx="320">
                  <c:v>0.60676215697028502</c:v>
                </c:pt>
                <c:pt idx="321">
                  <c:v>0.60509522796761939</c:v>
                </c:pt>
                <c:pt idx="322">
                  <c:v>0.60343743282250273</c:v>
                </c:pt>
                <c:pt idx="323">
                  <c:v>0.60178869666724999</c:v>
                </c:pt>
                <c:pt idx="324">
                  <c:v>0.60014894545017305</c:v>
                </c:pt>
                <c:pt idx="325">
                  <c:v>0.59851810592449328</c:v>
                </c:pt>
                <c:pt idx="326">
                  <c:v>0.596896105637435</c:v>
                </c:pt>
                <c:pt idx="327">
                  <c:v>0.595282872919496</c:v>
                </c:pt>
                <c:pt idx="328">
                  <c:v>0.59367833687389093</c:v>
                </c:pt>
                <c:pt idx="329">
                  <c:v>0.59208242736616545</c:v>
                </c:pt>
                <c:pt idx="330">
                  <c:v>0.59049507501397736</c:v>
                </c:pt>
                <c:pt idx="331">
                  <c:v>0.58891621117704152</c:v>
                </c:pt>
                <c:pt idx="332">
                  <c:v>0.58734576794723614</c:v>
                </c:pt>
                <c:pt idx="333">
                  <c:v>0.58578367813886578</c:v>
                </c:pt>
                <c:pt idx="334">
                  <c:v>0.5842298752790811</c:v>
                </c:pt>
                <c:pt idx="335">
                  <c:v>0.58268429359844864</c:v>
                </c:pt>
                <c:pt idx="336">
                  <c:v>0.5811468680216717</c:v>
                </c:pt>
                <c:pt idx="337">
                  <c:v>0.57961753415845685</c:v>
                </c:pt>
                <c:pt idx="338">
                  <c:v>0.5780962282945239</c:v>
                </c:pt>
                <c:pt idx="339">
                  <c:v>0.57658288738275809</c:v>
                </c:pt>
                <c:pt idx="340">
                  <c:v>0.57507744903450031</c:v>
                </c:pt>
                <c:pt idx="341">
                  <c:v>0.5735798515109729</c:v>
                </c:pt>
                <c:pt idx="342">
                  <c:v>0.57209003371484057</c:v>
                </c:pt>
                <c:pt idx="343">
                  <c:v>0.57060793518190056</c:v>
                </c:pt>
                <c:pt idx="344">
                  <c:v>0.56913349607290342</c:v>
                </c:pt>
                <c:pt idx="345">
                  <c:v>0.56766665716549902</c:v>
                </c:pt>
                <c:pt idx="346">
                  <c:v>0.56620735984630766</c:v>
                </c:pt>
                <c:pt idx="347">
                  <c:v>0.56475554610311185</c:v>
                </c:pt>
                <c:pt idx="348">
                  <c:v>0.56331115851717051</c:v>
                </c:pt>
                <c:pt idx="349">
                  <c:v>0.56187414025564719</c:v>
                </c:pt>
                <c:pt idx="350">
                  <c:v>0.56044443506415698</c:v>
                </c:pt>
                <c:pt idx="351">
                  <c:v>0.55902198725942553</c:v>
                </c:pt>
                <c:pt idx="352">
                  <c:v>0.55760674172205993</c:v>
                </c:pt>
                <c:pt idx="353">
                  <c:v>0.55619864388942852</c:v>
                </c:pt>
                <c:pt idx="354">
                  <c:v>0.55479763974864904</c:v>
                </c:pt>
                <c:pt idx="355">
                  <c:v>0.55340367582968275</c:v>
                </c:pt>
                <c:pt idx="356">
                  <c:v>0.55201669919853058</c:v>
                </c:pt>
                <c:pt idx="357">
                  <c:v>0.55063665745053425</c:v>
                </c:pt>
                <c:pt idx="358">
                  <c:v>0.54926349870377478</c:v>
                </c:pt>
                <c:pt idx="359">
                  <c:v>0.54789717159257134</c:v>
                </c:pt>
                <c:pt idx="360">
                  <c:v>0.54653762526107619</c:v>
                </c:pt>
                <c:pt idx="361">
                  <c:v>0.54518480935696467</c:v>
                </c:pt>
                <c:pt idx="362">
                  <c:v>0.54383867402521902</c:v>
                </c:pt>
                <c:pt idx="363">
                  <c:v>0.5424991699020042</c:v>
                </c:pt>
                <c:pt idx="364">
                  <c:v>0.54116624810863323</c:v>
                </c:pt>
                <c:pt idx="365">
                  <c:v>0.53983986024562192</c:v>
                </c:pt>
                <c:pt idx="366">
                  <c:v>0.53851995838683064</c:v>
                </c:pt>
                <c:pt idx="367">
                  <c:v>0.53720649507369211</c:v>
                </c:pt>
                <c:pt idx="368">
                  <c:v>0.53589942330952256</c:v>
                </c:pt>
                <c:pt idx="369">
                  <c:v>0.5345986965539169</c:v>
                </c:pt>
                <c:pt idx="370">
                  <c:v>0.53330426871722458</c:v>
                </c:pt>
                <c:pt idx="371">
                  <c:v>0.53201609415510576</c:v>
                </c:pt>
                <c:pt idx="372">
                  <c:v>0.53073412766316574</c:v>
                </c:pt>
                <c:pt idx="373">
                  <c:v>0.52945832447166774</c:v>
                </c:pt>
                <c:pt idx="374">
                  <c:v>0.52818864024032075</c:v>
                </c:pt>
                <c:pt idx="375">
                  <c:v>0.52692503105314303</c:v>
                </c:pt>
                <c:pt idx="376">
                  <c:v>0.52566745341339804</c:v>
                </c:pt>
                <c:pt idx="377">
                  <c:v>0.52441586423860431</c:v>
                </c:pt>
                <c:pt idx="378">
                  <c:v>0.52317022085561471</c:v>
                </c:pt>
                <c:pt idx="379">
                  <c:v>0.52193048099576733</c:v>
                </c:pt>
                <c:pt idx="380">
                  <c:v>0.52069660279010366</c:v>
                </c:pt>
                <c:pt idx="381">
                  <c:v>0.51946854476465532</c:v>
                </c:pt>
                <c:pt idx="382">
                  <c:v>0.51824626583579725</c:v>
                </c:pt>
                <c:pt idx="383">
                  <c:v>0.51702972530566627</c:v>
                </c:pt>
                <c:pt idx="384">
                  <c:v>0.51581888285764366</c:v>
                </c:pt>
                <c:pt idx="385">
                  <c:v>0.51461369855190153</c:v>
                </c:pt>
                <c:pt idx="386">
                  <c:v>0.51341413282101134</c:v>
                </c:pt>
                <c:pt idx="387">
                  <c:v>0.51222014646561365</c:v>
                </c:pt>
                <c:pt idx="388">
                  <c:v>0.51103170065014825</c:v>
                </c:pt>
                <c:pt idx="389">
                  <c:v>0.50984875689864317</c:v>
                </c:pt>
                <c:pt idx="390">
                  <c:v>0.50867127709056326</c:v>
                </c:pt>
                <c:pt idx="391">
                  <c:v>0.50749922345671394</c:v>
                </c:pt>
                <c:pt idx="392">
                  <c:v>0.50633255857520432</c:v>
                </c:pt>
                <c:pt idx="393">
                  <c:v>0.50517124536746305</c:v>
                </c:pt>
                <c:pt idx="394">
                  <c:v>0.504015247094311</c:v>
                </c:pt>
                <c:pt idx="395">
                  <c:v>0.50286452735208653</c:v>
                </c:pt>
                <c:pt idx="396">
                  <c:v>0.50171905006882433</c:v>
                </c:pt>
                <c:pt idx="397">
                  <c:v>0.50057877950048613</c:v>
                </c:pt>
                <c:pt idx="398">
                  <c:v>0.4994436802272425</c:v>
                </c:pt>
                <c:pt idx="399">
                  <c:v>0.49831371714980527</c:v>
                </c:pt>
                <c:pt idx="400">
                  <c:v>0.49718885548581021</c:v>
                </c:pt>
                <c:pt idx="401">
                  <c:v>0.49606906076624757</c:v>
                </c:pt>
                <c:pt idx="402">
                  <c:v>0.49495429883194142</c:v>
                </c:pt>
                <c:pt idx="403">
                  <c:v>0.49384453583007609</c:v>
                </c:pt>
                <c:pt idx="404">
                  <c:v>0.49273973821076944</c:v>
                </c:pt>
                <c:pt idx="405">
                  <c:v>0.49163987272369186</c:v>
                </c:pt>
                <c:pt idx="406">
                  <c:v>0.49054490641473042</c:v>
                </c:pt>
                <c:pt idx="407">
                  <c:v>0.48945480662269769</c:v>
                </c:pt>
                <c:pt idx="408">
                  <c:v>0.4883695409760842</c:v>
                </c:pt>
                <c:pt idx="409">
                  <c:v>0.48728907738985389</c:v>
                </c:pt>
                <c:pt idx="410">
                  <c:v>0.48621338406228254</c:v>
                </c:pt>
                <c:pt idx="411">
                  <c:v>0.485142429471837</c:v>
                </c:pt>
                <c:pt idx="412">
                  <c:v>0.48407618237409666</c:v>
                </c:pt>
                <c:pt idx="413">
                  <c:v>0.48301461179871485</c:v>
                </c:pt>
                <c:pt idx="414">
                  <c:v>0.48195768704642011</c:v>
                </c:pt>
                <c:pt idx="415">
                  <c:v>0.48090537768605679</c:v>
                </c:pt>
                <c:pt idx="416">
                  <c:v>0.47985765355166449</c:v>
                </c:pt>
                <c:pt idx="417">
                  <c:v>0.47881448473959576</c:v>
                </c:pt>
                <c:pt idx="418">
                  <c:v>0.47777584160567027</c:v>
                </c:pt>
                <c:pt idx="419">
                  <c:v>0.476741694762368</c:v>
                </c:pt>
                <c:pt idx="420">
                  <c:v>0.47571201507605615</c:v>
                </c:pt>
                <c:pt idx="421">
                  <c:v>0.47468677366425432</c:v>
                </c:pt>
                <c:pt idx="422">
                  <c:v>0.47366594189293343</c:v>
                </c:pt>
                <c:pt idx="423">
                  <c:v>0.47264949137384987</c:v>
                </c:pt>
                <c:pt idx="424">
                  <c:v>0.47163739396191445</c:v>
                </c:pt>
                <c:pt idx="425">
                  <c:v>0.4706296217525941</c:v>
                </c:pt>
                <c:pt idx="426">
                  <c:v>0.46962614707934769</c:v>
                </c:pt>
                <c:pt idx="427">
                  <c:v>0.46862694251109377</c:v>
                </c:pt>
                <c:pt idx="428">
                  <c:v>0.46763198084971141</c:v>
                </c:pt>
                <c:pt idx="429">
                  <c:v>0.46664123512757222</c:v>
                </c:pt>
                <c:pt idx="430">
                  <c:v>0.46565467860510379</c:v>
                </c:pt>
                <c:pt idx="431">
                  <c:v>0.46467228476838407</c:v>
                </c:pt>
                <c:pt idx="432">
                  <c:v>0.46369402732676646</c:v>
                </c:pt>
                <c:pt idx="433">
                  <c:v>0.46271988021053378</c:v>
                </c:pt>
                <c:pt idx="434">
                  <c:v>0.46174981756858302</c:v>
                </c:pt>
                <c:pt idx="435">
                  <c:v>0.46078381376613831</c:v>
                </c:pt>
                <c:pt idx="436">
                  <c:v>0.45982184338249288</c:v>
                </c:pt>
                <c:pt idx="437">
                  <c:v>0.45886388120877941</c:v>
                </c:pt>
                <c:pt idx="438">
                  <c:v>0.45790990224576739</c:v>
                </c:pt>
                <c:pt idx="439">
                  <c:v>0.45695988170168905</c:v>
                </c:pt>
                <c:pt idx="440">
                  <c:v>0.45601379499009131</c:v>
                </c:pt>
                <c:pt idx="441">
                  <c:v>0.45507161772771509</c:v>
                </c:pt>
                <c:pt idx="442">
                  <c:v>0.45413332573240023</c:v>
                </c:pt>
                <c:pt idx="443">
                  <c:v>0.45319889502101668</c:v>
                </c:pt>
                <c:pt idx="444">
                  <c:v>0.45226830180742122</c:v>
                </c:pt>
                <c:pt idx="445">
                  <c:v>0.4513415225004388</c:v>
                </c:pt>
                <c:pt idx="446">
                  <c:v>0.45041853370186941</c:v>
                </c:pt>
                <c:pt idx="447">
                  <c:v>0.44949931220451866</c:v>
                </c:pt>
                <c:pt idx="448">
                  <c:v>0.44858383499025284</c:v>
                </c:pt>
                <c:pt idx="449">
                  <c:v>0.44767207922807756</c:v>
                </c:pt>
                <c:pt idx="450">
                  <c:v>0.44676402227223966</c:v>
                </c:pt>
                <c:pt idx="451">
                  <c:v>0.44585964166035258</c:v>
                </c:pt>
                <c:pt idx="452">
                  <c:v>0.44495891511154373</c:v>
                </c:pt>
                <c:pt idx="453">
                  <c:v>0.44406182052462534</c:v>
                </c:pt>
                <c:pt idx="454">
                  <c:v>0.44316833597628608</c:v>
                </c:pt>
                <c:pt idx="455">
                  <c:v>0.44227843971930558</c:v>
                </c:pt>
                <c:pt idx="456">
                  <c:v>0.44139211018078994</c:v>
                </c:pt>
                <c:pt idx="457">
                  <c:v>0.44050932596042836</c:v>
                </c:pt>
                <c:pt idx="458">
                  <c:v>0.43963006582877084</c:v>
                </c:pt>
                <c:pt idx="459">
                  <c:v>0.43875430872552629</c:v>
                </c:pt>
                <c:pt idx="460">
                  <c:v>0.43788203375788115</c:v>
                </c:pt>
                <c:pt idx="461">
                  <c:v>0.43701322019883765</c:v>
                </c:pt>
                <c:pt idx="462">
                  <c:v>0.43614784748557262</c:v>
                </c:pt>
                <c:pt idx="463">
                  <c:v>0.43528589521781463</c:v>
                </c:pt>
                <c:pt idx="464">
                  <c:v>0.4344273431562411</c:v>
                </c:pt>
                <c:pt idx="465">
                  <c:v>0.43357217122089414</c:v>
                </c:pt>
                <c:pt idx="466">
                  <c:v>0.4327203594896154</c:v>
                </c:pt>
                <c:pt idx="467">
                  <c:v>0.43187188819649841</c:v>
                </c:pt>
                <c:pt idx="468">
                  <c:v>0.43102673773036049</c:v>
                </c:pt>
                <c:pt idx="469">
                  <c:v>0.4301848886332309</c:v>
                </c:pt>
                <c:pt idx="470">
                  <c:v>0.4293463215988581</c:v>
                </c:pt>
                <c:pt idx="471">
                  <c:v>0.42851101747123393</c:v>
                </c:pt>
                <c:pt idx="472">
                  <c:v>0.42767895724313443</c:v>
                </c:pt>
                <c:pt idx="473">
                  <c:v>0.42685012205467876</c:v>
                </c:pt>
                <c:pt idx="474">
                  <c:v>0.42602449319190377</c:v>
                </c:pt>
                <c:pt idx="475">
                  <c:v>0.42520205208535572</c:v>
                </c:pt>
                <c:pt idx="476">
                  <c:v>0.42438278030869803</c:v>
                </c:pt>
                <c:pt idx="477">
                  <c:v>0.42356665957733514</c:v>
                </c:pt>
                <c:pt idx="478">
                  <c:v>0.42275367174705231</c:v>
                </c:pt>
                <c:pt idx="479">
                  <c:v>0.42194379881267102</c:v>
                </c:pt>
                <c:pt idx="480">
                  <c:v>0.42113702290671945</c:v>
                </c:pt>
                <c:pt idx="481">
                  <c:v>0.42033332629811876</c:v>
                </c:pt>
                <c:pt idx="482">
                  <c:v>0.41953269139088439</c:v>
                </c:pt>
                <c:pt idx="483">
                  <c:v>0.41873510072284087</c:v>
                </c:pt>
                <c:pt idx="484">
                  <c:v>0.41794053696435346</c:v>
                </c:pt>
                <c:pt idx="485">
                  <c:v>0.41714898291707248</c:v>
                </c:pt>
                <c:pt idx="486">
                  <c:v>0.41636042151269242</c:v>
                </c:pt>
                <c:pt idx="487">
                  <c:v>0.41557483581172511</c:v>
                </c:pt>
                <c:pt idx="488">
                  <c:v>0.4147922090022868</c:v>
                </c:pt>
                <c:pt idx="489">
                  <c:v>0.41401252439889907</c:v>
                </c:pt>
                <c:pt idx="490">
                  <c:v>0.41323576544130264</c:v>
                </c:pt>
                <c:pt idx="491">
                  <c:v>0.41246191569328522</c:v>
                </c:pt>
                <c:pt idx="492">
                  <c:v>0.41169095884152207</c:v>
                </c:pt>
                <c:pt idx="493">
                  <c:v>0.41092287869442967</c:v>
                </c:pt>
                <c:pt idx="494">
                  <c:v>0.41015765918103225</c:v>
                </c:pt>
                <c:pt idx="495">
                  <c:v>0.40939528434984074</c:v>
                </c:pt>
                <c:pt idx="496">
                  <c:v>0.40863573836774458</c:v>
                </c:pt>
                <c:pt idx="497">
                  <c:v>0.40787900551891548</c:v>
                </c:pt>
                <c:pt idx="498">
                  <c:v>0.40712507020372335</c:v>
                </c:pt>
                <c:pt idx="499">
                  <c:v>0.40637391693766484</c:v>
                </c:pt>
                <c:pt idx="500">
                  <c:v>0.40562553035030263</c:v>
                </c:pt>
                <c:pt idx="501">
                  <c:v>0.40487989518421758</c:v>
                </c:pt>
                <c:pt idx="502">
                  <c:v>0.40413699629397132</c:v>
                </c:pt>
                <c:pt idx="503">
                  <c:v>0.4033968186450812</c:v>
                </c:pt>
                <c:pt idx="504">
                  <c:v>0.40265934731300618</c:v>
                </c:pt>
                <c:pt idx="505">
                  <c:v>0.401924567482143</c:v>
                </c:pt>
                <c:pt idx="506">
                  <c:v>0.40119246444483486</c:v>
                </c:pt>
                <c:pt idx="507">
                  <c:v>0.40046302360038971</c:v>
                </c:pt>
                <c:pt idx="508">
                  <c:v>0.39973623045410955</c:v>
                </c:pt>
                <c:pt idx="509">
                  <c:v>0.39901207061633037</c:v>
                </c:pt>
                <c:pt idx="510">
                  <c:v>0.39829052980147261</c:v>
                </c:pt>
                <c:pt idx="511">
                  <c:v>0.39757159382710178</c:v>
                </c:pt>
                <c:pt idx="512">
                  <c:v>0.39685524861299887</c:v>
                </c:pt>
                <c:pt idx="513">
                  <c:v>0.39614148018024165</c:v>
                </c:pt>
                <c:pt idx="514">
                  <c:v>0.39543027465029512</c:v>
                </c:pt>
                <c:pt idx="515">
                  <c:v>0.39472161824411178</c:v>
                </c:pt>
                <c:pt idx="516">
                  <c:v>0.39401549728124224</c:v>
                </c:pt>
                <c:pt idx="517">
                  <c:v>0.39331189817895429</c:v>
                </c:pt>
                <c:pt idx="518">
                  <c:v>0.39261080745136256</c:v>
                </c:pt>
                <c:pt idx="519">
                  <c:v>0.39191221170856649</c:v>
                </c:pt>
                <c:pt idx="520">
                  <c:v>0.39121609765579823</c:v>
                </c:pt>
                <c:pt idx="521">
                  <c:v>0.39052245209257874</c:v>
                </c:pt>
                <c:pt idx="522">
                  <c:v>0.38983126191188389</c:v>
                </c:pt>
                <c:pt idx="523">
                  <c:v>0.38914251409931871</c:v>
                </c:pt>
                <c:pt idx="524">
                  <c:v>0.3884561957323005</c:v>
                </c:pt>
                <c:pt idx="525">
                  <c:v>0.38777229397925073</c:v>
                </c:pt>
                <c:pt idx="526">
                  <c:v>0.3870907960987951</c:v>
                </c:pt>
                <c:pt idx="527">
                  <c:v>0.38641168943897269</c:v>
                </c:pt>
                <c:pt idx="528">
                  <c:v>0.38573496143645258</c:v>
                </c:pt>
                <c:pt idx="529">
                  <c:v>0.3850605996157595</c:v>
                </c:pt>
                <c:pt idx="530">
                  <c:v>0.38438859158850686</c:v>
                </c:pt>
                <c:pt idx="531">
                  <c:v>0.38371892505263838</c:v>
                </c:pt>
                <c:pt idx="532">
                  <c:v>0.38305158779167731</c:v>
                </c:pt>
                <c:pt idx="533">
                  <c:v>0.38238656767398344</c:v>
                </c:pt>
                <c:pt idx="534">
                  <c:v>0.38172385265201814</c:v>
                </c:pt>
                <c:pt idx="535">
                  <c:v>0.38106343076161669</c:v>
                </c:pt>
                <c:pt idx="536">
                  <c:v>0.38040529012126845</c:v>
                </c:pt>
                <c:pt idx="537">
                  <c:v>0.37974941893140418</c:v>
                </c:pt>
                <c:pt idx="538">
                  <c:v>0.37909580547369098</c:v>
                </c:pt>
                <c:pt idx="539">
                  <c:v>0.37844443811033412</c:v>
                </c:pt>
                <c:pt idx="540">
                  <c:v>0.37779530528338673</c:v>
                </c:pt>
                <c:pt idx="541">
                  <c:v>0.37714839551406587</c:v>
                </c:pt>
                <c:pt idx="542">
                  <c:v>0.37650369740207595</c:v>
                </c:pt>
                <c:pt idx="543">
                  <c:v>0.3758611996249393</c:v>
                </c:pt>
                <c:pt idx="544">
                  <c:v>0.37522089093733307</c:v>
                </c:pt>
                <c:pt idx="545">
                  <c:v>0.37458276017043274</c:v>
                </c:pt>
                <c:pt idx="546">
                  <c:v>0.37394679623126398</c:v>
                </c:pt>
                <c:pt idx="547">
                  <c:v>0.37331298810205849</c:v>
                </c:pt>
                <c:pt idx="548">
                  <c:v>0.37268132483961841</c:v>
                </c:pt>
                <c:pt idx="549">
                  <c:v>0.37205179557468665</c:v>
                </c:pt>
                <c:pt idx="550">
                  <c:v>0.37142438951132289</c:v>
                </c:pt>
                <c:pt idx="551">
                  <c:v>0.37079909592628701</c:v>
                </c:pt>
                <c:pt idx="552">
                  <c:v>0.37017590416842772</c:v>
                </c:pt>
                <c:pt idx="553">
                  <c:v>0.36955480365807797</c:v>
                </c:pt>
                <c:pt idx="554">
                  <c:v>0.36893578388645643</c:v>
                </c:pt>
                <c:pt idx="555">
                  <c:v>0.3683188344150744</c:v>
                </c:pt>
                <c:pt idx="556">
                  <c:v>0.3677039448751494</c:v>
                </c:pt>
                <c:pt idx="557">
                  <c:v>0.36709110496702418</c:v>
                </c:pt>
                <c:pt idx="558">
                  <c:v>0.36648030445959157</c:v>
                </c:pt>
                <c:pt idx="559">
                  <c:v>0.3658715331897251</c:v>
                </c:pt>
                <c:pt idx="560">
                  <c:v>0.36526478106171562</c:v>
                </c:pt>
                <c:pt idx="561">
                  <c:v>0.36466003804671282</c:v>
                </c:pt>
                <c:pt idx="562">
                  <c:v>0.36405729418217275</c:v>
                </c:pt>
                <c:pt idx="563">
                  <c:v>0.36345653957131108</c:v>
                </c:pt>
                <c:pt idx="564">
                  <c:v>0.36285776438256101</c:v>
                </c:pt>
                <c:pt idx="565">
                  <c:v>0.36226095884903703</c:v>
                </c:pt>
                <c:pt idx="566">
                  <c:v>0.36166611326800419</c:v>
                </c:pt>
                <c:pt idx="567">
                  <c:v>0.36107321800035164</c:v>
                </c:pt>
                <c:pt idx="568">
                  <c:v>0.36048226347007289</c:v>
                </c:pt>
                <c:pt idx="569">
                  <c:v>0.35989324016374918</c:v>
                </c:pt>
                <c:pt idx="570">
                  <c:v>0.35930613863004007</c:v>
                </c:pt>
                <c:pt idx="571">
                  <c:v>0.35872094947917682</c:v>
                </c:pt>
                <c:pt idx="572">
                  <c:v>0.35813766338246267</c:v>
                </c:pt>
                <c:pt idx="573">
                  <c:v>0.35755627107177684</c:v>
                </c:pt>
                <c:pt idx="574">
                  <c:v>0.35697676333908351</c:v>
                </c:pt>
                <c:pt idx="575">
                  <c:v>0.35639913103594589</c:v>
                </c:pt>
                <c:pt idx="576">
                  <c:v>0.35582336507304446</c:v>
                </c:pt>
                <c:pt idx="577">
                  <c:v>0.3552494564197009</c:v>
                </c:pt>
                <c:pt idx="578">
                  <c:v>0.3546773961034051</c:v>
                </c:pt>
                <c:pt idx="579">
                  <c:v>0.35410717520934815</c:v>
                </c:pt>
                <c:pt idx="580">
                  <c:v>0.35353878487995916</c:v>
                </c:pt>
                <c:pt idx="581">
                  <c:v>0.35297221631444647</c:v>
                </c:pt>
                <c:pt idx="582">
                  <c:v>0.35240746076834328</c:v>
                </c:pt>
                <c:pt idx="583">
                  <c:v>0.35184450955305846</c:v>
                </c:pt>
                <c:pt idx="584">
                  <c:v>0.35128335403542998</c:v>
                </c:pt>
                <c:pt idx="585">
                  <c:v>0.35072398563728435</c:v>
                </c:pt>
                <c:pt idx="586">
                  <c:v>0.35016639583499937</c:v>
                </c:pt>
                <c:pt idx="587">
                  <c:v>0.34961057615907082</c:v>
                </c:pt>
                <c:pt idx="588">
                  <c:v>0.349056518193684</c:v>
                </c:pt>
                <c:pt idx="589">
                  <c:v>0.34850421357628891</c:v>
                </c:pt>
                <c:pt idx="590">
                  <c:v>0.34795365399717948</c:v>
                </c:pt>
                <c:pt idx="591">
                  <c:v>0.34740483119907672</c:v>
                </c:pt>
                <c:pt idx="592">
                  <c:v>0.34685773697671596</c:v>
                </c:pt>
                <c:pt idx="593">
                  <c:v>0.34631236317643804</c:v>
                </c:pt>
                <c:pt idx="594">
                  <c:v>0.34576870169578428</c:v>
                </c:pt>
                <c:pt idx="595">
                  <c:v>0.34522674448309498</c:v>
                </c:pt>
                <c:pt idx="596">
                  <c:v>0.34468648353711201</c:v>
                </c:pt>
                <c:pt idx="597">
                  <c:v>0.34414791090658531</c:v>
                </c:pt>
                <c:pt idx="598">
                  <c:v>0.34361101868988242</c:v>
                </c:pt>
                <c:pt idx="599">
                  <c:v>0.34307579903460217</c:v>
                </c:pt>
                <c:pt idx="600">
                  <c:v>0.34254224413719225</c:v>
                </c:pt>
                <c:pt idx="601">
                  <c:v>0.34201034624256926</c:v>
                </c:pt>
                <c:pt idx="602">
                  <c:v>0.3414800976437436</c:v>
                </c:pt>
                <c:pt idx="603">
                  <c:v>0.34095149068144676</c:v>
                </c:pt>
                <c:pt idx="604">
                  <c:v>0.34042451774376292</c:v>
                </c:pt>
                <c:pt idx="605">
                  <c:v>0.3398991712657633</c:v>
                </c:pt>
                <c:pt idx="606">
                  <c:v>0.3393754437291443</c:v>
                </c:pt>
                <c:pt idx="607">
                  <c:v>0.33885332766186871</c:v>
                </c:pt>
                <c:pt idx="608">
                  <c:v>0.33833281563781054</c:v>
                </c:pt>
                <c:pt idx="609">
                  <c:v>0.33781390027640285</c:v>
                </c:pt>
                <c:pt idx="610">
                  <c:v>0.33729657424228887</c:v>
                </c:pt>
                <c:pt idx="611">
                  <c:v>0.33678083024497646</c:v>
                </c:pt>
                <c:pt idx="612">
                  <c:v>0.33626666103849573</c:v>
                </c:pt>
                <c:pt idx="613">
                  <c:v>0.3357540594210589</c:v>
                </c:pt>
                <c:pt idx="614">
                  <c:v>0.33524301823472552</c:v>
                </c:pt>
                <c:pt idx="615">
                  <c:v>0.33473353036506781</c:v>
                </c:pt>
                <c:pt idx="616">
                  <c:v>0.33422558874084163</c:v>
                </c:pt>
                <c:pt idx="617">
                  <c:v>0.33371918633365855</c:v>
                </c:pt>
                <c:pt idx="618">
                  <c:v>0.33321431615766206</c:v>
                </c:pt>
                <c:pt idx="619">
                  <c:v>0.33271097126920646</c:v>
                </c:pt>
                <c:pt idx="620">
                  <c:v>0.33220914476653796</c:v>
                </c:pt>
                <c:pt idx="621">
                  <c:v>0.33170882978947991</c:v>
                </c:pt>
                <c:pt idx="622">
                  <c:v>0.33121001951911977</c:v>
                </c:pt>
                <c:pt idx="623">
                  <c:v>0.33071270717749951</c:v>
                </c:pt>
                <c:pt idx="624">
                  <c:v>0.33021688602730831</c:v>
                </c:pt>
                <c:pt idx="625">
                  <c:v>0.3297225493715788</c:v>
                </c:pt>
                <c:pt idx="626">
                  <c:v>0.32922969055338513</c:v>
                </c:pt>
                <c:pt idx="627">
                  <c:v>0.32873830295554429</c:v>
                </c:pt>
                <c:pt idx="628">
                  <c:v>0.32824838000031992</c:v>
                </c:pt>
                <c:pt idx="629">
                  <c:v>0.327759915149129</c:v>
                </c:pt>
                <c:pt idx="630">
                  <c:v>0.32727290190225061</c:v>
                </c:pt>
                <c:pt idx="631">
                  <c:v>0.32678733379853808</c:v>
                </c:pt>
                <c:pt idx="632">
                  <c:v>0.32630320441513289</c:v>
                </c:pt>
                <c:pt idx="633">
                  <c:v>0.32582050736718149</c:v>
                </c:pt>
                <c:pt idx="634">
                  <c:v>0.32533923630755496</c:v>
                </c:pt>
                <c:pt idx="635">
                  <c:v>0.32485938492657029</c:v>
                </c:pt>
                <c:pt idx="636">
                  <c:v>0.32438094695171527</c:v>
                </c:pt>
                <c:pt idx="637">
                  <c:v>0.32390391614737457</c:v>
                </c:pt>
                <c:pt idx="638">
                  <c:v>0.32342828631455905</c:v>
                </c:pt>
                <c:pt idx="639">
                  <c:v>0.32295405129063737</c:v>
                </c:pt>
                <c:pt idx="640">
                  <c:v>0.32248120494906984</c:v>
                </c:pt>
                <c:pt idx="641">
                  <c:v>0.32200974119914427</c:v>
                </c:pt>
                <c:pt idx="642">
                  <c:v>0.32153965398571493</c:v>
                </c:pt>
                <c:pt idx="643">
                  <c:v>0.3210709372889427</c:v>
                </c:pt>
                <c:pt idx="644">
                  <c:v>0.32060358512403891</c:v>
                </c:pt>
                <c:pt idx="645">
                  <c:v>0.32013759154100974</c:v>
                </c:pt>
                <c:pt idx="646">
                  <c:v>0.31967295062440448</c:v>
                </c:pt>
                <c:pt idx="647">
                  <c:v>0.31920965649306482</c:v>
                </c:pt>
                <c:pt idx="648">
                  <c:v>0.31874770329987662</c:v>
                </c:pt>
                <c:pt idx="649">
                  <c:v>0.3182870852315241</c:v>
                </c:pt>
                <c:pt idx="650">
                  <c:v>0.31782779650824633</c:v>
                </c:pt>
                <c:pt idx="651">
                  <c:v>0.3173698313835947</c:v>
                </c:pt>
                <c:pt idx="652">
                  <c:v>0.31691318414419384</c:v>
                </c:pt>
                <c:pt idx="653">
                  <c:v>0.31645784910950392</c:v>
                </c:pt>
                <c:pt idx="654">
                  <c:v>0.31600382063158494</c:v>
                </c:pt>
                <c:pt idx="655">
                  <c:v>0.31555109309486346</c:v>
                </c:pt>
                <c:pt idx="656">
                  <c:v>0.31509966091590091</c:v>
                </c:pt>
                <c:pt idx="657">
                  <c:v>0.31464951854316392</c:v>
                </c:pt>
                <c:pt idx="658">
                  <c:v>0.31420066045679712</c:v>
                </c:pt>
                <c:pt idx="659">
                  <c:v>0.31375308116839706</c:v>
                </c:pt>
                <c:pt idx="660">
                  <c:v>0.31330677522078909</c:v>
                </c:pt>
                <c:pt idx="661">
                  <c:v>0.31286173718780502</c:v>
                </c:pt>
                <c:pt idx="662">
                  <c:v>0.31241796167406349</c:v>
                </c:pt>
                <c:pt idx="663">
                  <c:v>0.31197544331475174</c:v>
                </c:pt>
                <c:pt idx="664">
                  <c:v>0.31153417677540979</c:v>
                </c:pt>
                <c:pt idx="665">
                  <c:v>0.31109415675171576</c:v>
                </c:pt>
                <c:pt idx="666">
                  <c:v>0.31065537796927328</c:v>
                </c:pt>
                <c:pt idx="667">
                  <c:v>0.31021783518340107</c:v>
                </c:pt>
                <c:pt idx="668">
                  <c:v>0.30978152317892371</c:v>
                </c:pt>
                <c:pt idx="669">
                  <c:v>0.30934643676996459</c:v>
                </c:pt>
                <c:pt idx="670">
                  <c:v>0.30891257079974022</c:v>
                </c:pt>
                <c:pt idx="671">
                  <c:v>0.3084799201403568</c:v>
                </c:pt>
                <c:pt idx="672">
                  <c:v>0.30804847969260807</c:v>
                </c:pt>
                <c:pt idx="673">
                  <c:v>0.30761824438577484</c:v>
                </c:pt>
                <c:pt idx="674">
                  <c:v>0.30718920917742643</c:v>
                </c:pt>
                <c:pt idx="675">
                  <c:v>0.30676136905322393</c:v>
                </c:pt>
                <c:pt idx="676">
                  <c:v>0.30633471902672427</c:v>
                </c:pt>
                <c:pt idx="677">
                  <c:v>0.30590925413918718</c:v>
                </c:pt>
                <c:pt idx="678">
                  <c:v>0.30548496945938247</c:v>
                </c:pt>
                <c:pt idx="679">
                  <c:v>0.30506186008339997</c:v>
                </c:pt>
                <c:pt idx="680">
                  <c:v>0.30463992113446031</c:v>
                </c:pt>
                <c:pt idx="681">
                  <c:v>0.30421914776272763</c:v>
                </c:pt>
                <c:pt idx="682">
                  <c:v>0.30379953514512387</c:v>
                </c:pt>
                <c:pt idx="683">
                  <c:v>0.30338107848514434</c:v>
                </c:pt>
                <c:pt idx="684">
                  <c:v>0.30296377301267513</c:v>
                </c:pt>
                <c:pt idx="685">
                  <c:v>0.30254761398381153</c:v>
                </c:pt>
                <c:pt idx="686">
                  <c:v>0.30213259668067871</c:v>
                </c:pt>
                <c:pt idx="687">
                  <c:v>0.3017187164112532</c:v>
                </c:pt>
                <c:pt idx="688">
                  <c:v>0.30130596850918578</c:v>
                </c:pt>
                <c:pt idx="689">
                  <c:v>0.30089434833362677</c:v>
                </c:pt>
                <c:pt idx="690">
                  <c:v>0.30048385126905158</c:v>
                </c:pt>
                <c:pt idx="691">
                  <c:v>0.30007447272508825</c:v>
                </c:pt>
                <c:pt idx="692">
                  <c:v>0.2996662081363467</c:v>
                </c:pt>
                <c:pt idx="693">
                  <c:v>0.29925905296224842</c:v>
                </c:pt>
                <c:pt idx="694">
                  <c:v>0.29885300268685866</c:v>
                </c:pt>
                <c:pt idx="695">
                  <c:v>0.29844805281871922</c:v>
                </c:pt>
                <c:pt idx="696">
                  <c:v>0.29804419889068312</c:v>
                </c:pt>
                <c:pt idx="697">
                  <c:v>0.29764143645974978</c:v>
                </c:pt>
                <c:pt idx="698">
                  <c:v>0.29723976110690259</c:v>
                </c:pt>
                <c:pt idx="699">
                  <c:v>0.29683916843694719</c:v>
                </c:pt>
                <c:pt idx="700">
                  <c:v>0.29643965407835104</c:v>
                </c:pt>
                <c:pt idx="701">
                  <c:v>0.29604121368308445</c:v>
                </c:pt>
                <c:pt idx="702">
                  <c:v>0.29564384292646284</c:v>
                </c:pt>
                <c:pt idx="703">
                  <c:v>0.2952475375069904</c:v>
                </c:pt>
                <c:pt idx="704">
                  <c:v>0.29485229314620459</c:v>
                </c:pt>
                <c:pt idx="705">
                  <c:v>0.29445810558852248</c:v>
                </c:pt>
                <c:pt idx="706">
                  <c:v>0.29406497060108788</c:v>
                </c:pt>
                <c:pt idx="707">
                  <c:v>0.29367288397361979</c:v>
                </c:pt>
                <c:pt idx="708">
                  <c:v>0.29328184151826209</c:v>
                </c:pt>
                <c:pt idx="709">
                  <c:v>0.29289183906943461</c:v>
                </c:pt>
                <c:pt idx="710">
                  <c:v>0.29250287248368506</c:v>
                </c:pt>
                <c:pt idx="711">
                  <c:v>0.29211493763954222</c:v>
                </c:pt>
                <c:pt idx="712">
                  <c:v>0.29172803043737067</c:v>
                </c:pt>
                <c:pt idx="713">
                  <c:v>0.29134214679922599</c:v>
                </c:pt>
                <c:pt idx="714">
                  <c:v>0.29095728266871185</c:v>
                </c:pt>
                <c:pt idx="715">
                  <c:v>0.29057343401083752</c:v>
                </c:pt>
                <c:pt idx="716">
                  <c:v>0.29019059681187725</c:v>
                </c:pt>
                <c:pt idx="717">
                  <c:v>0.28980876707923009</c:v>
                </c:pt>
                <c:pt idx="718">
                  <c:v>0.28942794084128104</c:v>
                </c:pt>
                <c:pt idx="719">
                  <c:v>0.28904811414726361</c:v>
                </c:pt>
                <c:pt idx="720">
                  <c:v>0.28866928306712297</c:v>
                </c:pt>
                <c:pt idx="721">
                  <c:v>0.28829144369138071</c:v>
                </c:pt>
                <c:pt idx="722">
                  <c:v>0.28791459213099979</c:v>
                </c:pt>
                <c:pt idx="723">
                  <c:v>0.28753872451725176</c:v>
                </c:pt>
                <c:pt idx="724">
                  <c:v>0.28716383700158388</c:v>
                </c:pt>
                <c:pt idx="725">
                  <c:v>0.28678992575548812</c:v>
                </c:pt>
                <c:pt idx="726">
                  <c:v>0.28641698697037044</c:v>
                </c:pt>
                <c:pt idx="727">
                  <c:v>0.2860450168574219</c:v>
                </c:pt>
                <c:pt idx="728">
                  <c:v>0.28567401164749007</c:v>
                </c:pt>
                <c:pt idx="729">
                  <c:v>0.28530396759095189</c:v>
                </c:pt>
                <c:pt idx="730">
                  <c:v>0.28493488095758718</c:v>
                </c:pt>
                <c:pt idx="731">
                  <c:v>0.28456674803645332</c:v>
                </c:pt>
                <c:pt idx="732">
                  <c:v>0.28419956513576111</c:v>
                </c:pt>
                <c:pt idx="733">
                  <c:v>0.28383332858275118</c:v>
                </c:pt>
                <c:pt idx="734">
                  <c:v>0.28346803472357129</c:v>
                </c:pt>
                <c:pt idx="735">
                  <c:v>0.28310367992315538</c:v>
                </c:pt>
                <c:pt idx="736">
                  <c:v>0.28274026056510254</c:v>
                </c:pt>
                <c:pt idx="737">
                  <c:v>0.28237777305155753</c:v>
                </c:pt>
                <c:pt idx="738">
                  <c:v>0.28201621380309205</c:v>
                </c:pt>
                <c:pt idx="739">
                  <c:v>0.28165557925858681</c:v>
                </c:pt>
                <c:pt idx="740">
                  <c:v>0.28129586587511479</c:v>
                </c:pt>
                <c:pt idx="741">
                  <c:v>0.28093707012782509</c:v>
                </c:pt>
                <c:pt idx="742">
                  <c:v>0.28057918850982788</c:v>
                </c:pt>
                <c:pt idx="743">
                  <c:v>0.28022221753207999</c:v>
                </c:pt>
                <c:pt idx="744">
                  <c:v>0.27986615372327178</c:v>
                </c:pt>
                <c:pt idx="745">
                  <c:v>0.27951099362971432</c:v>
                </c:pt>
                <c:pt idx="746">
                  <c:v>0.27915673381522799</c:v>
                </c:pt>
                <c:pt idx="747">
                  <c:v>0.27880337086103152</c:v>
                </c:pt>
                <c:pt idx="748">
                  <c:v>0.278450901365632</c:v>
                </c:pt>
                <c:pt idx="749">
                  <c:v>0.27809932194471576</c:v>
                </c:pt>
                <c:pt idx="750">
                  <c:v>0.27774862923104021</c:v>
                </c:pt>
                <c:pt idx="751">
                  <c:v>0.27739881987432607</c:v>
                </c:pt>
                <c:pt idx="752">
                  <c:v>0.27704989054115081</c:v>
                </c:pt>
                <c:pt idx="753">
                  <c:v>0.27670183791484287</c:v>
                </c:pt>
                <c:pt idx="754">
                  <c:v>0.27635465869537629</c:v>
                </c:pt>
                <c:pt idx="755">
                  <c:v>0.27600834959926679</c:v>
                </c:pt>
                <c:pt idx="756">
                  <c:v>0.27566290735946797</c:v>
                </c:pt>
                <c:pt idx="757">
                  <c:v>0.27531832872526868</c:v>
                </c:pt>
                <c:pt idx="758">
                  <c:v>0.2749746104621909</c:v>
                </c:pt>
                <c:pt idx="759">
                  <c:v>0.27463174935188894</c:v>
                </c:pt>
                <c:pt idx="760">
                  <c:v>0.27428974219204844</c:v>
                </c:pt>
                <c:pt idx="761">
                  <c:v>0.27394858579628723</c:v>
                </c:pt>
                <c:pt idx="762">
                  <c:v>0.27360827699405582</c:v>
                </c:pt>
                <c:pt idx="763">
                  <c:v>0.27326881263053959</c:v>
                </c:pt>
                <c:pt idx="764">
                  <c:v>0.27293018956656123</c:v>
                </c:pt>
                <c:pt idx="765">
                  <c:v>0.27259240467848384</c:v>
                </c:pt>
              </c:numCache>
            </c:numRef>
          </c:yVal>
          <c:smooth val="1"/>
          <c:extLst>
            <c:ext xmlns:c16="http://schemas.microsoft.com/office/drawing/2014/chart" uri="{C3380CC4-5D6E-409C-BE32-E72D297353CC}">
              <c16:uniqueId val="{00000004-479E-4F60-9D3F-FB39374A7A66}"/>
            </c:ext>
          </c:extLst>
        </c:ser>
        <c:dLbls>
          <c:showLegendKey val="0"/>
          <c:showVal val="0"/>
          <c:showCatName val="0"/>
          <c:showSerName val="0"/>
          <c:showPercent val="0"/>
          <c:showBubbleSize val="0"/>
        </c:dLbls>
        <c:axId val="51941376"/>
        <c:axId val="51943680"/>
      </c:scatterChart>
      <c:valAx>
        <c:axId val="51941376"/>
        <c:scaling>
          <c:orientation val="minMax"/>
          <c:max val="3"/>
        </c:scaling>
        <c:delete val="0"/>
        <c:axPos val="b"/>
        <c:majorGridlines/>
        <c:minorGridlines/>
        <c:title>
          <c:tx>
            <c:rich>
              <a:bodyPr/>
              <a:lstStyle/>
              <a:p>
                <a:pPr>
                  <a:defRPr sz="1000"/>
                </a:pPr>
                <a:r>
                  <a:rPr lang="es-ES" sz="1000">
                    <a:latin typeface="Arial" panose="020B0604020202020204" pitchFamily="34" charset="0"/>
                    <a:cs typeface="Arial" panose="020B0604020202020204" pitchFamily="34" charset="0"/>
                  </a:rPr>
                  <a:t>T [s]</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3680"/>
        <c:crosses val="autoZero"/>
        <c:crossBetween val="midCat"/>
      </c:valAx>
      <c:valAx>
        <c:axId val="51943680"/>
        <c:scaling>
          <c:orientation val="minMax"/>
        </c:scaling>
        <c:delete val="0"/>
        <c:axPos val="l"/>
        <c:majorGridlines/>
        <c:minorGridlines/>
        <c:title>
          <c:tx>
            <c:rich>
              <a:bodyPr/>
              <a:lstStyle/>
              <a:p>
                <a:pPr>
                  <a:defRPr sz="1000"/>
                </a:pPr>
                <a:r>
                  <a:rPr lang="en-US" sz="1000">
                    <a:latin typeface="Arial" panose="020B0604020202020204" pitchFamily="34" charset="0"/>
                    <a:cs typeface="Arial" panose="020B0604020202020204" pitchFamily="34" charset="0"/>
                  </a:rPr>
                  <a:t>Sa [m/s</a:t>
                </a:r>
                <a:r>
                  <a:rPr lang="en-US" sz="1000" baseline="30000">
                    <a:latin typeface="Arial" panose="020B0604020202020204" pitchFamily="34" charset="0"/>
                    <a:cs typeface="Arial" panose="020B0604020202020204" pitchFamily="34" charset="0"/>
                  </a:rPr>
                  <a:t>2</a:t>
                </a:r>
                <a:r>
                  <a:rPr lang="en-US" sz="1000">
                    <a:latin typeface="Arial" panose="020B0604020202020204" pitchFamily="34" charset="0"/>
                    <a:cs typeface="Arial" panose="020B0604020202020204" pitchFamily="34" charset="0"/>
                  </a:rPr>
                  <a:t>]</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1376"/>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sz="1300">
                <a:latin typeface="Arial" panose="020B0604020202020204" pitchFamily="34" charset="0"/>
                <a:cs typeface="Arial" panose="020B0604020202020204" pitchFamily="34" charset="0"/>
              </a:rPr>
              <a:t>Espectro de desplazamientos [mm]</a:t>
            </a:r>
          </a:p>
        </c:rich>
      </c:tx>
      <c:overlay val="0"/>
    </c:title>
    <c:autoTitleDeleted val="0"/>
    <c:plotArea>
      <c:layout/>
      <c:scatterChart>
        <c:scatterStyle val="lineMarker"/>
        <c:varyColors val="0"/>
        <c:ser>
          <c:idx val="2"/>
          <c:order val="0"/>
          <c:tx>
            <c:v>Valor</c:v>
          </c:tx>
          <c:spPr>
            <a:ln w="28575">
              <a:noFill/>
            </a:ln>
          </c:spPr>
          <c:marker>
            <c:symbol val="circle"/>
            <c:size val="7"/>
            <c:spPr>
              <a:solidFill>
                <a:srgbClr val="FF0000"/>
              </a:solidFill>
              <a:ln>
                <a:solidFill>
                  <a:srgbClr val="FF0000"/>
                </a:solidFill>
              </a:ln>
            </c:spPr>
          </c:marker>
          <c:dLbls>
            <c:dLbl>
              <c:idx val="0"/>
              <c:tx>
                <c:rich>
                  <a:bodyPr wrap="square" lIns="38100" tIns="19050" rIns="38100" bIns="19050" anchor="ctr">
                    <a:spAutoFit/>
                  </a:bodyPr>
                  <a:lstStyle/>
                  <a:p>
                    <a:pPr>
                      <a:defRPr>
                        <a:ln w="6350">
                          <a:noFill/>
                        </a:ln>
                        <a:solidFill>
                          <a:schemeClr val="tx1"/>
                        </a:solidFill>
                      </a:defRPr>
                    </a:pPr>
                    <a:fld id="{4E54F810-8C93-4774-A931-467145D4F53A}" type="XVALUE">
                      <a:rPr lang="en-US" b="1" i="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r>
                      <a:rPr lang="en-US" b="1" i="0" baseline="0">
                        <a:solidFill>
                          <a:srgbClr val="C00000"/>
                        </a:solidFill>
                        <a:latin typeface="Arial" panose="020B0604020202020204" pitchFamily="34" charset="0"/>
                        <a:cs typeface="Arial" panose="020B0604020202020204" pitchFamily="34" charset="0"/>
                      </a:rPr>
                      <a:t>; </a:t>
                    </a:r>
                    <a:fld id="{0DE30FCC-9C56-4165-984E-B576A142A4BC}" type="YVALUE">
                      <a:rPr lang="en-US" b="1" i="0" baseline="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endParaRPr lang="en-US" b="1" i="0" baseline="0">
                      <a:solidFill>
                        <a:srgbClr val="C00000"/>
                      </a:solidFill>
                      <a:latin typeface="Arial" panose="020B0604020202020204" pitchFamily="34" charset="0"/>
                      <a:cs typeface="Arial" panose="020B0604020202020204" pitchFamily="34" charset="0"/>
                    </a:endParaRPr>
                  </a:p>
                </c:rich>
              </c:tx>
              <c:numFmt formatCode="#,##0.00" sourceLinked="0"/>
              <c:spPr>
                <a:solidFill>
                  <a:schemeClr val="bg1"/>
                </a:solidFill>
                <a:ln>
                  <a:noFill/>
                </a:ln>
                <a:effectLst/>
              </c:sp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E613-4B14-B888-48CD031ECF4A}"/>
                </c:ext>
              </c:extLst>
            </c:dLbl>
            <c:numFmt formatCode="#,##0.000" sourceLinked="0"/>
            <c:spPr>
              <a:noFill/>
              <a:ln>
                <a:noFill/>
              </a:ln>
              <a:effectLst/>
            </c:spPr>
            <c:txPr>
              <a:bodyPr wrap="square" lIns="38100" tIns="19050" rIns="38100" bIns="19050" anchor="ctr">
                <a:spAutoFit/>
              </a:bodyPr>
              <a:lstStyle/>
              <a:p>
                <a:pPr>
                  <a:defRPr>
                    <a:ln w="6350">
                      <a:noFill/>
                    </a:ln>
                    <a:solidFill>
                      <a:schemeClr val="tx1"/>
                    </a:solidFill>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LCR!$T$8</c:f>
              <c:numCache>
                <c:formatCode>0.0000</c:formatCode>
                <c:ptCount val="1"/>
                <c:pt idx="0">
                  <c:v>1.2891698291159157</c:v>
                </c:pt>
              </c:numCache>
            </c:numRef>
          </c:xVal>
          <c:yVal>
            <c:numRef>
              <c:f>LCR!$X$8</c:f>
              <c:numCache>
                <c:formatCode>0.0</c:formatCode>
                <c:ptCount val="1"/>
                <c:pt idx="0">
                  <c:v>71.924277482905566</c:v>
                </c:pt>
              </c:numCache>
            </c:numRef>
          </c:yVal>
          <c:smooth val="0"/>
          <c:extLst>
            <c:ext xmlns:c16="http://schemas.microsoft.com/office/drawing/2014/chart" uri="{C3380CC4-5D6E-409C-BE32-E72D297353CC}">
              <c16:uniqueId val="{00000001-E613-4B14-B888-48CD031ECF4A}"/>
            </c:ext>
          </c:extLst>
        </c:ser>
        <c:ser>
          <c:idx val="1"/>
          <c:order val="1"/>
          <c:tx>
            <c:v>Puntos característicos</c:v>
          </c:tx>
          <c:spPr>
            <a:ln w="28575">
              <a:noFill/>
            </a:ln>
          </c:spPr>
          <c:marker>
            <c:symbol val="x"/>
            <c:size val="7"/>
            <c:spPr>
              <a:ln>
                <a:solidFill>
                  <a:schemeClr val="tx1"/>
                </a:solidFill>
              </a:ln>
            </c:spPr>
          </c:marker>
          <c:xVal>
            <c:numRef>
              <c:f>LCR!$T$4:$T$7</c:f>
              <c:numCache>
                <c:formatCode>0.0000</c:formatCode>
                <c:ptCount val="4"/>
                <c:pt idx="0">
                  <c:v>0</c:v>
                </c:pt>
                <c:pt idx="1">
                  <c:v>0.10699948533196089</c:v>
                </c:pt>
                <c:pt idx="2">
                  <c:v>0.53499742665980443</c:v>
                </c:pt>
                <c:pt idx="3">
                  <c:v>1</c:v>
                </c:pt>
              </c:numCache>
            </c:numRef>
          </c:xVal>
          <c:yVal>
            <c:numRef>
              <c:f>LCR!$X$4:$X$7</c:f>
              <c:numCache>
                <c:formatCode>0.0</c:formatCode>
                <c:ptCount val="4"/>
                <c:pt idx="0">
                  <c:v>0</c:v>
                </c:pt>
                <c:pt idx="1">
                  <c:v>1.1939250360554423</c:v>
                </c:pt>
                <c:pt idx="2">
                  <c:v>29.848125901386052</c:v>
                </c:pt>
                <c:pt idx="3">
                  <c:v>55.791157889748057</c:v>
                </c:pt>
              </c:numCache>
            </c:numRef>
          </c:yVal>
          <c:smooth val="0"/>
          <c:extLst>
            <c:ext xmlns:c16="http://schemas.microsoft.com/office/drawing/2014/chart" uri="{C3380CC4-5D6E-409C-BE32-E72D297353CC}">
              <c16:uniqueId val="{00000002-E613-4B14-B888-48CD031ECF4A}"/>
            </c:ext>
          </c:extLst>
        </c:ser>
        <c:dLbls>
          <c:showLegendKey val="0"/>
          <c:showVal val="0"/>
          <c:showCatName val="0"/>
          <c:showSerName val="0"/>
          <c:showPercent val="0"/>
          <c:showBubbleSize val="0"/>
        </c:dLbls>
        <c:axId val="51941376"/>
        <c:axId val="51943680"/>
      </c:scatterChart>
      <c:scatterChart>
        <c:scatterStyle val="smoothMarker"/>
        <c:varyColors val="0"/>
        <c:ser>
          <c:idx val="3"/>
          <c:order val="2"/>
          <c:tx>
            <c:v>Espectro amort.</c:v>
          </c:tx>
          <c:spPr>
            <a:ln>
              <a:solidFill>
                <a:schemeClr val="accent1"/>
              </a:solidFill>
            </a:ln>
          </c:spPr>
          <c:marker>
            <c:symbol val="none"/>
          </c:marker>
          <c:xVal>
            <c:numRef>
              <c:f>LCR!$G$4:$G$769</c:f>
              <c:numCache>
                <c:formatCode>0.0000</c:formatCode>
                <c:ptCount val="766"/>
                <c:pt idx="0">
                  <c:v>0</c:v>
                </c:pt>
                <c:pt idx="1">
                  <c:v>2.6749871332990224E-2</c:v>
                </c:pt>
                <c:pt idx="2">
                  <c:v>5.3499742665980447E-2</c:v>
                </c:pt>
                <c:pt idx="3">
                  <c:v>8.0249613998970667E-2</c:v>
                </c:pt>
                <c:pt idx="4">
                  <c:v>0.10699948533196089</c:v>
                </c:pt>
                <c:pt idx="5">
                  <c:v>0.10699948533196089</c:v>
                </c:pt>
                <c:pt idx="6">
                  <c:v>0.21399897066392176</c:v>
                </c:pt>
                <c:pt idx="7">
                  <c:v>0.32099845599588267</c:v>
                </c:pt>
                <c:pt idx="8">
                  <c:v>0.42799794132784352</c:v>
                </c:pt>
                <c:pt idx="9">
                  <c:v>0.53499742665980443</c:v>
                </c:pt>
                <c:pt idx="10">
                  <c:v>0.53499742665980443</c:v>
                </c:pt>
                <c:pt idx="11">
                  <c:v>0.54</c:v>
                </c:pt>
                <c:pt idx="12">
                  <c:v>0.55000000000000004</c:v>
                </c:pt>
                <c:pt idx="13">
                  <c:v>0.56000000000000005</c:v>
                </c:pt>
                <c:pt idx="14">
                  <c:v>0.57000000000000006</c:v>
                </c:pt>
                <c:pt idx="15">
                  <c:v>0.58000000000000007</c:v>
                </c:pt>
                <c:pt idx="16">
                  <c:v>0.59000000000000008</c:v>
                </c:pt>
                <c:pt idx="17">
                  <c:v>0.60000000000000009</c:v>
                </c:pt>
                <c:pt idx="18">
                  <c:v>0.6100000000000001</c:v>
                </c:pt>
                <c:pt idx="19">
                  <c:v>0.62000000000000011</c:v>
                </c:pt>
                <c:pt idx="20">
                  <c:v>0.63000000000000012</c:v>
                </c:pt>
                <c:pt idx="21">
                  <c:v>0.64000000000000012</c:v>
                </c:pt>
                <c:pt idx="22">
                  <c:v>0.65000000000000013</c:v>
                </c:pt>
                <c:pt idx="23">
                  <c:v>0.66000000000000014</c:v>
                </c:pt>
                <c:pt idx="24">
                  <c:v>0.67000000000000015</c:v>
                </c:pt>
                <c:pt idx="25">
                  <c:v>0.68000000000000016</c:v>
                </c:pt>
                <c:pt idx="26">
                  <c:v>0.69000000000000017</c:v>
                </c:pt>
                <c:pt idx="27">
                  <c:v>0.70000000000000018</c:v>
                </c:pt>
                <c:pt idx="28">
                  <c:v>0.71000000000000019</c:v>
                </c:pt>
                <c:pt idx="29">
                  <c:v>0.7200000000000002</c:v>
                </c:pt>
                <c:pt idx="30">
                  <c:v>0.7300000000000002</c:v>
                </c:pt>
                <c:pt idx="31">
                  <c:v>0.74000000000000021</c:v>
                </c:pt>
                <c:pt idx="32">
                  <c:v>0.75000000000000022</c:v>
                </c:pt>
                <c:pt idx="33">
                  <c:v>0.76000000000000023</c:v>
                </c:pt>
                <c:pt idx="34">
                  <c:v>0.77000000000000024</c:v>
                </c:pt>
                <c:pt idx="35">
                  <c:v>0.78000000000000025</c:v>
                </c:pt>
                <c:pt idx="36">
                  <c:v>0.79000000000000026</c:v>
                </c:pt>
                <c:pt idx="37">
                  <c:v>0.80000000000000027</c:v>
                </c:pt>
                <c:pt idx="38">
                  <c:v>0.81000000000000028</c:v>
                </c:pt>
                <c:pt idx="39">
                  <c:v>0.82000000000000028</c:v>
                </c:pt>
                <c:pt idx="40">
                  <c:v>0.83000000000000029</c:v>
                </c:pt>
                <c:pt idx="41">
                  <c:v>0.8400000000000003</c:v>
                </c:pt>
                <c:pt idx="42">
                  <c:v>0.85000000000000031</c:v>
                </c:pt>
                <c:pt idx="43">
                  <c:v>0.86000000000000032</c:v>
                </c:pt>
                <c:pt idx="44">
                  <c:v>0.87000000000000033</c:v>
                </c:pt>
                <c:pt idx="45">
                  <c:v>0.88000000000000034</c:v>
                </c:pt>
                <c:pt idx="46">
                  <c:v>0.89000000000000035</c:v>
                </c:pt>
                <c:pt idx="47">
                  <c:v>0.90000000000000036</c:v>
                </c:pt>
                <c:pt idx="48">
                  <c:v>0.91000000000000036</c:v>
                </c:pt>
                <c:pt idx="49">
                  <c:v>0.92000000000000037</c:v>
                </c:pt>
                <c:pt idx="50">
                  <c:v>0.93000000000000038</c:v>
                </c:pt>
                <c:pt idx="51">
                  <c:v>0.94000000000000039</c:v>
                </c:pt>
                <c:pt idx="52">
                  <c:v>0.9500000000000004</c:v>
                </c:pt>
                <c:pt idx="53">
                  <c:v>0.96000000000000041</c:v>
                </c:pt>
                <c:pt idx="54">
                  <c:v>0.97000000000000042</c:v>
                </c:pt>
                <c:pt idx="55">
                  <c:v>0.98000000000000043</c:v>
                </c:pt>
                <c:pt idx="56">
                  <c:v>0.99000000000000044</c:v>
                </c:pt>
                <c:pt idx="57">
                  <c:v>1.0000000000000004</c:v>
                </c:pt>
                <c:pt idx="58">
                  <c:v>1.0100000000000005</c:v>
                </c:pt>
                <c:pt idx="59">
                  <c:v>1.0200000000000005</c:v>
                </c:pt>
                <c:pt idx="60">
                  <c:v>1.0300000000000005</c:v>
                </c:pt>
                <c:pt idx="61">
                  <c:v>1.0400000000000005</c:v>
                </c:pt>
                <c:pt idx="62">
                  <c:v>1.0500000000000005</c:v>
                </c:pt>
                <c:pt idx="63">
                  <c:v>1.0600000000000005</c:v>
                </c:pt>
                <c:pt idx="64">
                  <c:v>1.0700000000000005</c:v>
                </c:pt>
                <c:pt idx="65">
                  <c:v>1.0800000000000005</c:v>
                </c:pt>
                <c:pt idx="66">
                  <c:v>1.0900000000000005</c:v>
                </c:pt>
                <c:pt idx="67">
                  <c:v>1.1000000000000005</c:v>
                </c:pt>
                <c:pt idx="68">
                  <c:v>1.1100000000000005</c:v>
                </c:pt>
                <c:pt idx="69">
                  <c:v>1.1200000000000006</c:v>
                </c:pt>
                <c:pt idx="70">
                  <c:v>1.1300000000000006</c:v>
                </c:pt>
                <c:pt idx="71">
                  <c:v>1.1400000000000006</c:v>
                </c:pt>
                <c:pt idx="72">
                  <c:v>1.1500000000000006</c:v>
                </c:pt>
                <c:pt idx="73">
                  <c:v>1.1600000000000006</c:v>
                </c:pt>
                <c:pt idx="74">
                  <c:v>1.1700000000000006</c:v>
                </c:pt>
                <c:pt idx="75">
                  <c:v>1.1800000000000006</c:v>
                </c:pt>
                <c:pt idx="76">
                  <c:v>1.1900000000000006</c:v>
                </c:pt>
                <c:pt idx="77">
                  <c:v>1.2000000000000006</c:v>
                </c:pt>
                <c:pt idx="78">
                  <c:v>1.2100000000000006</c:v>
                </c:pt>
                <c:pt idx="79">
                  <c:v>1.2200000000000006</c:v>
                </c:pt>
                <c:pt idx="80">
                  <c:v>1.2300000000000006</c:v>
                </c:pt>
                <c:pt idx="81">
                  <c:v>1.2400000000000007</c:v>
                </c:pt>
                <c:pt idx="82">
                  <c:v>1.2500000000000007</c:v>
                </c:pt>
                <c:pt idx="83">
                  <c:v>1.2600000000000007</c:v>
                </c:pt>
                <c:pt idx="84">
                  <c:v>1.2700000000000007</c:v>
                </c:pt>
                <c:pt idx="85">
                  <c:v>1.2800000000000007</c:v>
                </c:pt>
                <c:pt idx="86">
                  <c:v>1.2900000000000007</c:v>
                </c:pt>
                <c:pt idx="87">
                  <c:v>1.3000000000000007</c:v>
                </c:pt>
                <c:pt idx="88">
                  <c:v>1.3100000000000007</c:v>
                </c:pt>
                <c:pt idx="89">
                  <c:v>1.3200000000000007</c:v>
                </c:pt>
                <c:pt idx="90">
                  <c:v>1.3300000000000007</c:v>
                </c:pt>
                <c:pt idx="91">
                  <c:v>1.3400000000000007</c:v>
                </c:pt>
                <c:pt idx="92">
                  <c:v>1.3500000000000008</c:v>
                </c:pt>
                <c:pt idx="93">
                  <c:v>1.3600000000000008</c:v>
                </c:pt>
                <c:pt idx="94">
                  <c:v>1.3700000000000008</c:v>
                </c:pt>
                <c:pt idx="95">
                  <c:v>1.3800000000000008</c:v>
                </c:pt>
                <c:pt idx="96">
                  <c:v>1.3900000000000008</c:v>
                </c:pt>
                <c:pt idx="97">
                  <c:v>1.4000000000000008</c:v>
                </c:pt>
                <c:pt idx="98">
                  <c:v>1.4100000000000008</c:v>
                </c:pt>
                <c:pt idx="99">
                  <c:v>1.4200000000000008</c:v>
                </c:pt>
                <c:pt idx="100">
                  <c:v>1.4300000000000008</c:v>
                </c:pt>
                <c:pt idx="101">
                  <c:v>1.4400000000000008</c:v>
                </c:pt>
                <c:pt idx="102">
                  <c:v>1.4500000000000008</c:v>
                </c:pt>
                <c:pt idx="103">
                  <c:v>1.4600000000000009</c:v>
                </c:pt>
                <c:pt idx="104">
                  <c:v>1.4700000000000009</c:v>
                </c:pt>
                <c:pt idx="105">
                  <c:v>1.4800000000000009</c:v>
                </c:pt>
                <c:pt idx="106">
                  <c:v>1.4900000000000009</c:v>
                </c:pt>
                <c:pt idx="107">
                  <c:v>1.5000000000000009</c:v>
                </c:pt>
                <c:pt idx="108">
                  <c:v>1.5100000000000009</c:v>
                </c:pt>
                <c:pt idx="109">
                  <c:v>1.5200000000000009</c:v>
                </c:pt>
                <c:pt idx="110">
                  <c:v>1.5300000000000009</c:v>
                </c:pt>
                <c:pt idx="111">
                  <c:v>1.5400000000000009</c:v>
                </c:pt>
                <c:pt idx="112">
                  <c:v>1.5500000000000009</c:v>
                </c:pt>
                <c:pt idx="113">
                  <c:v>1.5600000000000009</c:v>
                </c:pt>
                <c:pt idx="114">
                  <c:v>1.570000000000001</c:v>
                </c:pt>
                <c:pt idx="115">
                  <c:v>1.580000000000001</c:v>
                </c:pt>
                <c:pt idx="116">
                  <c:v>1.590000000000001</c:v>
                </c:pt>
                <c:pt idx="117">
                  <c:v>1.600000000000001</c:v>
                </c:pt>
                <c:pt idx="118">
                  <c:v>1.610000000000001</c:v>
                </c:pt>
                <c:pt idx="119">
                  <c:v>1.620000000000001</c:v>
                </c:pt>
                <c:pt idx="120">
                  <c:v>1.630000000000001</c:v>
                </c:pt>
                <c:pt idx="121">
                  <c:v>1.640000000000001</c:v>
                </c:pt>
                <c:pt idx="122">
                  <c:v>1.650000000000001</c:v>
                </c:pt>
                <c:pt idx="123">
                  <c:v>1.660000000000001</c:v>
                </c:pt>
                <c:pt idx="124">
                  <c:v>1.670000000000001</c:v>
                </c:pt>
                <c:pt idx="125">
                  <c:v>1.680000000000001</c:v>
                </c:pt>
                <c:pt idx="126">
                  <c:v>1.6900000000000011</c:v>
                </c:pt>
                <c:pt idx="127">
                  <c:v>1.7000000000000011</c:v>
                </c:pt>
                <c:pt idx="128">
                  <c:v>1.7100000000000011</c:v>
                </c:pt>
                <c:pt idx="129">
                  <c:v>1.7200000000000011</c:v>
                </c:pt>
                <c:pt idx="130">
                  <c:v>1.7300000000000011</c:v>
                </c:pt>
                <c:pt idx="131">
                  <c:v>1.7400000000000011</c:v>
                </c:pt>
                <c:pt idx="132">
                  <c:v>1.7500000000000011</c:v>
                </c:pt>
                <c:pt idx="133">
                  <c:v>1.7600000000000011</c:v>
                </c:pt>
                <c:pt idx="134">
                  <c:v>1.7700000000000011</c:v>
                </c:pt>
                <c:pt idx="135">
                  <c:v>1.7800000000000011</c:v>
                </c:pt>
                <c:pt idx="136">
                  <c:v>1.7900000000000011</c:v>
                </c:pt>
                <c:pt idx="137">
                  <c:v>1.8000000000000012</c:v>
                </c:pt>
                <c:pt idx="138">
                  <c:v>1.8100000000000012</c:v>
                </c:pt>
                <c:pt idx="139">
                  <c:v>1.8200000000000012</c:v>
                </c:pt>
                <c:pt idx="140">
                  <c:v>1.8300000000000012</c:v>
                </c:pt>
                <c:pt idx="141">
                  <c:v>1.8400000000000012</c:v>
                </c:pt>
                <c:pt idx="142">
                  <c:v>1.8500000000000012</c:v>
                </c:pt>
                <c:pt idx="143">
                  <c:v>1.8600000000000012</c:v>
                </c:pt>
                <c:pt idx="144">
                  <c:v>1.8700000000000012</c:v>
                </c:pt>
                <c:pt idx="145">
                  <c:v>1.8800000000000012</c:v>
                </c:pt>
                <c:pt idx="146">
                  <c:v>1.8900000000000012</c:v>
                </c:pt>
                <c:pt idx="147">
                  <c:v>1.9000000000000012</c:v>
                </c:pt>
                <c:pt idx="148">
                  <c:v>1.9100000000000013</c:v>
                </c:pt>
                <c:pt idx="149">
                  <c:v>1.9200000000000013</c:v>
                </c:pt>
                <c:pt idx="150">
                  <c:v>1.9300000000000013</c:v>
                </c:pt>
                <c:pt idx="151">
                  <c:v>1.9400000000000013</c:v>
                </c:pt>
                <c:pt idx="152">
                  <c:v>1.9500000000000013</c:v>
                </c:pt>
                <c:pt idx="153">
                  <c:v>1.9600000000000013</c:v>
                </c:pt>
                <c:pt idx="154">
                  <c:v>1.9700000000000013</c:v>
                </c:pt>
                <c:pt idx="155">
                  <c:v>1.9800000000000013</c:v>
                </c:pt>
                <c:pt idx="156">
                  <c:v>1.9900000000000013</c:v>
                </c:pt>
                <c:pt idx="157">
                  <c:v>2.0000000000000013</c:v>
                </c:pt>
                <c:pt idx="158">
                  <c:v>2.0100000000000011</c:v>
                </c:pt>
                <c:pt idx="159">
                  <c:v>2.0200000000000009</c:v>
                </c:pt>
                <c:pt idx="160">
                  <c:v>2.0300000000000007</c:v>
                </c:pt>
                <c:pt idx="161">
                  <c:v>2.0400000000000005</c:v>
                </c:pt>
                <c:pt idx="162">
                  <c:v>2.0500000000000003</c:v>
                </c:pt>
                <c:pt idx="163">
                  <c:v>2.06</c:v>
                </c:pt>
                <c:pt idx="164">
                  <c:v>2.0699999999999998</c:v>
                </c:pt>
                <c:pt idx="165">
                  <c:v>2.0799999999999996</c:v>
                </c:pt>
                <c:pt idx="166">
                  <c:v>2.0899999999999994</c:v>
                </c:pt>
                <c:pt idx="167">
                  <c:v>2.0999999999999992</c:v>
                </c:pt>
                <c:pt idx="168">
                  <c:v>2.109999999999999</c:v>
                </c:pt>
                <c:pt idx="169">
                  <c:v>2.1199999999999988</c:v>
                </c:pt>
                <c:pt idx="170">
                  <c:v>2.1299999999999986</c:v>
                </c:pt>
                <c:pt idx="171">
                  <c:v>2.1399999999999983</c:v>
                </c:pt>
                <c:pt idx="172">
                  <c:v>2.1499999999999981</c:v>
                </c:pt>
                <c:pt idx="173">
                  <c:v>2.1599999999999979</c:v>
                </c:pt>
                <c:pt idx="174">
                  <c:v>2.1699999999999977</c:v>
                </c:pt>
                <c:pt idx="175">
                  <c:v>2.1799999999999975</c:v>
                </c:pt>
                <c:pt idx="176">
                  <c:v>2.1899999999999973</c:v>
                </c:pt>
                <c:pt idx="177">
                  <c:v>2.1999999999999971</c:v>
                </c:pt>
                <c:pt idx="178">
                  <c:v>2.2099999999999969</c:v>
                </c:pt>
                <c:pt idx="179">
                  <c:v>2.2199999999999966</c:v>
                </c:pt>
                <c:pt idx="180">
                  <c:v>2.2299999999999964</c:v>
                </c:pt>
                <c:pt idx="181">
                  <c:v>2.2399999999999962</c:v>
                </c:pt>
                <c:pt idx="182">
                  <c:v>2.249999999999996</c:v>
                </c:pt>
                <c:pt idx="183">
                  <c:v>2.2599999999999958</c:v>
                </c:pt>
                <c:pt idx="184">
                  <c:v>2.2699999999999956</c:v>
                </c:pt>
                <c:pt idx="185">
                  <c:v>2.2799999999999954</c:v>
                </c:pt>
                <c:pt idx="186">
                  <c:v>2.2899999999999952</c:v>
                </c:pt>
                <c:pt idx="187">
                  <c:v>2.2999999999999949</c:v>
                </c:pt>
                <c:pt idx="188">
                  <c:v>2.3099999999999947</c:v>
                </c:pt>
                <c:pt idx="189">
                  <c:v>2.3199999999999945</c:v>
                </c:pt>
                <c:pt idx="190">
                  <c:v>2.3299999999999943</c:v>
                </c:pt>
                <c:pt idx="191">
                  <c:v>2.3399999999999941</c:v>
                </c:pt>
                <c:pt idx="192">
                  <c:v>2.3499999999999939</c:v>
                </c:pt>
                <c:pt idx="193">
                  <c:v>2.3599999999999937</c:v>
                </c:pt>
                <c:pt idx="194">
                  <c:v>2.3699999999999934</c:v>
                </c:pt>
                <c:pt idx="195">
                  <c:v>2.3799999999999932</c:v>
                </c:pt>
                <c:pt idx="196">
                  <c:v>2.389999999999993</c:v>
                </c:pt>
                <c:pt idx="197">
                  <c:v>2.3999999999999928</c:v>
                </c:pt>
                <c:pt idx="198">
                  <c:v>2.4099999999999926</c:v>
                </c:pt>
                <c:pt idx="199">
                  <c:v>2.4199999999999924</c:v>
                </c:pt>
                <c:pt idx="200">
                  <c:v>2.4299999999999922</c:v>
                </c:pt>
                <c:pt idx="201">
                  <c:v>2.439999999999992</c:v>
                </c:pt>
                <c:pt idx="202">
                  <c:v>2.4499999999999917</c:v>
                </c:pt>
                <c:pt idx="203">
                  <c:v>2.4599999999999915</c:v>
                </c:pt>
                <c:pt idx="204">
                  <c:v>2.4699999999999913</c:v>
                </c:pt>
                <c:pt idx="205">
                  <c:v>2.4799999999999911</c:v>
                </c:pt>
                <c:pt idx="206">
                  <c:v>2.4899999999999909</c:v>
                </c:pt>
                <c:pt idx="207">
                  <c:v>2.4999999999999907</c:v>
                </c:pt>
                <c:pt idx="208">
                  <c:v>2.5099999999999905</c:v>
                </c:pt>
                <c:pt idx="209">
                  <c:v>2.5199999999999902</c:v>
                </c:pt>
                <c:pt idx="210">
                  <c:v>2.52999999999999</c:v>
                </c:pt>
                <c:pt idx="211">
                  <c:v>2.5399999999999898</c:v>
                </c:pt>
                <c:pt idx="212">
                  <c:v>2.5499999999999896</c:v>
                </c:pt>
                <c:pt idx="213">
                  <c:v>2.5599999999999894</c:v>
                </c:pt>
                <c:pt idx="214">
                  <c:v>2.5699999999999892</c:v>
                </c:pt>
                <c:pt idx="215">
                  <c:v>2.579999999999989</c:v>
                </c:pt>
                <c:pt idx="216">
                  <c:v>2.5899999999999888</c:v>
                </c:pt>
                <c:pt idx="217">
                  <c:v>2.5999999999999885</c:v>
                </c:pt>
                <c:pt idx="218">
                  <c:v>2.6099999999999883</c:v>
                </c:pt>
                <c:pt idx="219">
                  <c:v>2.6199999999999881</c:v>
                </c:pt>
                <c:pt idx="220">
                  <c:v>2.6299999999999879</c:v>
                </c:pt>
                <c:pt idx="221">
                  <c:v>2.6399999999999877</c:v>
                </c:pt>
                <c:pt idx="222">
                  <c:v>2.6499999999999875</c:v>
                </c:pt>
                <c:pt idx="223">
                  <c:v>2.6599999999999873</c:v>
                </c:pt>
                <c:pt idx="224">
                  <c:v>2.6699999999999871</c:v>
                </c:pt>
                <c:pt idx="225">
                  <c:v>2.6799999999999868</c:v>
                </c:pt>
                <c:pt idx="226">
                  <c:v>2.6899999999999866</c:v>
                </c:pt>
                <c:pt idx="227">
                  <c:v>2.6999999999999864</c:v>
                </c:pt>
                <c:pt idx="228">
                  <c:v>2.7099999999999862</c:v>
                </c:pt>
                <c:pt idx="229">
                  <c:v>2.719999999999986</c:v>
                </c:pt>
                <c:pt idx="230">
                  <c:v>2.7299999999999858</c:v>
                </c:pt>
                <c:pt idx="231">
                  <c:v>2.7399999999999856</c:v>
                </c:pt>
                <c:pt idx="232">
                  <c:v>2.7499999999999853</c:v>
                </c:pt>
                <c:pt idx="233">
                  <c:v>2.7599999999999851</c:v>
                </c:pt>
                <c:pt idx="234">
                  <c:v>2.7699999999999849</c:v>
                </c:pt>
                <c:pt idx="235">
                  <c:v>2.7799999999999847</c:v>
                </c:pt>
                <c:pt idx="236">
                  <c:v>2.7899999999999845</c:v>
                </c:pt>
                <c:pt idx="237">
                  <c:v>2.7999999999999843</c:v>
                </c:pt>
                <c:pt idx="238">
                  <c:v>2.8099999999999841</c:v>
                </c:pt>
                <c:pt idx="239">
                  <c:v>2.8199999999999839</c:v>
                </c:pt>
                <c:pt idx="240">
                  <c:v>2.8299999999999836</c:v>
                </c:pt>
                <c:pt idx="241">
                  <c:v>2.8399999999999834</c:v>
                </c:pt>
                <c:pt idx="242">
                  <c:v>2.8499999999999832</c:v>
                </c:pt>
                <c:pt idx="243">
                  <c:v>2.859999999999983</c:v>
                </c:pt>
                <c:pt idx="244">
                  <c:v>2.8699999999999828</c:v>
                </c:pt>
                <c:pt idx="245">
                  <c:v>2.8799999999999826</c:v>
                </c:pt>
                <c:pt idx="246">
                  <c:v>2.8899999999999824</c:v>
                </c:pt>
                <c:pt idx="247">
                  <c:v>2.8999999999999821</c:v>
                </c:pt>
                <c:pt idx="248">
                  <c:v>2.9099999999999819</c:v>
                </c:pt>
                <c:pt idx="249">
                  <c:v>2.9199999999999817</c:v>
                </c:pt>
                <c:pt idx="250">
                  <c:v>2.9299999999999815</c:v>
                </c:pt>
                <c:pt idx="251">
                  <c:v>2.9399999999999813</c:v>
                </c:pt>
                <c:pt idx="252">
                  <c:v>2.9499999999999811</c:v>
                </c:pt>
                <c:pt idx="253">
                  <c:v>2.9599999999999809</c:v>
                </c:pt>
                <c:pt idx="254">
                  <c:v>2.9699999999999807</c:v>
                </c:pt>
                <c:pt idx="255">
                  <c:v>2.9799999999999804</c:v>
                </c:pt>
                <c:pt idx="256">
                  <c:v>2.9899999999999802</c:v>
                </c:pt>
                <c:pt idx="257">
                  <c:v>2.99999999999998</c:v>
                </c:pt>
                <c:pt idx="258">
                  <c:v>3.0099999999999798</c:v>
                </c:pt>
                <c:pt idx="259">
                  <c:v>3.0199999999999796</c:v>
                </c:pt>
                <c:pt idx="260">
                  <c:v>3.0299999999999794</c:v>
                </c:pt>
                <c:pt idx="261">
                  <c:v>3.0399999999999792</c:v>
                </c:pt>
                <c:pt idx="262">
                  <c:v>3.049999999999979</c:v>
                </c:pt>
                <c:pt idx="263">
                  <c:v>3.0599999999999787</c:v>
                </c:pt>
                <c:pt idx="264">
                  <c:v>3.0699999999999785</c:v>
                </c:pt>
                <c:pt idx="265">
                  <c:v>3.0799999999999783</c:v>
                </c:pt>
                <c:pt idx="266">
                  <c:v>3.0899999999999781</c:v>
                </c:pt>
                <c:pt idx="267">
                  <c:v>3.0999999999999779</c:v>
                </c:pt>
                <c:pt idx="268">
                  <c:v>3.1099999999999777</c:v>
                </c:pt>
                <c:pt idx="269">
                  <c:v>3.1199999999999775</c:v>
                </c:pt>
                <c:pt idx="270">
                  <c:v>3.1299999999999772</c:v>
                </c:pt>
                <c:pt idx="271">
                  <c:v>3.139999999999977</c:v>
                </c:pt>
                <c:pt idx="272">
                  <c:v>3.1499999999999768</c:v>
                </c:pt>
                <c:pt idx="273">
                  <c:v>3.1599999999999766</c:v>
                </c:pt>
                <c:pt idx="274">
                  <c:v>3.1699999999999764</c:v>
                </c:pt>
                <c:pt idx="275">
                  <c:v>3.1799999999999762</c:v>
                </c:pt>
                <c:pt idx="276">
                  <c:v>3.189999999999976</c:v>
                </c:pt>
                <c:pt idx="277">
                  <c:v>3.1999999999999758</c:v>
                </c:pt>
                <c:pt idx="278">
                  <c:v>3.2099999999999755</c:v>
                </c:pt>
                <c:pt idx="279">
                  <c:v>3.2199999999999753</c:v>
                </c:pt>
                <c:pt idx="280">
                  <c:v>3.2299999999999751</c:v>
                </c:pt>
                <c:pt idx="281">
                  <c:v>3.2399999999999749</c:v>
                </c:pt>
                <c:pt idx="282">
                  <c:v>3.2499999999999747</c:v>
                </c:pt>
                <c:pt idx="283">
                  <c:v>3.2599999999999745</c:v>
                </c:pt>
                <c:pt idx="284">
                  <c:v>3.2699999999999743</c:v>
                </c:pt>
                <c:pt idx="285">
                  <c:v>3.279999999999974</c:v>
                </c:pt>
                <c:pt idx="286">
                  <c:v>3.2899999999999738</c:v>
                </c:pt>
                <c:pt idx="287">
                  <c:v>3.2999999999999736</c:v>
                </c:pt>
                <c:pt idx="288">
                  <c:v>3.3099999999999734</c:v>
                </c:pt>
                <c:pt idx="289">
                  <c:v>3.3199999999999732</c:v>
                </c:pt>
                <c:pt idx="290">
                  <c:v>3.329999999999973</c:v>
                </c:pt>
                <c:pt idx="291">
                  <c:v>3.3399999999999728</c:v>
                </c:pt>
                <c:pt idx="292">
                  <c:v>3.3499999999999726</c:v>
                </c:pt>
                <c:pt idx="293">
                  <c:v>3.3599999999999723</c:v>
                </c:pt>
                <c:pt idx="294">
                  <c:v>3.3699999999999721</c:v>
                </c:pt>
                <c:pt idx="295">
                  <c:v>3.3799999999999719</c:v>
                </c:pt>
                <c:pt idx="296">
                  <c:v>3.3899999999999717</c:v>
                </c:pt>
                <c:pt idx="297">
                  <c:v>3.3999999999999715</c:v>
                </c:pt>
                <c:pt idx="298">
                  <c:v>3.4099999999999713</c:v>
                </c:pt>
                <c:pt idx="299">
                  <c:v>3.4199999999999711</c:v>
                </c:pt>
                <c:pt idx="300">
                  <c:v>3.4299999999999708</c:v>
                </c:pt>
                <c:pt idx="301">
                  <c:v>3.4399999999999706</c:v>
                </c:pt>
                <c:pt idx="302">
                  <c:v>3.4499999999999704</c:v>
                </c:pt>
                <c:pt idx="303">
                  <c:v>3.4599999999999702</c:v>
                </c:pt>
                <c:pt idx="304">
                  <c:v>3.46999999999997</c:v>
                </c:pt>
                <c:pt idx="305">
                  <c:v>3.4799999999999698</c:v>
                </c:pt>
                <c:pt idx="306">
                  <c:v>3.4899999999999696</c:v>
                </c:pt>
                <c:pt idx="307">
                  <c:v>3.4999999999999694</c:v>
                </c:pt>
                <c:pt idx="308">
                  <c:v>3.5099999999999691</c:v>
                </c:pt>
                <c:pt idx="309">
                  <c:v>3.5199999999999689</c:v>
                </c:pt>
                <c:pt idx="310">
                  <c:v>3.5299999999999687</c:v>
                </c:pt>
                <c:pt idx="311">
                  <c:v>3.5399999999999685</c:v>
                </c:pt>
                <c:pt idx="312">
                  <c:v>3.5499999999999683</c:v>
                </c:pt>
                <c:pt idx="313">
                  <c:v>3.5599999999999681</c:v>
                </c:pt>
                <c:pt idx="314">
                  <c:v>3.5699999999999679</c:v>
                </c:pt>
                <c:pt idx="315">
                  <c:v>3.5799999999999677</c:v>
                </c:pt>
                <c:pt idx="316">
                  <c:v>3.5899999999999674</c:v>
                </c:pt>
                <c:pt idx="317">
                  <c:v>3.5999999999999672</c:v>
                </c:pt>
                <c:pt idx="318">
                  <c:v>3.609999999999967</c:v>
                </c:pt>
                <c:pt idx="319">
                  <c:v>3.6199999999999668</c:v>
                </c:pt>
                <c:pt idx="320">
                  <c:v>3.6299999999999666</c:v>
                </c:pt>
                <c:pt idx="321">
                  <c:v>3.6399999999999664</c:v>
                </c:pt>
                <c:pt idx="322">
                  <c:v>3.6499999999999662</c:v>
                </c:pt>
                <c:pt idx="323">
                  <c:v>3.6599999999999659</c:v>
                </c:pt>
                <c:pt idx="324">
                  <c:v>3.6699999999999657</c:v>
                </c:pt>
                <c:pt idx="325">
                  <c:v>3.6799999999999655</c:v>
                </c:pt>
                <c:pt idx="326">
                  <c:v>3.6899999999999653</c:v>
                </c:pt>
                <c:pt idx="327">
                  <c:v>3.6999999999999651</c:v>
                </c:pt>
                <c:pt idx="328">
                  <c:v>3.7099999999999649</c:v>
                </c:pt>
                <c:pt idx="329">
                  <c:v>3.7199999999999647</c:v>
                </c:pt>
                <c:pt idx="330">
                  <c:v>3.7299999999999645</c:v>
                </c:pt>
                <c:pt idx="331">
                  <c:v>3.7399999999999642</c:v>
                </c:pt>
                <c:pt idx="332">
                  <c:v>3.749999999999964</c:v>
                </c:pt>
                <c:pt idx="333">
                  <c:v>3.7599999999999638</c:v>
                </c:pt>
                <c:pt idx="334">
                  <c:v>3.7699999999999636</c:v>
                </c:pt>
                <c:pt idx="335">
                  <c:v>3.7799999999999634</c:v>
                </c:pt>
                <c:pt idx="336">
                  <c:v>3.7899999999999632</c:v>
                </c:pt>
                <c:pt idx="337">
                  <c:v>3.799999999999963</c:v>
                </c:pt>
                <c:pt idx="338">
                  <c:v>3.8099999999999627</c:v>
                </c:pt>
                <c:pt idx="339">
                  <c:v>3.8199999999999625</c:v>
                </c:pt>
                <c:pt idx="340">
                  <c:v>3.8299999999999623</c:v>
                </c:pt>
                <c:pt idx="341">
                  <c:v>3.8399999999999621</c:v>
                </c:pt>
                <c:pt idx="342">
                  <c:v>3.8499999999999619</c:v>
                </c:pt>
                <c:pt idx="343">
                  <c:v>3.8599999999999617</c:v>
                </c:pt>
                <c:pt idx="344">
                  <c:v>3.8699999999999615</c:v>
                </c:pt>
                <c:pt idx="345">
                  <c:v>3.8799999999999613</c:v>
                </c:pt>
                <c:pt idx="346">
                  <c:v>3.889999999999961</c:v>
                </c:pt>
                <c:pt idx="347">
                  <c:v>3.8999999999999608</c:v>
                </c:pt>
                <c:pt idx="348">
                  <c:v>3.9099999999999606</c:v>
                </c:pt>
                <c:pt idx="349">
                  <c:v>3.9199999999999604</c:v>
                </c:pt>
                <c:pt idx="350">
                  <c:v>3.9299999999999602</c:v>
                </c:pt>
                <c:pt idx="351">
                  <c:v>3.93999999999996</c:v>
                </c:pt>
                <c:pt idx="352">
                  <c:v>3.9499999999999598</c:v>
                </c:pt>
                <c:pt idx="353">
                  <c:v>3.9599999999999596</c:v>
                </c:pt>
                <c:pt idx="354">
                  <c:v>3.9699999999999593</c:v>
                </c:pt>
                <c:pt idx="355">
                  <c:v>3.9799999999999591</c:v>
                </c:pt>
                <c:pt idx="356">
                  <c:v>3.9899999999999589</c:v>
                </c:pt>
                <c:pt idx="357">
                  <c:v>3.9999999999999587</c:v>
                </c:pt>
                <c:pt idx="358">
                  <c:v>4.0099999999999589</c:v>
                </c:pt>
                <c:pt idx="359">
                  <c:v>4.0199999999999587</c:v>
                </c:pt>
                <c:pt idx="360">
                  <c:v>4.0299999999999585</c:v>
                </c:pt>
                <c:pt idx="361">
                  <c:v>4.0399999999999583</c:v>
                </c:pt>
                <c:pt idx="362">
                  <c:v>4.0499999999999581</c:v>
                </c:pt>
                <c:pt idx="363">
                  <c:v>4.0599999999999579</c:v>
                </c:pt>
                <c:pt idx="364">
                  <c:v>4.0699999999999577</c:v>
                </c:pt>
                <c:pt idx="365">
                  <c:v>4.0799999999999574</c:v>
                </c:pt>
                <c:pt idx="366">
                  <c:v>4.0899999999999572</c:v>
                </c:pt>
                <c:pt idx="367">
                  <c:v>4.099999999999957</c:v>
                </c:pt>
                <c:pt idx="368">
                  <c:v>4.1099999999999568</c:v>
                </c:pt>
                <c:pt idx="369">
                  <c:v>4.1199999999999566</c:v>
                </c:pt>
                <c:pt idx="370">
                  <c:v>4.1299999999999564</c:v>
                </c:pt>
                <c:pt idx="371">
                  <c:v>4.1399999999999562</c:v>
                </c:pt>
                <c:pt idx="372">
                  <c:v>4.1499999999999559</c:v>
                </c:pt>
                <c:pt idx="373">
                  <c:v>4.1599999999999557</c:v>
                </c:pt>
                <c:pt idx="374">
                  <c:v>4.1699999999999555</c:v>
                </c:pt>
                <c:pt idx="375">
                  <c:v>4.1799999999999553</c:v>
                </c:pt>
                <c:pt idx="376">
                  <c:v>4.1899999999999551</c:v>
                </c:pt>
                <c:pt idx="377">
                  <c:v>4.1999999999999549</c:v>
                </c:pt>
                <c:pt idx="378">
                  <c:v>4.2099999999999547</c:v>
                </c:pt>
                <c:pt idx="379">
                  <c:v>4.2199999999999545</c:v>
                </c:pt>
                <c:pt idx="380">
                  <c:v>4.2299999999999542</c:v>
                </c:pt>
                <c:pt idx="381">
                  <c:v>4.239999999999954</c:v>
                </c:pt>
                <c:pt idx="382">
                  <c:v>4.2499999999999538</c:v>
                </c:pt>
                <c:pt idx="383">
                  <c:v>4.2599999999999536</c:v>
                </c:pt>
                <c:pt idx="384">
                  <c:v>4.2699999999999534</c:v>
                </c:pt>
                <c:pt idx="385">
                  <c:v>4.2799999999999532</c:v>
                </c:pt>
                <c:pt idx="386">
                  <c:v>4.289999999999953</c:v>
                </c:pt>
                <c:pt idx="387">
                  <c:v>4.2999999999999527</c:v>
                </c:pt>
                <c:pt idx="388">
                  <c:v>4.3099999999999525</c:v>
                </c:pt>
                <c:pt idx="389">
                  <c:v>4.3199999999999523</c:v>
                </c:pt>
                <c:pt idx="390">
                  <c:v>4.3299999999999521</c:v>
                </c:pt>
                <c:pt idx="391">
                  <c:v>4.3399999999999519</c:v>
                </c:pt>
                <c:pt idx="392">
                  <c:v>4.3499999999999517</c:v>
                </c:pt>
                <c:pt idx="393">
                  <c:v>4.3599999999999515</c:v>
                </c:pt>
                <c:pt idx="394">
                  <c:v>4.3699999999999513</c:v>
                </c:pt>
                <c:pt idx="395">
                  <c:v>4.379999999999951</c:v>
                </c:pt>
                <c:pt idx="396">
                  <c:v>4.3899999999999508</c:v>
                </c:pt>
                <c:pt idx="397">
                  <c:v>4.3999999999999506</c:v>
                </c:pt>
                <c:pt idx="398">
                  <c:v>4.4099999999999504</c:v>
                </c:pt>
                <c:pt idx="399">
                  <c:v>4.4199999999999502</c:v>
                </c:pt>
                <c:pt idx="400">
                  <c:v>4.42999999999995</c:v>
                </c:pt>
                <c:pt idx="401">
                  <c:v>4.4399999999999498</c:v>
                </c:pt>
                <c:pt idx="402">
                  <c:v>4.4499999999999496</c:v>
                </c:pt>
                <c:pt idx="403">
                  <c:v>4.4599999999999493</c:v>
                </c:pt>
                <c:pt idx="404">
                  <c:v>4.4699999999999491</c:v>
                </c:pt>
                <c:pt idx="405">
                  <c:v>4.4799999999999489</c:v>
                </c:pt>
                <c:pt idx="406">
                  <c:v>4.4899999999999487</c:v>
                </c:pt>
                <c:pt idx="407">
                  <c:v>4.4999999999999485</c:v>
                </c:pt>
                <c:pt idx="408">
                  <c:v>4.5099999999999483</c:v>
                </c:pt>
                <c:pt idx="409">
                  <c:v>4.5199999999999481</c:v>
                </c:pt>
                <c:pt idx="410">
                  <c:v>4.5299999999999478</c:v>
                </c:pt>
                <c:pt idx="411">
                  <c:v>4.5399999999999476</c:v>
                </c:pt>
                <c:pt idx="412">
                  <c:v>4.5499999999999474</c:v>
                </c:pt>
                <c:pt idx="413">
                  <c:v>4.5599999999999472</c:v>
                </c:pt>
                <c:pt idx="414">
                  <c:v>4.569999999999947</c:v>
                </c:pt>
                <c:pt idx="415">
                  <c:v>4.5799999999999468</c:v>
                </c:pt>
                <c:pt idx="416">
                  <c:v>4.5899999999999466</c:v>
                </c:pt>
                <c:pt idx="417">
                  <c:v>4.5999999999999464</c:v>
                </c:pt>
                <c:pt idx="418">
                  <c:v>4.6099999999999461</c:v>
                </c:pt>
                <c:pt idx="419">
                  <c:v>4.6199999999999459</c:v>
                </c:pt>
                <c:pt idx="420">
                  <c:v>4.6299999999999457</c:v>
                </c:pt>
                <c:pt idx="421">
                  <c:v>4.6399999999999455</c:v>
                </c:pt>
                <c:pt idx="422">
                  <c:v>4.6499999999999453</c:v>
                </c:pt>
                <c:pt idx="423">
                  <c:v>4.6599999999999451</c:v>
                </c:pt>
                <c:pt idx="424">
                  <c:v>4.6699999999999449</c:v>
                </c:pt>
                <c:pt idx="425">
                  <c:v>4.6799999999999446</c:v>
                </c:pt>
                <c:pt idx="426">
                  <c:v>4.6899999999999444</c:v>
                </c:pt>
                <c:pt idx="427">
                  <c:v>4.6999999999999442</c:v>
                </c:pt>
                <c:pt idx="428">
                  <c:v>4.709999999999944</c:v>
                </c:pt>
                <c:pt idx="429">
                  <c:v>4.7199999999999438</c:v>
                </c:pt>
                <c:pt idx="430">
                  <c:v>4.7299999999999436</c:v>
                </c:pt>
                <c:pt idx="431">
                  <c:v>4.7399999999999434</c:v>
                </c:pt>
                <c:pt idx="432">
                  <c:v>4.7499999999999432</c:v>
                </c:pt>
                <c:pt idx="433">
                  <c:v>4.7599999999999429</c:v>
                </c:pt>
                <c:pt idx="434">
                  <c:v>4.7699999999999427</c:v>
                </c:pt>
                <c:pt idx="435">
                  <c:v>4.7799999999999425</c:v>
                </c:pt>
                <c:pt idx="436">
                  <c:v>4.7899999999999423</c:v>
                </c:pt>
                <c:pt idx="437">
                  <c:v>4.7999999999999421</c:v>
                </c:pt>
                <c:pt idx="438">
                  <c:v>4.8099999999999419</c:v>
                </c:pt>
                <c:pt idx="439">
                  <c:v>4.8199999999999417</c:v>
                </c:pt>
                <c:pt idx="440">
                  <c:v>4.8299999999999415</c:v>
                </c:pt>
                <c:pt idx="441">
                  <c:v>4.8399999999999412</c:v>
                </c:pt>
                <c:pt idx="442">
                  <c:v>4.849999999999941</c:v>
                </c:pt>
                <c:pt idx="443">
                  <c:v>4.8599999999999408</c:v>
                </c:pt>
                <c:pt idx="444">
                  <c:v>4.8699999999999406</c:v>
                </c:pt>
                <c:pt idx="445">
                  <c:v>4.8799999999999404</c:v>
                </c:pt>
                <c:pt idx="446">
                  <c:v>4.8899999999999402</c:v>
                </c:pt>
                <c:pt idx="447">
                  <c:v>4.89999999999994</c:v>
                </c:pt>
                <c:pt idx="448">
                  <c:v>4.9099999999999397</c:v>
                </c:pt>
                <c:pt idx="449">
                  <c:v>4.9199999999999395</c:v>
                </c:pt>
                <c:pt idx="450">
                  <c:v>4.9299999999999393</c:v>
                </c:pt>
                <c:pt idx="451">
                  <c:v>4.9399999999999391</c:v>
                </c:pt>
                <c:pt idx="452">
                  <c:v>4.9499999999999389</c:v>
                </c:pt>
                <c:pt idx="453">
                  <c:v>4.9599999999999387</c:v>
                </c:pt>
                <c:pt idx="454">
                  <c:v>4.9699999999999385</c:v>
                </c:pt>
                <c:pt idx="455">
                  <c:v>4.9799999999999383</c:v>
                </c:pt>
                <c:pt idx="456">
                  <c:v>4.989999999999938</c:v>
                </c:pt>
                <c:pt idx="457">
                  <c:v>4.9999999999999378</c:v>
                </c:pt>
                <c:pt idx="458">
                  <c:v>5.0099999999999376</c:v>
                </c:pt>
                <c:pt idx="459">
                  <c:v>5.0199999999999374</c:v>
                </c:pt>
                <c:pt idx="460">
                  <c:v>5.0299999999999372</c:v>
                </c:pt>
                <c:pt idx="461">
                  <c:v>5.039999999999937</c:v>
                </c:pt>
                <c:pt idx="462">
                  <c:v>5.0499999999999368</c:v>
                </c:pt>
                <c:pt idx="463">
                  <c:v>5.0599999999999365</c:v>
                </c:pt>
                <c:pt idx="464">
                  <c:v>5.0699999999999363</c:v>
                </c:pt>
                <c:pt idx="465">
                  <c:v>5.0799999999999361</c:v>
                </c:pt>
                <c:pt idx="466">
                  <c:v>5.0899999999999359</c:v>
                </c:pt>
                <c:pt idx="467">
                  <c:v>5.0999999999999357</c:v>
                </c:pt>
                <c:pt idx="468">
                  <c:v>5.1099999999999355</c:v>
                </c:pt>
                <c:pt idx="469">
                  <c:v>5.1199999999999353</c:v>
                </c:pt>
                <c:pt idx="470">
                  <c:v>5.1299999999999351</c:v>
                </c:pt>
                <c:pt idx="471">
                  <c:v>5.1399999999999348</c:v>
                </c:pt>
                <c:pt idx="472">
                  <c:v>5.1499999999999346</c:v>
                </c:pt>
                <c:pt idx="473">
                  <c:v>5.1599999999999344</c:v>
                </c:pt>
                <c:pt idx="474">
                  <c:v>5.1699999999999342</c:v>
                </c:pt>
                <c:pt idx="475">
                  <c:v>5.179999999999934</c:v>
                </c:pt>
                <c:pt idx="476">
                  <c:v>5.1899999999999338</c:v>
                </c:pt>
                <c:pt idx="477">
                  <c:v>5.1999999999999336</c:v>
                </c:pt>
                <c:pt idx="478">
                  <c:v>5.2099999999999334</c:v>
                </c:pt>
                <c:pt idx="479">
                  <c:v>5.2199999999999331</c:v>
                </c:pt>
                <c:pt idx="480">
                  <c:v>5.2299999999999329</c:v>
                </c:pt>
                <c:pt idx="481">
                  <c:v>5.2399999999999327</c:v>
                </c:pt>
                <c:pt idx="482">
                  <c:v>5.2499999999999325</c:v>
                </c:pt>
                <c:pt idx="483">
                  <c:v>5.2599999999999323</c:v>
                </c:pt>
                <c:pt idx="484">
                  <c:v>5.2699999999999321</c:v>
                </c:pt>
                <c:pt idx="485">
                  <c:v>5.2799999999999319</c:v>
                </c:pt>
                <c:pt idx="486">
                  <c:v>5.2899999999999316</c:v>
                </c:pt>
                <c:pt idx="487">
                  <c:v>5.2999999999999314</c:v>
                </c:pt>
                <c:pt idx="488">
                  <c:v>5.3099999999999312</c:v>
                </c:pt>
                <c:pt idx="489">
                  <c:v>5.319999999999931</c:v>
                </c:pt>
                <c:pt idx="490">
                  <c:v>5.3299999999999308</c:v>
                </c:pt>
                <c:pt idx="491">
                  <c:v>5.3399999999999306</c:v>
                </c:pt>
                <c:pt idx="492">
                  <c:v>5.3499999999999304</c:v>
                </c:pt>
                <c:pt idx="493">
                  <c:v>5.3599999999999302</c:v>
                </c:pt>
                <c:pt idx="494">
                  <c:v>5.3699999999999299</c:v>
                </c:pt>
                <c:pt idx="495">
                  <c:v>5.3799999999999297</c:v>
                </c:pt>
                <c:pt idx="496">
                  <c:v>5.3899999999999295</c:v>
                </c:pt>
                <c:pt idx="497">
                  <c:v>5.3999999999999293</c:v>
                </c:pt>
                <c:pt idx="498">
                  <c:v>5.4099999999999291</c:v>
                </c:pt>
                <c:pt idx="499">
                  <c:v>5.4199999999999289</c:v>
                </c:pt>
                <c:pt idx="500">
                  <c:v>5.4299999999999287</c:v>
                </c:pt>
                <c:pt idx="501">
                  <c:v>5.4399999999999284</c:v>
                </c:pt>
                <c:pt idx="502">
                  <c:v>5.4499999999999282</c:v>
                </c:pt>
                <c:pt idx="503">
                  <c:v>5.459999999999928</c:v>
                </c:pt>
                <c:pt idx="504">
                  <c:v>5.4699999999999278</c:v>
                </c:pt>
                <c:pt idx="505">
                  <c:v>5.4799999999999276</c:v>
                </c:pt>
                <c:pt idx="506">
                  <c:v>5.4899999999999274</c:v>
                </c:pt>
                <c:pt idx="507">
                  <c:v>5.4999999999999272</c:v>
                </c:pt>
                <c:pt idx="508">
                  <c:v>5.509999999999927</c:v>
                </c:pt>
                <c:pt idx="509">
                  <c:v>5.5199999999999267</c:v>
                </c:pt>
                <c:pt idx="510">
                  <c:v>5.5299999999999265</c:v>
                </c:pt>
                <c:pt idx="511">
                  <c:v>5.5399999999999263</c:v>
                </c:pt>
                <c:pt idx="512">
                  <c:v>5.5499999999999261</c:v>
                </c:pt>
                <c:pt idx="513">
                  <c:v>5.5599999999999259</c:v>
                </c:pt>
                <c:pt idx="514">
                  <c:v>5.5699999999999257</c:v>
                </c:pt>
                <c:pt idx="515">
                  <c:v>5.5799999999999255</c:v>
                </c:pt>
                <c:pt idx="516">
                  <c:v>5.5899999999999253</c:v>
                </c:pt>
                <c:pt idx="517">
                  <c:v>5.599999999999925</c:v>
                </c:pt>
                <c:pt idx="518">
                  <c:v>5.6099999999999248</c:v>
                </c:pt>
                <c:pt idx="519">
                  <c:v>5.6199999999999246</c:v>
                </c:pt>
                <c:pt idx="520">
                  <c:v>5.6299999999999244</c:v>
                </c:pt>
                <c:pt idx="521">
                  <c:v>5.6399999999999242</c:v>
                </c:pt>
                <c:pt idx="522">
                  <c:v>5.649999999999924</c:v>
                </c:pt>
                <c:pt idx="523">
                  <c:v>5.6599999999999238</c:v>
                </c:pt>
                <c:pt idx="524">
                  <c:v>5.6699999999999235</c:v>
                </c:pt>
                <c:pt idx="525">
                  <c:v>5.6799999999999233</c:v>
                </c:pt>
                <c:pt idx="526">
                  <c:v>5.6899999999999231</c:v>
                </c:pt>
                <c:pt idx="527">
                  <c:v>5.6999999999999229</c:v>
                </c:pt>
                <c:pt idx="528">
                  <c:v>5.7099999999999227</c:v>
                </c:pt>
                <c:pt idx="529">
                  <c:v>5.7199999999999225</c:v>
                </c:pt>
                <c:pt idx="530">
                  <c:v>5.7299999999999223</c:v>
                </c:pt>
                <c:pt idx="531">
                  <c:v>5.7399999999999221</c:v>
                </c:pt>
                <c:pt idx="532">
                  <c:v>5.7499999999999218</c:v>
                </c:pt>
                <c:pt idx="533">
                  <c:v>5.7599999999999216</c:v>
                </c:pt>
                <c:pt idx="534">
                  <c:v>5.7699999999999214</c:v>
                </c:pt>
                <c:pt idx="535">
                  <c:v>5.7799999999999212</c:v>
                </c:pt>
                <c:pt idx="536">
                  <c:v>5.789999999999921</c:v>
                </c:pt>
                <c:pt idx="537">
                  <c:v>5.7999999999999208</c:v>
                </c:pt>
                <c:pt idx="538">
                  <c:v>5.8099999999999206</c:v>
                </c:pt>
                <c:pt idx="539">
                  <c:v>5.8199999999999203</c:v>
                </c:pt>
                <c:pt idx="540">
                  <c:v>5.8299999999999201</c:v>
                </c:pt>
                <c:pt idx="541">
                  <c:v>5.8399999999999199</c:v>
                </c:pt>
                <c:pt idx="542">
                  <c:v>5.8499999999999197</c:v>
                </c:pt>
                <c:pt idx="543">
                  <c:v>5.8599999999999195</c:v>
                </c:pt>
                <c:pt idx="544">
                  <c:v>5.8699999999999193</c:v>
                </c:pt>
                <c:pt idx="545">
                  <c:v>5.8799999999999191</c:v>
                </c:pt>
                <c:pt idx="546">
                  <c:v>5.8899999999999189</c:v>
                </c:pt>
                <c:pt idx="547">
                  <c:v>5.8999999999999186</c:v>
                </c:pt>
                <c:pt idx="548">
                  <c:v>5.9099999999999184</c:v>
                </c:pt>
                <c:pt idx="549">
                  <c:v>5.9199999999999182</c:v>
                </c:pt>
                <c:pt idx="550">
                  <c:v>5.929999999999918</c:v>
                </c:pt>
                <c:pt idx="551">
                  <c:v>5.9399999999999178</c:v>
                </c:pt>
                <c:pt idx="552">
                  <c:v>5.9499999999999176</c:v>
                </c:pt>
                <c:pt idx="553">
                  <c:v>5.9599999999999174</c:v>
                </c:pt>
                <c:pt idx="554">
                  <c:v>5.9699999999999172</c:v>
                </c:pt>
                <c:pt idx="555">
                  <c:v>5.9799999999999169</c:v>
                </c:pt>
                <c:pt idx="556">
                  <c:v>5.9899999999999167</c:v>
                </c:pt>
                <c:pt idx="557">
                  <c:v>5.9999999999999165</c:v>
                </c:pt>
                <c:pt idx="558">
                  <c:v>6.0099999999999163</c:v>
                </c:pt>
                <c:pt idx="559">
                  <c:v>6.0199999999999161</c:v>
                </c:pt>
                <c:pt idx="560">
                  <c:v>6.0299999999999159</c:v>
                </c:pt>
                <c:pt idx="561">
                  <c:v>6.0399999999999157</c:v>
                </c:pt>
                <c:pt idx="562">
                  <c:v>6.0499999999999154</c:v>
                </c:pt>
                <c:pt idx="563">
                  <c:v>6.0599999999999152</c:v>
                </c:pt>
                <c:pt idx="564">
                  <c:v>6.069999999999915</c:v>
                </c:pt>
                <c:pt idx="565">
                  <c:v>6.0799999999999148</c:v>
                </c:pt>
                <c:pt idx="566">
                  <c:v>6.0899999999999146</c:v>
                </c:pt>
                <c:pt idx="567">
                  <c:v>6.0999999999999144</c:v>
                </c:pt>
                <c:pt idx="568">
                  <c:v>6.1099999999999142</c:v>
                </c:pt>
                <c:pt idx="569">
                  <c:v>6.119999999999914</c:v>
                </c:pt>
                <c:pt idx="570">
                  <c:v>6.1299999999999137</c:v>
                </c:pt>
                <c:pt idx="571">
                  <c:v>6.1399999999999135</c:v>
                </c:pt>
                <c:pt idx="572">
                  <c:v>6.1499999999999133</c:v>
                </c:pt>
                <c:pt idx="573">
                  <c:v>6.1599999999999131</c:v>
                </c:pt>
                <c:pt idx="574">
                  <c:v>6.1699999999999129</c:v>
                </c:pt>
                <c:pt idx="575">
                  <c:v>6.1799999999999127</c:v>
                </c:pt>
                <c:pt idx="576">
                  <c:v>6.1899999999999125</c:v>
                </c:pt>
                <c:pt idx="577">
                  <c:v>6.1999999999999122</c:v>
                </c:pt>
                <c:pt idx="578">
                  <c:v>6.209999999999912</c:v>
                </c:pt>
                <c:pt idx="579">
                  <c:v>6.2199999999999118</c:v>
                </c:pt>
                <c:pt idx="580">
                  <c:v>6.2299999999999116</c:v>
                </c:pt>
                <c:pt idx="581">
                  <c:v>6.2399999999999114</c:v>
                </c:pt>
                <c:pt idx="582">
                  <c:v>6.2499999999999112</c:v>
                </c:pt>
                <c:pt idx="583">
                  <c:v>6.259999999999911</c:v>
                </c:pt>
                <c:pt idx="584">
                  <c:v>6.2699999999999108</c:v>
                </c:pt>
                <c:pt idx="585">
                  <c:v>6.2799999999999105</c:v>
                </c:pt>
                <c:pt idx="586">
                  <c:v>6.2899999999999103</c:v>
                </c:pt>
                <c:pt idx="587">
                  <c:v>6.2999999999999101</c:v>
                </c:pt>
                <c:pt idx="588">
                  <c:v>6.3099999999999099</c:v>
                </c:pt>
                <c:pt idx="589">
                  <c:v>6.3199999999999097</c:v>
                </c:pt>
                <c:pt idx="590">
                  <c:v>6.3299999999999095</c:v>
                </c:pt>
                <c:pt idx="591">
                  <c:v>6.3399999999999093</c:v>
                </c:pt>
                <c:pt idx="592">
                  <c:v>6.3499999999999091</c:v>
                </c:pt>
                <c:pt idx="593">
                  <c:v>6.3599999999999088</c:v>
                </c:pt>
                <c:pt idx="594">
                  <c:v>6.3699999999999086</c:v>
                </c:pt>
                <c:pt idx="595">
                  <c:v>6.3799999999999084</c:v>
                </c:pt>
                <c:pt idx="596">
                  <c:v>6.3899999999999082</c:v>
                </c:pt>
                <c:pt idx="597">
                  <c:v>6.399999999999908</c:v>
                </c:pt>
                <c:pt idx="598">
                  <c:v>6.4099999999999078</c:v>
                </c:pt>
                <c:pt idx="599">
                  <c:v>6.4199999999999076</c:v>
                </c:pt>
                <c:pt idx="600">
                  <c:v>6.4299999999999073</c:v>
                </c:pt>
                <c:pt idx="601">
                  <c:v>6.4399999999999071</c:v>
                </c:pt>
                <c:pt idx="602">
                  <c:v>6.4499999999999069</c:v>
                </c:pt>
                <c:pt idx="603">
                  <c:v>6.4599999999999067</c:v>
                </c:pt>
                <c:pt idx="604">
                  <c:v>6.4699999999999065</c:v>
                </c:pt>
                <c:pt idx="605">
                  <c:v>6.4799999999999063</c:v>
                </c:pt>
                <c:pt idx="606">
                  <c:v>6.4899999999999061</c:v>
                </c:pt>
                <c:pt idx="607">
                  <c:v>6.4999999999999059</c:v>
                </c:pt>
                <c:pt idx="608">
                  <c:v>6.5099999999999056</c:v>
                </c:pt>
                <c:pt idx="609">
                  <c:v>6.5199999999999054</c:v>
                </c:pt>
                <c:pt idx="610">
                  <c:v>6.5299999999999052</c:v>
                </c:pt>
                <c:pt idx="611">
                  <c:v>6.539999999999905</c:v>
                </c:pt>
                <c:pt idx="612">
                  <c:v>6.5499999999999048</c:v>
                </c:pt>
                <c:pt idx="613">
                  <c:v>6.5599999999999046</c:v>
                </c:pt>
                <c:pt idx="614">
                  <c:v>6.5699999999999044</c:v>
                </c:pt>
                <c:pt idx="615">
                  <c:v>6.5799999999999041</c:v>
                </c:pt>
                <c:pt idx="616">
                  <c:v>6.5899999999999039</c:v>
                </c:pt>
                <c:pt idx="617">
                  <c:v>6.5999999999999037</c:v>
                </c:pt>
                <c:pt idx="618">
                  <c:v>6.6099999999999035</c:v>
                </c:pt>
                <c:pt idx="619">
                  <c:v>6.6199999999999033</c:v>
                </c:pt>
                <c:pt idx="620">
                  <c:v>6.6299999999999031</c:v>
                </c:pt>
                <c:pt idx="621">
                  <c:v>6.6399999999999029</c:v>
                </c:pt>
                <c:pt idx="622">
                  <c:v>6.6499999999999027</c:v>
                </c:pt>
                <c:pt idx="623">
                  <c:v>6.6599999999999024</c:v>
                </c:pt>
                <c:pt idx="624">
                  <c:v>6.6699999999999022</c:v>
                </c:pt>
                <c:pt idx="625">
                  <c:v>6.679999999999902</c:v>
                </c:pt>
                <c:pt idx="626">
                  <c:v>6.6899999999999018</c:v>
                </c:pt>
                <c:pt idx="627">
                  <c:v>6.6999999999999016</c:v>
                </c:pt>
                <c:pt idx="628">
                  <c:v>6.7099999999999014</c:v>
                </c:pt>
                <c:pt idx="629">
                  <c:v>6.7199999999999012</c:v>
                </c:pt>
                <c:pt idx="630">
                  <c:v>6.729999999999901</c:v>
                </c:pt>
                <c:pt idx="631">
                  <c:v>6.7399999999999007</c:v>
                </c:pt>
                <c:pt idx="632">
                  <c:v>6.7499999999999005</c:v>
                </c:pt>
                <c:pt idx="633">
                  <c:v>6.7599999999999003</c:v>
                </c:pt>
                <c:pt idx="634">
                  <c:v>6.7699999999999001</c:v>
                </c:pt>
                <c:pt idx="635">
                  <c:v>6.7799999999998999</c:v>
                </c:pt>
                <c:pt idx="636">
                  <c:v>6.7899999999998997</c:v>
                </c:pt>
                <c:pt idx="637">
                  <c:v>6.7999999999998995</c:v>
                </c:pt>
                <c:pt idx="638">
                  <c:v>6.8099999999998992</c:v>
                </c:pt>
                <c:pt idx="639">
                  <c:v>6.819999999999899</c:v>
                </c:pt>
                <c:pt idx="640">
                  <c:v>6.8299999999998988</c:v>
                </c:pt>
                <c:pt idx="641">
                  <c:v>6.8399999999998986</c:v>
                </c:pt>
                <c:pt idx="642">
                  <c:v>6.8499999999998984</c:v>
                </c:pt>
                <c:pt idx="643">
                  <c:v>6.8599999999998982</c:v>
                </c:pt>
                <c:pt idx="644">
                  <c:v>6.869999999999898</c:v>
                </c:pt>
                <c:pt idx="645">
                  <c:v>6.8799999999998978</c:v>
                </c:pt>
                <c:pt idx="646">
                  <c:v>6.8899999999998975</c:v>
                </c:pt>
                <c:pt idx="647">
                  <c:v>6.8999999999998973</c:v>
                </c:pt>
                <c:pt idx="648">
                  <c:v>6.9099999999998971</c:v>
                </c:pt>
                <c:pt idx="649">
                  <c:v>6.9199999999998969</c:v>
                </c:pt>
                <c:pt idx="650">
                  <c:v>6.9299999999998967</c:v>
                </c:pt>
                <c:pt idx="651">
                  <c:v>6.9399999999998965</c:v>
                </c:pt>
                <c:pt idx="652">
                  <c:v>6.9499999999998963</c:v>
                </c:pt>
                <c:pt idx="653">
                  <c:v>6.959999999999896</c:v>
                </c:pt>
                <c:pt idx="654">
                  <c:v>6.9699999999998958</c:v>
                </c:pt>
                <c:pt idx="655">
                  <c:v>6.9799999999998956</c:v>
                </c:pt>
                <c:pt idx="656">
                  <c:v>6.9899999999998954</c:v>
                </c:pt>
                <c:pt idx="657">
                  <c:v>6.9999999999998952</c:v>
                </c:pt>
                <c:pt idx="658">
                  <c:v>7.009999999999895</c:v>
                </c:pt>
                <c:pt idx="659">
                  <c:v>7.0199999999998948</c:v>
                </c:pt>
                <c:pt idx="660">
                  <c:v>7.0299999999998946</c:v>
                </c:pt>
                <c:pt idx="661">
                  <c:v>7.0399999999998943</c:v>
                </c:pt>
                <c:pt idx="662">
                  <c:v>7.0499999999998941</c:v>
                </c:pt>
                <c:pt idx="663">
                  <c:v>7.0599999999998939</c:v>
                </c:pt>
                <c:pt idx="664">
                  <c:v>7.0699999999998937</c:v>
                </c:pt>
                <c:pt idx="665">
                  <c:v>7.0799999999998935</c:v>
                </c:pt>
                <c:pt idx="666">
                  <c:v>7.0899999999998933</c:v>
                </c:pt>
                <c:pt idx="667">
                  <c:v>7.0999999999998931</c:v>
                </c:pt>
                <c:pt idx="668">
                  <c:v>7.1099999999998929</c:v>
                </c:pt>
                <c:pt idx="669">
                  <c:v>7.1199999999998926</c:v>
                </c:pt>
                <c:pt idx="670">
                  <c:v>7.1299999999998924</c:v>
                </c:pt>
                <c:pt idx="671">
                  <c:v>7.1399999999998922</c:v>
                </c:pt>
                <c:pt idx="672">
                  <c:v>7.149999999999892</c:v>
                </c:pt>
                <c:pt idx="673">
                  <c:v>7.1599999999998918</c:v>
                </c:pt>
                <c:pt idx="674">
                  <c:v>7.1699999999998916</c:v>
                </c:pt>
                <c:pt idx="675">
                  <c:v>7.1799999999998914</c:v>
                </c:pt>
                <c:pt idx="676">
                  <c:v>7.1899999999998911</c:v>
                </c:pt>
                <c:pt idx="677">
                  <c:v>7.1999999999998909</c:v>
                </c:pt>
                <c:pt idx="678">
                  <c:v>7.2099999999998907</c:v>
                </c:pt>
                <c:pt idx="679">
                  <c:v>7.2199999999998905</c:v>
                </c:pt>
                <c:pt idx="680">
                  <c:v>7.2299999999998903</c:v>
                </c:pt>
                <c:pt idx="681">
                  <c:v>7.2399999999998901</c:v>
                </c:pt>
                <c:pt idx="682">
                  <c:v>7.2499999999998899</c:v>
                </c:pt>
                <c:pt idx="683">
                  <c:v>7.2599999999998897</c:v>
                </c:pt>
                <c:pt idx="684">
                  <c:v>7.2699999999998894</c:v>
                </c:pt>
                <c:pt idx="685">
                  <c:v>7.2799999999998892</c:v>
                </c:pt>
                <c:pt idx="686">
                  <c:v>7.289999999999889</c:v>
                </c:pt>
                <c:pt idx="687">
                  <c:v>7.2999999999998888</c:v>
                </c:pt>
                <c:pt idx="688">
                  <c:v>7.3099999999998886</c:v>
                </c:pt>
                <c:pt idx="689">
                  <c:v>7.3199999999998884</c:v>
                </c:pt>
                <c:pt idx="690">
                  <c:v>7.3299999999998882</c:v>
                </c:pt>
                <c:pt idx="691">
                  <c:v>7.3399999999998879</c:v>
                </c:pt>
                <c:pt idx="692">
                  <c:v>7.3499999999998877</c:v>
                </c:pt>
                <c:pt idx="693">
                  <c:v>7.3599999999998875</c:v>
                </c:pt>
                <c:pt idx="694">
                  <c:v>7.3699999999998873</c:v>
                </c:pt>
                <c:pt idx="695">
                  <c:v>7.3799999999998871</c:v>
                </c:pt>
                <c:pt idx="696">
                  <c:v>7.3899999999998869</c:v>
                </c:pt>
                <c:pt idx="697">
                  <c:v>7.3999999999998867</c:v>
                </c:pt>
                <c:pt idx="698">
                  <c:v>7.4099999999998865</c:v>
                </c:pt>
                <c:pt idx="699">
                  <c:v>7.4199999999998862</c:v>
                </c:pt>
                <c:pt idx="700">
                  <c:v>7.429999999999886</c:v>
                </c:pt>
                <c:pt idx="701">
                  <c:v>7.4399999999998858</c:v>
                </c:pt>
                <c:pt idx="702">
                  <c:v>7.4499999999998856</c:v>
                </c:pt>
                <c:pt idx="703">
                  <c:v>7.4599999999998854</c:v>
                </c:pt>
                <c:pt idx="704">
                  <c:v>7.4699999999998852</c:v>
                </c:pt>
                <c:pt idx="705">
                  <c:v>7.479999999999885</c:v>
                </c:pt>
                <c:pt idx="706">
                  <c:v>7.4899999999998847</c:v>
                </c:pt>
                <c:pt idx="707">
                  <c:v>7.4999999999998845</c:v>
                </c:pt>
                <c:pt idx="708">
                  <c:v>7.5099999999998843</c:v>
                </c:pt>
                <c:pt idx="709">
                  <c:v>7.5199999999998841</c:v>
                </c:pt>
                <c:pt idx="710">
                  <c:v>7.5299999999998839</c:v>
                </c:pt>
                <c:pt idx="711">
                  <c:v>7.5399999999998837</c:v>
                </c:pt>
                <c:pt idx="712">
                  <c:v>7.5499999999998835</c:v>
                </c:pt>
                <c:pt idx="713">
                  <c:v>7.5599999999998833</c:v>
                </c:pt>
                <c:pt idx="714">
                  <c:v>7.569999999999883</c:v>
                </c:pt>
                <c:pt idx="715">
                  <c:v>7.5799999999998828</c:v>
                </c:pt>
                <c:pt idx="716">
                  <c:v>7.5899999999998826</c:v>
                </c:pt>
                <c:pt idx="717">
                  <c:v>7.5999999999998824</c:v>
                </c:pt>
                <c:pt idx="718">
                  <c:v>7.6099999999998822</c:v>
                </c:pt>
                <c:pt idx="719">
                  <c:v>7.619999999999882</c:v>
                </c:pt>
                <c:pt idx="720">
                  <c:v>7.6299999999998818</c:v>
                </c:pt>
                <c:pt idx="721">
                  <c:v>7.6399999999998816</c:v>
                </c:pt>
                <c:pt idx="722">
                  <c:v>7.6499999999998813</c:v>
                </c:pt>
                <c:pt idx="723">
                  <c:v>7.6599999999998811</c:v>
                </c:pt>
                <c:pt idx="724">
                  <c:v>7.6699999999998809</c:v>
                </c:pt>
                <c:pt idx="725">
                  <c:v>7.6799999999998807</c:v>
                </c:pt>
                <c:pt idx="726">
                  <c:v>7.6899999999998805</c:v>
                </c:pt>
                <c:pt idx="727">
                  <c:v>7.6999999999998803</c:v>
                </c:pt>
                <c:pt idx="728">
                  <c:v>7.7099999999998801</c:v>
                </c:pt>
                <c:pt idx="729">
                  <c:v>7.7199999999998798</c:v>
                </c:pt>
                <c:pt idx="730">
                  <c:v>7.7299999999998796</c:v>
                </c:pt>
                <c:pt idx="731">
                  <c:v>7.7399999999998794</c:v>
                </c:pt>
                <c:pt idx="732">
                  <c:v>7.7499999999998792</c:v>
                </c:pt>
                <c:pt idx="733">
                  <c:v>7.759999999999879</c:v>
                </c:pt>
                <c:pt idx="734">
                  <c:v>7.7699999999998788</c:v>
                </c:pt>
                <c:pt idx="735">
                  <c:v>7.7799999999998786</c:v>
                </c:pt>
                <c:pt idx="736">
                  <c:v>7.7899999999998784</c:v>
                </c:pt>
                <c:pt idx="737">
                  <c:v>7.7999999999998781</c:v>
                </c:pt>
                <c:pt idx="738">
                  <c:v>7.8099999999998779</c:v>
                </c:pt>
                <c:pt idx="739">
                  <c:v>7.8199999999998777</c:v>
                </c:pt>
                <c:pt idx="740">
                  <c:v>7.8299999999998775</c:v>
                </c:pt>
                <c:pt idx="741">
                  <c:v>7.8399999999998773</c:v>
                </c:pt>
                <c:pt idx="742">
                  <c:v>7.8499999999998771</c:v>
                </c:pt>
                <c:pt idx="743">
                  <c:v>7.8599999999998769</c:v>
                </c:pt>
                <c:pt idx="744">
                  <c:v>7.8699999999998766</c:v>
                </c:pt>
                <c:pt idx="745">
                  <c:v>7.8799999999998764</c:v>
                </c:pt>
                <c:pt idx="746">
                  <c:v>7.8899999999998762</c:v>
                </c:pt>
                <c:pt idx="747">
                  <c:v>7.899999999999876</c:v>
                </c:pt>
                <c:pt idx="748">
                  <c:v>7.9099999999998758</c:v>
                </c:pt>
                <c:pt idx="749">
                  <c:v>7.9199999999998756</c:v>
                </c:pt>
                <c:pt idx="750">
                  <c:v>7.9299999999998754</c:v>
                </c:pt>
                <c:pt idx="751">
                  <c:v>7.9399999999998752</c:v>
                </c:pt>
                <c:pt idx="752">
                  <c:v>7.9499999999998749</c:v>
                </c:pt>
                <c:pt idx="753">
                  <c:v>7.9599999999998747</c:v>
                </c:pt>
                <c:pt idx="754">
                  <c:v>7.9699999999998745</c:v>
                </c:pt>
                <c:pt idx="755">
                  <c:v>7.9799999999998743</c:v>
                </c:pt>
                <c:pt idx="756">
                  <c:v>7.9899999999998741</c:v>
                </c:pt>
                <c:pt idx="757">
                  <c:v>7.9999999999998739</c:v>
                </c:pt>
                <c:pt idx="758">
                  <c:v>8.0099999999998737</c:v>
                </c:pt>
                <c:pt idx="759">
                  <c:v>8.0199999999998735</c:v>
                </c:pt>
                <c:pt idx="760">
                  <c:v>8.0299999999998732</c:v>
                </c:pt>
                <c:pt idx="761">
                  <c:v>8.039999999999873</c:v>
                </c:pt>
                <c:pt idx="762">
                  <c:v>8.0499999999998728</c:v>
                </c:pt>
                <c:pt idx="763">
                  <c:v>8.0599999999998726</c:v>
                </c:pt>
                <c:pt idx="764">
                  <c:v>8.0699999999998724</c:v>
                </c:pt>
                <c:pt idx="765">
                  <c:v>8.0799999999998722</c:v>
                </c:pt>
              </c:numCache>
            </c:numRef>
          </c:xVal>
          <c:yVal>
            <c:numRef>
              <c:f>LCR!$O$4:$O$769</c:f>
              <c:numCache>
                <c:formatCode>0.0</c:formatCode>
                <c:ptCount val="766"/>
                <c:pt idx="0">
                  <c:v>0</c:v>
                </c:pt>
                <c:pt idx="1">
                  <c:v>6.4022932842831906E-2</c:v>
                </c:pt>
                <c:pt idx="2">
                  <c:v>0.27022157391883861</c:v>
                </c:pt>
                <c:pt idx="3">
                  <c:v>0.63979068704928654</c:v>
                </c:pt>
                <c:pt idx="4">
                  <c:v>1.1939250360554423</c:v>
                </c:pt>
                <c:pt idx="5">
                  <c:v>1.1939250360554423</c:v>
                </c:pt>
                <c:pt idx="6">
                  <c:v>4.7757001442217692</c:v>
                </c:pt>
                <c:pt idx="7">
                  <c:v>10.745325324498978</c:v>
                </c:pt>
                <c:pt idx="8">
                  <c:v>19.102800576887077</c:v>
                </c:pt>
                <c:pt idx="9">
                  <c:v>29.848125901386052</c:v>
                </c:pt>
                <c:pt idx="10">
                  <c:v>29.848125901386052</c:v>
                </c:pt>
                <c:pt idx="11">
                  <c:v>30.127225260463945</c:v>
                </c:pt>
                <c:pt idx="12">
                  <c:v>30.685136839361423</c:v>
                </c:pt>
                <c:pt idx="13">
                  <c:v>31.243048418258919</c:v>
                </c:pt>
                <c:pt idx="14">
                  <c:v>31.800959997156397</c:v>
                </c:pt>
                <c:pt idx="15">
                  <c:v>32.358871576053872</c:v>
                </c:pt>
                <c:pt idx="16">
                  <c:v>32.916783154951347</c:v>
                </c:pt>
                <c:pt idx="17">
                  <c:v>33.474694733848843</c:v>
                </c:pt>
                <c:pt idx="18">
                  <c:v>34.032606312746324</c:v>
                </c:pt>
                <c:pt idx="19">
                  <c:v>34.590517891643792</c:v>
                </c:pt>
                <c:pt idx="20">
                  <c:v>35.148429470541274</c:v>
                </c:pt>
                <c:pt idx="21">
                  <c:v>35.706341049438763</c:v>
                </c:pt>
                <c:pt idx="22">
                  <c:v>36.264252628336244</c:v>
                </c:pt>
                <c:pt idx="23">
                  <c:v>36.822164207233712</c:v>
                </c:pt>
                <c:pt idx="24">
                  <c:v>37.380075786131208</c:v>
                </c:pt>
                <c:pt idx="25">
                  <c:v>37.93798736502869</c:v>
                </c:pt>
                <c:pt idx="26">
                  <c:v>38.495898943926164</c:v>
                </c:pt>
                <c:pt idx="27">
                  <c:v>39.053810522823639</c:v>
                </c:pt>
                <c:pt idx="28">
                  <c:v>39.611722101721121</c:v>
                </c:pt>
                <c:pt idx="29">
                  <c:v>40.16963368061861</c:v>
                </c:pt>
                <c:pt idx="30">
                  <c:v>40.727545259516084</c:v>
                </c:pt>
                <c:pt idx="31">
                  <c:v>41.285456838413573</c:v>
                </c:pt>
                <c:pt idx="32">
                  <c:v>41.843368417311055</c:v>
                </c:pt>
                <c:pt idx="33">
                  <c:v>42.401279996208523</c:v>
                </c:pt>
                <c:pt idx="34">
                  <c:v>42.959191575106011</c:v>
                </c:pt>
                <c:pt idx="35">
                  <c:v>43.5171031540035</c:v>
                </c:pt>
                <c:pt idx="36">
                  <c:v>44.075014732900975</c:v>
                </c:pt>
                <c:pt idx="37">
                  <c:v>44.632926311798471</c:v>
                </c:pt>
                <c:pt idx="38">
                  <c:v>45.190837890695946</c:v>
                </c:pt>
                <c:pt idx="39">
                  <c:v>45.748749469593413</c:v>
                </c:pt>
                <c:pt idx="40">
                  <c:v>46.306661048490895</c:v>
                </c:pt>
                <c:pt idx="41">
                  <c:v>46.864572627388384</c:v>
                </c:pt>
                <c:pt idx="42">
                  <c:v>47.422484206285866</c:v>
                </c:pt>
                <c:pt idx="43">
                  <c:v>47.980395785183333</c:v>
                </c:pt>
                <c:pt idx="44">
                  <c:v>48.538307364080815</c:v>
                </c:pt>
                <c:pt idx="45">
                  <c:v>49.096218942978304</c:v>
                </c:pt>
                <c:pt idx="46">
                  <c:v>49.654130521875778</c:v>
                </c:pt>
                <c:pt idx="47">
                  <c:v>50.212042100773253</c:v>
                </c:pt>
                <c:pt idx="48">
                  <c:v>50.769953679670756</c:v>
                </c:pt>
                <c:pt idx="49">
                  <c:v>51.327865258568231</c:v>
                </c:pt>
                <c:pt idx="50">
                  <c:v>51.885776837465713</c:v>
                </c:pt>
                <c:pt idx="51">
                  <c:v>52.443688416363194</c:v>
                </c:pt>
                <c:pt idx="52">
                  <c:v>53.001599995260669</c:v>
                </c:pt>
                <c:pt idx="53">
                  <c:v>53.559511574158151</c:v>
                </c:pt>
                <c:pt idx="54">
                  <c:v>54.117423153055611</c:v>
                </c:pt>
                <c:pt idx="55">
                  <c:v>54.675334731953107</c:v>
                </c:pt>
                <c:pt idx="56">
                  <c:v>55.233246310850596</c:v>
                </c:pt>
                <c:pt idx="57">
                  <c:v>55.791157889748071</c:v>
                </c:pt>
                <c:pt idx="58">
                  <c:v>56.349069468645553</c:v>
                </c:pt>
                <c:pt idx="59">
                  <c:v>56.906981047543049</c:v>
                </c:pt>
                <c:pt idx="60">
                  <c:v>57.464892626440509</c:v>
                </c:pt>
                <c:pt idx="61">
                  <c:v>58.022804205337991</c:v>
                </c:pt>
                <c:pt idx="62">
                  <c:v>58.580715784235487</c:v>
                </c:pt>
                <c:pt idx="63">
                  <c:v>59.138627363132962</c:v>
                </c:pt>
                <c:pt idx="64">
                  <c:v>59.69653894203045</c:v>
                </c:pt>
                <c:pt idx="65">
                  <c:v>60.254450520927932</c:v>
                </c:pt>
                <c:pt idx="66">
                  <c:v>60.812362099825393</c:v>
                </c:pt>
                <c:pt idx="67">
                  <c:v>61.370273678722896</c:v>
                </c:pt>
                <c:pt idx="68">
                  <c:v>61.928185257620349</c:v>
                </c:pt>
                <c:pt idx="69">
                  <c:v>62.486096836517845</c:v>
                </c:pt>
                <c:pt idx="70">
                  <c:v>63.044008415415327</c:v>
                </c:pt>
                <c:pt idx="71">
                  <c:v>63.601919994312794</c:v>
                </c:pt>
                <c:pt idx="72">
                  <c:v>64.159831573210283</c:v>
                </c:pt>
                <c:pt idx="73">
                  <c:v>64.717743152107772</c:v>
                </c:pt>
                <c:pt idx="74">
                  <c:v>65.275654731005247</c:v>
                </c:pt>
                <c:pt idx="75">
                  <c:v>65.833566309902736</c:v>
                </c:pt>
                <c:pt idx="76">
                  <c:v>66.391477888800239</c:v>
                </c:pt>
                <c:pt idx="77">
                  <c:v>66.949389467697699</c:v>
                </c:pt>
                <c:pt idx="78">
                  <c:v>67.507301046595188</c:v>
                </c:pt>
                <c:pt idx="79">
                  <c:v>68.065212625492663</c:v>
                </c:pt>
                <c:pt idx="80">
                  <c:v>68.623124204390123</c:v>
                </c:pt>
                <c:pt idx="81">
                  <c:v>69.181035783287626</c:v>
                </c:pt>
                <c:pt idx="82">
                  <c:v>69.738947362185101</c:v>
                </c:pt>
                <c:pt idx="83">
                  <c:v>70.296858941082576</c:v>
                </c:pt>
                <c:pt idx="84">
                  <c:v>70.85477051998005</c:v>
                </c:pt>
                <c:pt idx="85">
                  <c:v>71.412682098877539</c:v>
                </c:pt>
                <c:pt idx="86">
                  <c:v>71.970593677775014</c:v>
                </c:pt>
                <c:pt idx="87">
                  <c:v>72.528505256672503</c:v>
                </c:pt>
                <c:pt idx="88">
                  <c:v>73.086416835569977</c:v>
                </c:pt>
                <c:pt idx="89">
                  <c:v>73.644328414467466</c:v>
                </c:pt>
                <c:pt idx="90">
                  <c:v>74.202239993364955</c:v>
                </c:pt>
                <c:pt idx="91">
                  <c:v>74.76015157226243</c:v>
                </c:pt>
                <c:pt idx="92">
                  <c:v>75.318063151159919</c:v>
                </c:pt>
                <c:pt idx="93">
                  <c:v>75.875974730057393</c:v>
                </c:pt>
                <c:pt idx="94">
                  <c:v>76.433886308954882</c:v>
                </c:pt>
                <c:pt idx="95">
                  <c:v>76.991797887852357</c:v>
                </c:pt>
                <c:pt idx="96">
                  <c:v>77.549709466749817</c:v>
                </c:pt>
                <c:pt idx="97">
                  <c:v>78.107621045647306</c:v>
                </c:pt>
                <c:pt idx="98">
                  <c:v>78.665532624544795</c:v>
                </c:pt>
                <c:pt idx="99">
                  <c:v>79.22344420344227</c:v>
                </c:pt>
                <c:pt idx="100">
                  <c:v>79.781355782339759</c:v>
                </c:pt>
                <c:pt idx="101">
                  <c:v>80.339267361237248</c:v>
                </c:pt>
                <c:pt idx="102">
                  <c:v>80.897178940134708</c:v>
                </c:pt>
                <c:pt idx="103">
                  <c:v>81.455090519032197</c:v>
                </c:pt>
                <c:pt idx="104">
                  <c:v>82.013002097929672</c:v>
                </c:pt>
                <c:pt idx="105">
                  <c:v>82.570913676827161</c:v>
                </c:pt>
                <c:pt idx="106">
                  <c:v>83.128825255724649</c:v>
                </c:pt>
                <c:pt idx="107">
                  <c:v>83.686736834622124</c:v>
                </c:pt>
                <c:pt idx="108">
                  <c:v>84.244648413519613</c:v>
                </c:pt>
                <c:pt idx="109">
                  <c:v>84.802559992417102</c:v>
                </c:pt>
                <c:pt idx="110">
                  <c:v>85.360471571314577</c:v>
                </c:pt>
                <c:pt idx="111">
                  <c:v>85.918383150212051</c:v>
                </c:pt>
                <c:pt idx="112">
                  <c:v>86.47629472910954</c:v>
                </c:pt>
                <c:pt idx="113">
                  <c:v>87.034206308007015</c:v>
                </c:pt>
                <c:pt idx="114">
                  <c:v>87.592117886904489</c:v>
                </c:pt>
                <c:pt idx="115">
                  <c:v>88.150029465801964</c:v>
                </c:pt>
                <c:pt idx="116">
                  <c:v>88.707941044699481</c:v>
                </c:pt>
                <c:pt idx="117">
                  <c:v>89.265852623596928</c:v>
                </c:pt>
                <c:pt idx="118">
                  <c:v>89.823764202494402</c:v>
                </c:pt>
                <c:pt idx="119">
                  <c:v>90.381675781391905</c:v>
                </c:pt>
                <c:pt idx="120">
                  <c:v>90.93958736028938</c:v>
                </c:pt>
                <c:pt idx="121">
                  <c:v>91.497498939186855</c:v>
                </c:pt>
                <c:pt idx="122">
                  <c:v>92.055410518084329</c:v>
                </c:pt>
                <c:pt idx="123">
                  <c:v>92.613322096981832</c:v>
                </c:pt>
                <c:pt idx="124">
                  <c:v>93.171233675879279</c:v>
                </c:pt>
                <c:pt idx="125">
                  <c:v>93.729145254776753</c:v>
                </c:pt>
                <c:pt idx="126">
                  <c:v>94.287056833674256</c:v>
                </c:pt>
                <c:pt idx="127">
                  <c:v>94.844968412571745</c:v>
                </c:pt>
                <c:pt idx="128">
                  <c:v>95.402879991469206</c:v>
                </c:pt>
                <c:pt idx="129">
                  <c:v>95.960791570366709</c:v>
                </c:pt>
                <c:pt idx="130">
                  <c:v>96.518703149264184</c:v>
                </c:pt>
                <c:pt idx="131">
                  <c:v>97.076614728161644</c:v>
                </c:pt>
                <c:pt idx="132">
                  <c:v>97.634526307059147</c:v>
                </c:pt>
                <c:pt idx="133">
                  <c:v>98.192437885956622</c:v>
                </c:pt>
                <c:pt idx="134">
                  <c:v>98.750349464854068</c:v>
                </c:pt>
                <c:pt idx="135">
                  <c:v>99.308261043751614</c:v>
                </c:pt>
                <c:pt idx="136">
                  <c:v>99.86617262264906</c:v>
                </c:pt>
                <c:pt idx="137">
                  <c:v>100.42408420154653</c:v>
                </c:pt>
                <c:pt idx="138">
                  <c:v>100.98199578044407</c:v>
                </c:pt>
                <c:pt idx="139">
                  <c:v>101.53990735934153</c:v>
                </c:pt>
                <c:pt idx="140">
                  <c:v>102.09781893823899</c:v>
                </c:pt>
                <c:pt idx="141">
                  <c:v>102.65573051713649</c:v>
                </c:pt>
                <c:pt idx="142">
                  <c:v>103.21364209603396</c:v>
                </c:pt>
                <c:pt idx="143">
                  <c:v>103.77155367493144</c:v>
                </c:pt>
                <c:pt idx="144">
                  <c:v>104.32946525382894</c:v>
                </c:pt>
                <c:pt idx="145">
                  <c:v>104.88737683272642</c:v>
                </c:pt>
                <c:pt idx="146">
                  <c:v>105.44528841162389</c:v>
                </c:pt>
                <c:pt idx="147">
                  <c:v>106.00319999052135</c:v>
                </c:pt>
                <c:pt idx="148">
                  <c:v>106.56111156941886</c:v>
                </c:pt>
                <c:pt idx="149">
                  <c:v>107.11902314831632</c:v>
                </c:pt>
                <c:pt idx="150">
                  <c:v>107.6769347272138</c:v>
                </c:pt>
                <c:pt idx="151">
                  <c:v>108.23484630611128</c:v>
                </c:pt>
                <c:pt idx="152">
                  <c:v>108.79275788500877</c:v>
                </c:pt>
                <c:pt idx="153">
                  <c:v>109.35066946390623</c:v>
                </c:pt>
                <c:pt idx="154">
                  <c:v>109.90858104280375</c:v>
                </c:pt>
                <c:pt idx="155">
                  <c:v>110.46649262170119</c:v>
                </c:pt>
                <c:pt idx="156">
                  <c:v>111.02440420059868</c:v>
                </c:pt>
                <c:pt idx="157">
                  <c:v>111.58231577949618</c:v>
                </c:pt>
                <c:pt idx="158">
                  <c:v>112.14022735839362</c:v>
                </c:pt>
                <c:pt idx="159">
                  <c:v>112.69813893729111</c:v>
                </c:pt>
                <c:pt idx="160">
                  <c:v>113.25605051618859</c:v>
                </c:pt>
                <c:pt idx="161">
                  <c:v>113.81396209508603</c:v>
                </c:pt>
                <c:pt idx="162">
                  <c:v>114.37187367398353</c:v>
                </c:pt>
                <c:pt idx="163">
                  <c:v>114.92978525288099</c:v>
                </c:pt>
                <c:pt idx="164">
                  <c:v>115.48769683177845</c:v>
                </c:pt>
                <c:pt idx="165">
                  <c:v>116.04560841067592</c:v>
                </c:pt>
                <c:pt idx="166">
                  <c:v>116.6035199895734</c:v>
                </c:pt>
                <c:pt idx="167">
                  <c:v>117.16143156847087</c:v>
                </c:pt>
                <c:pt idx="168">
                  <c:v>117.71934314736831</c:v>
                </c:pt>
                <c:pt idx="169">
                  <c:v>118.27725472626578</c:v>
                </c:pt>
                <c:pt idx="170">
                  <c:v>118.8351663051633</c:v>
                </c:pt>
                <c:pt idx="171">
                  <c:v>119.39307788406073</c:v>
                </c:pt>
                <c:pt idx="172">
                  <c:v>119.95098946295819</c:v>
                </c:pt>
                <c:pt idx="173">
                  <c:v>120.50890104185568</c:v>
                </c:pt>
                <c:pt idx="174">
                  <c:v>121.06681262075313</c:v>
                </c:pt>
                <c:pt idx="175">
                  <c:v>121.62472419965061</c:v>
                </c:pt>
                <c:pt idx="176">
                  <c:v>122.18263577854809</c:v>
                </c:pt>
                <c:pt idx="177">
                  <c:v>122.74054735744554</c:v>
                </c:pt>
                <c:pt idx="178">
                  <c:v>123.29845893634302</c:v>
                </c:pt>
                <c:pt idx="179">
                  <c:v>123.85637051524049</c:v>
                </c:pt>
                <c:pt idx="180">
                  <c:v>124.41428209413795</c:v>
                </c:pt>
                <c:pt idx="181">
                  <c:v>124.97219367303545</c:v>
                </c:pt>
                <c:pt idx="182">
                  <c:v>125.53010525193289</c:v>
                </c:pt>
                <c:pt idx="183">
                  <c:v>126.08801683083034</c:v>
                </c:pt>
                <c:pt idx="184">
                  <c:v>126.64592840972786</c:v>
                </c:pt>
                <c:pt idx="185">
                  <c:v>127.2038399886253</c:v>
                </c:pt>
                <c:pt idx="186">
                  <c:v>127.76175156752278</c:v>
                </c:pt>
                <c:pt idx="187">
                  <c:v>128.3196631464202</c:v>
                </c:pt>
                <c:pt idx="188">
                  <c:v>128.87757472531769</c:v>
                </c:pt>
                <c:pt idx="189">
                  <c:v>129.43548630421517</c:v>
                </c:pt>
                <c:pt idx="190">
                  <c:v>129.99339788311264</c:v>
                </c:pt>
                <c:pt idx="191">
                  <c:v>130.5513094620101</c:v>
                </c:pt>
                <c:pt idx="192">
                  <c:v>131.10922104090758</c:v>
                </c:pt>
                <c:pt idx="193">
                  <c:v>131.66713261980505</c:v>
                </c:pt>
                <c:pt idx="194">
                  <c:v>132.22504419870251</c:v>
                </c:pt>
                <c:pt idx="195">
                  <c:v>132.78295577759999</c:v>
                </c:pt>
                <c:pt idx="196">
                  <c:v>133.34086735649745</c:v>
                </c:pt>
                <c:pt idx="197">
                  <c:v>133.89877893539492</c:v>
                </c:pt>
                <c:pt idx="198">
                  <c:v>134.4566905142924</c:v>
                </c:pt>
                <c:pt idx="199">
                  <c:v>135.01460209318986</c:v>
                </c:pt>
                <c:pt idx="200">
                  <c:v>135.5725136720873</c:v>
                </c:pt>
                <c:pt idx="201">
                  <c:v>136.13042525098481</c:v>
                </c:pt>
                <c:pt idx="202">
                  <c:v>136.68833682988225</c:v>
                </c:pt>
                <c:pt idx="203">
                  <c:v>137.24624840877971</c:v>
                </c:pt>
                <c:pt idx="204">
                  <c:v>137.80415998767722</c:v>
                </c:pt>
                <c:pt idx="205">
                  <c:v>138.36207156657466</c:v>
                </c:pt>
                <c:pt idx="206">
                  <c:v>138.91998314547214</c:v>
                </c:pt>
                <c:pt idx="207">
                  <c:v>139.47789472436961</c:v>
                </c:pt>
                <c:pt idx="208">
                  <c:v>140.03580630326712</c:v>
                </c:pt>
                <c:pt idx="209">
                  <c:v>140.59371788216455</c:v>
                </c:pt>
                <c:pt idx="210">
                  <c:v>141.15162946106202</c:v>
                </c:pt>
                <c:pt idx="211">
                  <c:v>141.70954103995948</c:v>
                </c:pt>
                <c:pt idx="212">
                  <c:v>142.26745261885694</c:v>
                </c:pt>
                <c:pt idx="213">
                  <c:v>142.82536419775442</c:v>
                </c:pt>
                <c:pt idx="214">
                  <c:v>143.38327577665191</c:v>
                </c:pt>
                <c:pt idx="215">
                  <c:v>143.94118735554935</c:v>
                </c:pt>
                <c:pt idx="216">
                  <c:v>144.49909893444681</c:v>
                </c:pt>
                <c:pt idx="217">
                  <c:v>145.05701051334432</c:v>
                </c:pt>
                <c:pt idx="218">
                  <c:v>145.61492209224173</c:v>
                </c:pt>
                <c:pt idx="219">
                  <c:v>146.17283367113922</c:v>
                </c:pt>
                <c:pt idx="220">
                  <c:v>146.7307452500367</c:v>
                </c:pt>
                <c:pt idx="221">
                  <c:v>147.28865682893414</c:v>
                </c:pt>
                <c:pt idx="222">
                  <c:v>147.84656840783163</c:v>
                </c:pt>
                <c:pt idx="223">
                  <c:v>148.40447998672909</c:v>
                </c:pt>
                <c:pt idx="224">
                  <c:v>148.96239156562655</c:v>
                </c:pt>
                <c:pt idx="225">
                  <c:v>149.52030314452404</c:v>
                </c:pt>
                <c:pt idx="226">
                  <c:v>150.07821472342152</c:v>
                </c:pt>
                <c:pt idx="227">
                  <c:v>150.63612630231901</c:v>
                </c:pt>
                <c:pt idx="228">
                  <c:v>151.19403788121642</c:v>
                </c:pt>
                <c:pt idx="229">
                  <c:v>151.75194946011393</c:v>
                </c:pt>
                <c:pt idx="230">
                  <c:v>152.30986103901139</c:v>
                </c:pt>
                <c:pt idx="231">
                  <c:v>152.86777261790883</c:v>
                </c:pt>
                <c:pt idx="232">
                  <c:v>153.42568419680632</c:v>
                </c:pt>
                <c:pt idx="233">
                  <c:v>153.98359577570378</c:v>
                </c:pt>
                <c:pt idx="234">
                  <c:v>154.54150735460124</c:v>
                </c:pt>
                <c:pt idx="235">
                  <c:v>155.09941893349873</c:v>
                </c:pt>
                <c:pt idx="236">
                  <c:v>155.65733051239619</c:v>
                </c:pt>
                <c:pt idx="237">
                  <c:v>156.21524209129365</c:v>
                </c:pt>
                <c:pt idx="238">
                  <c:v>156.77315367019114</c:v>
                </c:pt>
                <c:pt idx="239">
                  <c:v>157.33106524908862</c:v>
                </c:pt>
                <c:pt idx="240">
                  <c:v>157.88897682798603</c:v>
                </c:pt>
                <c:pt idx="241">
                  <c:v>158.44688840688355</c:v>
                </c:pt>
                <c:pt idx="242">
                  <c:v>159.00479998578101</c:v>
                </c:pt>
                <c:pt idx="243">
                  <c:v>159.56271156467847</c:v>
                </c:pt>
                <c:pt idx="244">
                  <c:v>160.12062314357595</c:v>
                </c:pt>
                <c:pt idx="245">
                  <c:v>160.67853472247342</c:v>
                </c:pt>
                <c:pt idx="246">
                  <c:v>161.23644630137088</c:v>
                </c:pt>
                <c:pt idx="247">
                  <c:v>161.79435788026836</c:v>
                </c:pt>
                <c:pt idx="248">
                  <c:v>162.3522694591658</c:v>
                </c:pt>
                <c:pt idx="249">
                  <c:v>162.91018103806331</c:v>
                </c:pt>
                <c:pt idx="250">
                  <c:v>163.46809261696075</c:v>
                </c:pt>
                <c:pt idx="251">
                  <c:v>164.02600419585823</c:v>
                </c:pt>
                <c:pt idx="252">
                  <c:v>164.5839157747557</c:v>
                </c:pt>
                <c:pt idx="253">
                  <c:v>165.14182735365313</c:v>
                </c:pt>
                <c:pt idx="254">
                  <c:v>165.69973893255064</c:v>
                </c:pt>
                <c:pt idx="255">
                  <c:v>166.25765051144811</c:v>
                </c:pt>
                <c:pt idx="256">
                  <c:v>166.81556209034557</c:v>
                </c:pt>
                <c:pt idx="257">
                  <c:v>167.37347366924305</c:v>
                </c:pt>
                <c:pt idx="258">
                  <c:v>167.93138524814051</c:v>
                </c:pt>
                <c:pt idx="259">
                  <c:v>168.48929682703795</c:v>
                </c:pt>
                <c:pt idx="260">
                  <c:v>169.04720840593541</c:v>
                </c:pt>
                <c:pt idx="261">
                  <c:v>169.60511998483292</c:v>
                </c:pt>
                <c:pt idx="262">
                  <c:v>170.16303156373036</c:v>
                </c:pt>
                <c:pt idx="263">
                  <c:v>170.72094314262785</c:v>
                </c:pt>
                <c:pt idx="264">
                  <c:v>171.27885472152531</c:v>
                </c:pt>
                <c:pt idx="265">
                  <c:v>171.83676630042277</c:v>
                </c:pt>
                <c:pt idx="266">
                  <c:v>172.39467787932026</c:v>
                </c:pt>
                <c:pt idx="267">
                  <c:v>172.95258945821774</c:v>
                </c:pt>
                <c:pt idx="268">
                  <c:v>173.5105010371152</c:v>
                </c:pt>
                <c:pt idx="269">
                  <c:v>174.06841261601264</c:v>
                </c:pt>
                <c:pt idx="270">
                  <c:v>174.62632419491013</c:v>
                </c:pt>
                <c:pt idx="271">
                  <c:v>175.18423577380761</c:v>
                </c:pt>
                <c:pt idx="272">
                  <c:v>175.74214735270513</c:v>
                </c:pt>
                <c:pt idx="273">
                  <c:v>176.30005893160256</c:v>
                </c:pt>
                <c:pt idx="274">
                  <c:v>176.8579705105</c:v>
                </c:pt>
                <c:pt idx="275">
                  <c:v>177.41588208939751</c:v>
                </c:pt>
                <c:pt idx="276">
                  <c:v>177.97379366829495</c:v>
                </c:pt>
                <c:pt idx="277">
                  <c:v>178.53170524719238</c:v>
                </c:pt>
                <c:pt idx="278">
                  <c:v>179.08961682608989</c:v>
                </c:pt>
                <c:pt idx="279">
                  <c:v>179.64752840498733</c:v>
                </c:pt>
                <c:pt idx="280">
                  <c:v>180.20543998388484</c:v>
                </c:pt>
                <c:pt idx="281">
                  <c:v>180.76335156278225</c:v>
                </c:pt>
                <c:pt idx="282">
                  <c:v>181.32126314167974</c:v>
                </c:pt>
                <c:pt idx="283">
                  <c:v>181.87917472057717</c:v>
                </c:pt>
                <c:pt idx="284">
                  <c:v>182.43708629947471</c:v>
                </c:pt>
                <c:pt idx="285">
                  <c:v>182.99499787837212</c:v>
                </c:pt>
                <c:pt idx="286">
                  <c:v>183.55290945726958</c:v>
                </c:pt>
                <c:pt idx="287">
                  <c:v>184.11082103616712</c:v>
                </c:pt>
                <c:pt idx="288">
                  <c:v>184.66873261506453</c:v>
                </c:pt>
                <c:pt idx="289">
                  <c:v>185.22664419396202</c:v>
                </c:pt>
                <c:pt idx="290">
                  <c:v>185.78455577285951</c:v>
                </c:pt>
                <c:pt idx="291">
                  <c:v>186.34246735175694</c:v>
                </c:pt>
                <c:pt idx="292">
                  <c:v>186.90037893065443</c:v>
                </c:pt>
                <c:pt idx="293">
                  <c:v>187.45829050955194</c:v>
                </c:pt>
                <c:pt idx="294">
                  <c:v>188.01620208844938</c:v>
                </c:pt>
                <c:pt idx="295">
                  <c:v>188.57411366734681</c:v>
                </c:pt>
                <c:pt idx="296">
                  <c:v>189.13202524624435</c:v>
                </c:pt>
                <c:pt idx="297">
                  <c:v>189.68993682514176</c:v>
                </c:pt>
                <c:pt idx="298">
                  <c:v>190.24784840403927</c:v>
                </c:pt>
                <c:pt idx="299">
                  <c:v>190.80575998293673</c:v>
                </c:pt>
                <c:pt idx="300">
                  <c:v>191.36367156183417</c:v>
                </c:pt>
                <c:pt idx="301">
                  <c:v>191.92158314073168</c:v>
                </c:pt>
                <c:pt idx="302">
                  <c:v>192.47949471962912</c:v>
                </c:pt>
                <c:pt idx="303">
                  <c:v>193.03740629852658</c:v>
                </c:pt>
                <c:pt idx="304">
                  <c:v>193.59531787742409</c:v>
                </c:pt>
                <c:pt idx="305">
                  <c:v>194.15322945632153</c:v>
                </c:pt>
                <c:pt idx="306">
                  <c:v>194.71114103521899</c:v>
                </c:pt>
                <c:pt idx="307">
                  <c:v>195.2690526141165</c:v>
                </c:pt>
                <c:pt idx="308">
                  <c:v>195.82696419301399</c:v>
                </c:pt>
                <c:pt idx="309">
                  <c:v>196.3848757719114</c:v>
                </c:pt>
                <c:pt idx="310">
                  <c:v>196.94278735080889</c:v>
                </c:pt>
                <c:pt idx="311">
                  <c:v>197.50069892970635</c:v>
                </c:pt>
                <c:pt idx="312">
                  <c:v>198.05861050860378</c:v>
                </c:pt>
                <c:pt idx="313">
                  <c:v>198.61652208750132</c:v>
                </c:pt>
                <c:pt idx="314">
                  <c:v>199.17443366639878</c:v>
                </c:pt>
                <c:pt idx="315">
                  <c:v>199.73234524529619</c:v>
                </c:pt>
                <c:pt idx="316">
                  <c:v>200.29025682419373</c:v>
                </c:pt>
                <c:pt idx="317">
                  <c:v>200.84816840309117</c:v>
                </c:pt>
                <c:pt idx="318">
                  <c:v>201.4060799819886</c:v>
                </c:pt>
                <c:pt idx="319">
                  <c:v>201.96399156088611</c:v>
                </c:pt>
                <c:pt idx="320">
                  <c:v>202.52190313978355</c:v>
                </c:pt>
                <c:pt idx="321">
                  <c:v>203.07981471868101</c:v>
                </c:pt>
                <c:pt idx="322">
                  <c:v>203.63772629757852</c:v>
                </c:pt>
                <c:pt idx="323">
                  <c:v>204.19563787647596</c:v>
                </c:pt>
                <c:pt idx="324">
                  <c:v>204.75354945537339</c:v>
                </c:pt>
                <c:pt idx="325">
                  <c:v>205.31146103427093</c:v>
                </c:pt>
                <c:pt idx="326">
                  <c:v>205.86937261316837</c:v>
                </c:pt>
                <c:pt idx="327">
                  <c:v>206.42728419206583</c:v>
                </c:pt>
                <c:pt idx="328">
                  <c:v>206.98519577096334</c:v>
                </c:pt>
                <c:pt idx="329">
                  <c:v>207.54310734986078</c:v>
                </c:pt>
                <c:pt idx="330">
                  <c:v>208.10101892875821</c:v>
                </c:pt>
                <c:pt idx="331">
                  <c:v>208.65893050765573</c:v>
                </c:pt>
                <c:pt idx="332">
                  <c:v>209.21684208655316</c:v>
                </c:pt>
                <c:pt idx="333">
                  <c:v>209.77475366545056</c:v>
                </c:pt>
                <c:pt idx="334">
                  <c:v>210.33266524434816</c:v>
                </c:pt>
                <c:pt idx="335">
                  <c:v>210.8905768232456</c:v>
                </c:pt>
                <c:pt idx="336">
                  <c:v>211.448488402143</c:v>
                </c:pt>
                <c:pt idx="337">
                  <c:v>212.00639998104054</c:v>
                </c:pt>
                <c:pt idx="338">
                  <c:v>212.56431155993798</c:v>
                </c:pt>
                <c:pt idx="339">
                  <c:v>213.12222313883547</c:v>
                </c:pt>
                <c:pt idx="340">
                  <c:v>213.68013471773295</c:v>
                </c:pt>
                <c:pt idx="341">
                  <c:v>214.23804629663036</c:v>
                </c:pt>
                <c:pt idx="342">
                  <c:v>214.7959578755279</c:v>
                </c:pt>
                <c:pt idx="343">
                  <c:v>215.35386945442534</c:v>
                </c:pt>
                <c:pt idx="344">
                  <c:v>215.91178103332277</c:v>
                </c:pt>
                <c:pt idx="345">
                  <c:v>216.46969261222029</c:v>
                </c:pt>
                <c:pt idx="346">
                  <c:v>217.0276041911178</c:v>
                </c:pt>
                <c:pt idx="347">
                  <c:v>217.58551577001518</c:v>
                </c:pt>
                <c:pt idx="348">
                  <c:v>218.14342734891272</c:v>
                </c:pt>
                <c:pt idx="349">
                  <c:v>218.70133892781018</c:v>
                </c:pt>
                <c:pt idx="350">
                  <c:v>219.25925050670762</c:v>
                </c:pt>
                <c:pt idx="351">
                  <c:v>219.8171620856051</c:v>
                </c:pt>
                <c:pt idx="352">
                  <c:v>220.37507366450254</c:v>
                </c:pt>
                <c:pt idx="353">
                  <c:v>220.9329852434</c:v>
                </c:pt>
                <c:pt idx="354">
                  <c:v>221.49089682229749</c:v>
                </c:pt>
                <c:pt idx="355">
                  <c:v>222.04880840119498</c:v>
                </c:pt>
                <c:pt idx="356">
                  <c:v>222.60671998009241</c:v>
                </c:pt>
                <c:pt idx="357">
                  <c:v>223.1646315589899</c:v>
                </c:pt>
                <c:pt idx="358">
                  <c:v>223.72254313788739</c:v>
                </c:pt>
                <c:pt idx="359">
                  <c:v>224.28045471678485</c:v>
                </c:pt>
                <c:pt idx="360">
                  <c:v>224.83836629568231</c:v>
                </c:pt>
                <c:pt idx="361">
                  <c:v>225.39627787457982</c:v>
                </c:pt>
                <c:pt idx="362">
                  <c:v>225.95418945347723</c:v>
                </c:pt>
                <c:pt idx="363">
                  <c:v>226.51210103237469</c:v>
                </c:pt>
                <c:pt idx="364">
                  <c:v>227.0700126112722</c:v>
                </c:pt>
                <c:pt idx="365">
                  <c:v>227.62792419016967</c:v>
                </c:pt>
                <c:pt idx="366">
                  <c:v>228.18583576906713</c:v>
                </c:pt>
                <c:pt idx="367">
                  <c:v>228.74374734796464</c:v>
                </c:pt>
                <c:pt idx="368">
                  <c:v>229.3016589268621</c:v>
                </c:pt>
                <c:pt idx="369">
                  <c:v>229.85957050575951</c:v>
                </c:pt>
                <c:pt idx="370">
                  <c:v>230.41748208465702</c:v>
                </c:pt>
                <c:pt idx="371">
                  <c:v>230.97539366355448</c:v>
                </c:pt>
                <c:pt idx="372">
                  <c:v>231.53330524245195</c:v>
                </c:pt>
                <c:pt idx="373">
                  <c:v>232.09121682134946</c:v>
                </c:pt>
                <c:pt idx="374">
                  <c:v>232.64912840024684</c:v>
                </c:pt>
                <c:pt idx="375">
                  <c:v>233.20703997914433</c:v>
                </c:pt>
                <c:pt idx="376">
                  <c:v>233.76495155804184</c:v>
                </c:pt>
                <c:pt idx="377">
                  <c:v>234.32286313693928</c:v>
                </c:pt>
                <c:pt idx="378">
                  <c:v>234.88077471583668</c:v>
                </c:pt>
                <c:pt idx="379">
                  <c:v>235.43868629473425</c:v>
                </c:pt>
                <c:pt idx="380">
                  <c:v>235.99659787363169</c:v>
                </c:pt>
                <c:pt idx="381">
                  <c:v>236.55450945252915</c:v>
                </c:pt>
                <c:pt idx="382">
                  <c:v>237.11242103142666</c:v>
                </c:pt>
                <c:pt idx="383">
                  <c:v>237.67033261032407</c:v>
                </c:pt>
                <c:pt idx="384">
                  <c:v>238.22824418922161</c:v>
                </c:pt>
                <c:pt idx="385">
                  <c:v>238.78615576811907</c:v>
                </c:pt>
                <c:pt idx="386">
                  <c:v>239.34406734701653</c:v>
                </c:pt>
                <c:pt idx="387">
                  <c:v>239.90197892591399</c:v>
                </c:pt>
                <c:pt idx="388">
                  <c:v>240.45989050481148</c:v>
                </c:pt>
                <c:pt idx="389">
                  <c:v>241.01780208370889</c:v>
                </c:pt>
                <c:pt idx="390">
                  <c:v>241.57571366260643</c:v>
                </c:pt>
                <c:pt idx="391">
                  <c:v>242.13362524150384</c:v>
                </c:pt>
                <c:pt idx="392">
                  <c:v>242.6915368204013</c:v>
                </c:pt>
                <c:pt idx="393">
                  <c:v>243.24944839929881</c:v>
                </c:pt>
                <c:pt idx="394">
                  <c:v>243.80735997819627</c:v>
                </c:pt>
                <c:pt idx="395">
                  <c:v>244.36527155709371</c:v>
                </c:pt>
                <c:pt idx="396">
                  <c:v>244.9231831359912</c:v>
                </c:pt>
                <c:pt idx="397">
                  <c:v>245.48109471488863</c:v>
                </c:pt>
                <c:pt idx="398">
                  <c:v>246.03900629378614</c:v>
                </c:pt>
                <c:pt idx="399">
                  <c:v>246.5969178726836</c:v>
                </c:pt>
                <c:pt idx="400">
                  <c:v>247.15482945158107</c:v>
                </c:pt>
                <c:pt idx="401">
                  <c:v>247.7127410304785</c:v>
                </c:pt>
                <c:pt idx="402">
                  <c:v>248.27065260937604</c:v>
                </c:pt>
                <c:pt idx="403">
                  <c:v>248.82856418827348</c:v>
                </c:pt>
                <c:pt idx="404">
                  <c:v>249.38647576717094</c:v>
                </c:pt>
                <c:pt idx="405">
                  <c:v>249.94438734606842</c:v>
                </c:pt>
                <c:pt idx="406">
                  <c:v>250.50229892496583</c:v>
                </c:pt>
                <c:pt idx="407">
                  <c:v>251.06021050386329</c:v>
                </c:pt>
                <c:pt idx="408">
                  <c:v>251.61812208276086</c:v>
                </c:pt>
                <c:pt idx="409">
                  <c:v>252.17603366165824</c:v>
                </c:pt>
                <c:pt idx="410">
                  <c:v>252.7339452405557</c:v>
                </c:pt>
                <c:pt idx="411">
                  <c:v>253.29185681945327</c:v>
                </c:pt>
                <c:pt idx="412">
                  <c:v>253.8497683983507</c:v>
                </c:pt>
                <c:pt idx="413">
                  <c:v>254.40767997724811</c:v>
                </c:pt>
                <c:pt idx="414">
                  <c:v>254.96559155614568</c:v>
                </c:pt>
                <c:pt idx="415">
                  <c:v>255.52350313504314</c:v>
                </c:pt>
                <c:pt idx="416">
                  <c:v>256.08141471394055</c:v>
                </c:pt>
                <c:pt idx="417">
                  <c:v>256.63932629283806</c:v>
                </c:pt>
                <c:pt idx="418">
                  <c:v>257.19723787173547</c:v>
                </c:pt>
                <c:pt idx="419">
                  <c:v>257.75514945063287</c:v>
                </c:pt>
                <c:pt idx="420">
                  <c:v>258.31306102953045</c:v>
                </c:pt>
                <c:pt idx="421">
                  <c:v>258.87097260842785</c:v>
                </c:pt>
                <c:pt idx="422">
                  <c:v>259.42888418732548</c:v>
                </c:pt>
                <c:pt idx="423">
                  <c:v>259.98679576622288</c:v>
                </c:pt>
                <c:pt idx="424">
                  <c:v>260.54470734512029</c:v>
                </c:pt>
                <c:pt idx="425">
                  <c:v>261.1026189240178</c:v>
                </c:pt>
                <c:pt idx="426">
                  <c:v>261.66053050291532</c:v>
                </c:pt>
                <c:pt idx="427">
                  <c:v>262.21844208181273</c:v>
                </c:pt>
                <c:pt idx="428">
                  <c:v>262.77635366071024</c:v>
                </c:pt>
                <c:pt idx="429">
                  <c:v>263.3342652396077</c:v>
                </c:pt>
                <c:pt idx="430">
                  <c:v>263.89217681850511</c:v>
                </c:pt>
                <c:pt idx="431">
                  <c:v>264.45008839740262</c:v>
                </c:pt>
                <c:pt idx="432">
                  <c:v>265.00799997630003</c:v>
                </c:pt>
                <c:pt idx="433">
                  <c:v>265.56591155519749</c:v>
                </c:pt>
                <c:pt idx="434">
                  <c:v>266.12382313409506</c:v>
                </c:pt>
                <c:pt idx="435">
                  <c:v>266.68173471299252</c:v>
                </c:pt>
                <c:pt idx="436">
                  <c:v>267.23964629188993</c:v>
                </c:pt>
                <c:pt idx="437">
                  <c:v>267.79755787078744</c:v>
                </c:pt>
                <c:pt idx="438">
                  <c:v>268.3554694496849</c:v>
                </c:pt>
                <c:pt idx="439">
                  <c:v>268.91338102858236</c:v>
                </c:pt>
                <c:pt idx="440">
                  <c:v>269.47129260747988</c:v>
                </c:pt>
                <c:pt idx="441">
                  <c:v>270.02920418637729</c:v>
                </c:pt>
                <c:pt idx="442">
                  <c:v>270.58711576527475</c:v>
                </c:pt>
                <c:pt idx="443">
                  <c:v>271.14502734417221</c:v>
                </c:pt>
                <c:pt idx="444">
                  <c:v>271.70293892306967</c:v>
                </c:pt>
                <c:pt idx="445">
                  <c:v>272.26085050196713</c:v>
                </c:pt>
                <c:pt idx="446">
                  <c:v>272.81876208086464</c:v>
                </c:pt>
                <c:pt idx="447">
                  <c:v>273.3766736597621</c:v>
                </c:pt>
                <c:pt idx="448">
                  <c:v>273.93458523865951</c:v>
                </c:pt>
                <c:pt idx="449">
                  <c:v>274.49249681755703</c:v>
                </c:pt>
                <c:pt idx="450">
                  <c:v>275.05040839645449</c:v>
                </c:pt>
                <c:pt idx="451">
                  <c:v>275.60831997535195</c:v>
                </c:pt>
                <c:pt idx="452">
                  <c:v>276.16623155424946</c:v>
                </c:pt>
                <c:pt idx="453">
                  <c:v>276.72414313314687</c:v>
                </c:pt>
                <c:pt idx="454">
                  <c:v>277.28205471204438</c:v>
                </c:pt>
                <c:pt idx="455">
                  <c:v>277.8399662909419</c:v>
                </c:pt>
                <c:pt idx="456">
                  <c:v>278.39787786983925</c:v>
                </c:pt>
                <c:pt idx="457">
                  <c:v>278.95578944873677</c:v>
                </c:pt>
                <c:pt idx="458">
                  <c:v>279.51370102763428</c:v>
                </c:pt>
                <c:pt idx="459">
                  <c:v>280.07161260653174</c:v>
                </c:pt>
                <c:pt idx="460">
                  <c:v>280.6295241854292</c:v>
                </c:pt>
                <c:pt idx="461">
                  <c:v>281.18743576432666</c:v>
                </c:pt>
                <c:pt idx="462">
                  <c:v>281.74534734322401</c:v>
                </c:pt>
                <c:pt idx="463">
                  <c:v>282.30325892212164</c:v>
                </c:pt>
                <c:pt idx="464">
                  <c:v>282.8611705010191</c:v>
                </c:pt>
                <c:pt idx="465">
                  <c:v>283.41908207991651</c:v>
                </c:pt>
                <c:pt idx="466">
                  <c:v>283.97699365881408</c:v>
                </c:pt>
                <c:pt idx="467">
                  <c:v>284.53490523771148</c:v>
                </c:pt>
                <c:pt idx="468">
                  <c:v>285.09281681660894</c:v>
                </c:pt>
                <c:pt idx="469">
                  <c:v>285.65072839550641</c:v>
                </c:pt>
                <c:pt idx="470">
                  <c:v>286.20863997440381</c:v>
                </c:pt>
                <c:pt idx="471">
                  <c:v>286.76655155330133</c:v>
                </c:pt>
                <c:pt idx="472">
                  <c:v>287.32446313219884</c:v>
                </c:pt>
                <c:pt idx="473">
                  <c:v>287.88237471109625</c:v>
                </c:pt>
                <c:pt idx="474">
                  <c:v>288.44028628999376</c:v>
                </c:pt>
                <c:pt idx="475">
                  <c:v>288.99819786889122</c:v>
                </c:pt>
                <c:pt idx="476">
                  <c:v>289.55610944778869</c:v>
                </c:pt>
                <c:pt idx="477">
                  <c:v>290.11402102668615</c:v>
                </c:pt>
                <c:pt idx="478">
                  <c:v>290.67193260558366</c:v>
                </c:pt>
                <c:pt idx="479">
                  <c:v>291.22984418448112</c:v>
                </c:pt>
                <c:pt idx="480">
                  <c:v>291.78775576337853</c:v>
                </c:pt>
                <c:pt idx="481">
                  <c:v>292.34566734227599</c:v>
                </c:pt>
                <c:pt idx="482">
                  <c:v>292.90357892117356</c:v>
                </c:pt>
                <c:pt idx="483">
                  <c:v>293.46149050007091</c:v>
                </c:pt>
                <c:pt idx="484">
                  <c:v>294.01940207896848</c:v>
                </c:pt>
                <c:pt idx="485">
                  <c:v>294.57731365786589</c:v>
                </c:pt>
                <c:pt idx="486">
                  <c:v>295.13522523676335</c:v>
                </c:pt>
                <c:pt idx="487">
                  <c:v>295.69313681566092</c:v>
                </c:pt>
                <c:pt idx="488">
                  <c:v>296.25104839455832</c:v>
                </c:pt>
                <c:pt idx="489">
                  <c:v>296.80895997345573</c:v>
                </c:pt>
                <c:pt idx="490">
                  <c:v>297.36687155235325</c:v>
                </c:pt>
                <c:pt idx="491">
                  <c:v>297.92478313125071</c:v>
                </c:pt>
                <c:pt idx="492">
                  <c:v>298.48269471014817</c:v>
                </c:pt>
                <c:pt idx="493">
                  <c:v>299.04060628904568</c:v>
                </c:pt>
                <c:pt idx="494">
                  <c:v>299.59851786794309</c:v>
                </c:pt>
                <c:pt idx="495">
                  <c:v>300.15642944684055</c:v>
                </c:pt>
                <c:pt idx="496">
                  <c:v>300.71434102573807</c:v>
                </c:pt>
                <c:pt idx="497">
                  <c:v>301.27225260463553</c:v>
                </c:pt>
                <c:pt idx="498">
                  <c:v>301.83016418353299</c:v>
                </c:pt>
                <c:pt idx="499">
                  <c:v>302.3880757624305</c:v>
                </c:pt>
                <c:pt idx="500">
                  <c:v>302.94598734132791</c:v>
                </c:pt>
                <c:pt idx="501">
                  <c:v>303.50389892022537</c:v>
                </c:pt>
                <c:pt idx="502">
                  <c:v>304.06181049912288</c:v>
                </c:pt>
                <c:pt idx="503">
                  <c:v>304.61972207802035</c:v>
                </c:pt>
                <c:pt idx="504">
                  <c:v>305.17763365691786</c:v>
                </c:pt>
                <c:pt idx="505">
                  <c:v>305.73554523581532</c:v>
                </c:pt>
                <c:pt idx="506">
                  <c:v>306.29345681471273</c:v>
                </c:pt>
                <c:pt idx="507">
                  <c:v>306.85136839361024</c:v>
                </c:pt>
                <c:pt idx="508">
                  <c:v>307.40927997250765</c:v>
                </c:pt>
                <c:pt idx="509">
                  <c:v>307.96719155140516</c:v>
                </c:pt>
                <c:pt idx="510">
                  <c:v>308.52510313030263</c:v>
                </c:pt>
                <c:pt idx="511">
                  <c:v>309.08301470920014</c:v>
                </c:pt>
                <c:pt idx="512">
                  <c:v>309.64092628809755</c:v>
                </c:pt>
                <c:pt idx="513">
                  <c:v>310.19883786699506</c:v>
                </c:pt>
                <c:pt idx="514">
                  <c:v>310.75674944589247</c:v>
                </c:pt>
                <c:pt idx="515">
                  <c:v>311.31466102478987</c:v>
                </c:pt>
                <c:pt idx="516">
                  <c:v>311.8725726036875</c:v>
                </c:pt>
                <c:pt idx="517">
                  <c:v>312.43048418258491</c:v>
                </c:pt>
                <c:pt idx="518">
                  <c:v>312.98839576148237</c:v>
                </c:pt>
                <c:pt idx="519">
                  <c:v>313.54630734037983</c:v>
                </c:pt>
                <c:pt idx="520">
                  <c:v>314.10421891927729</c:v>
                </c:pt>
                <c:pt idx="521">
                  <c:v>314.66213049817475</c:v>
                </c:pt>
                <c:pt idx="522">
                  <c:v>315.22004207707226</c:v>
                </c:pt>
                <c:pt idx="523">
                  <c:v>315.77795365596972</c:v>
                </c:pt>
                <c:pt idx="524">
                  <c:v>316.33586523486713</c:v>
                </c:pt>
                <c:pt idx="525">
                  <c:v>316.8937768137647</c:v>
                </c:pt>
                <c:pt idx="526">
                  <c:v>317.45168839266211</c:v>
                </c:pt>
                <c:pt idx="527">
                  <c:v>318.00959997155957</c:v>
                </c:pt>
                <c:pt idx="528">
                  <c:v>318.56751155045708</c:v>
                </c:pt>
                <c:pt idx="529">
                  <c:v>319.12542312935454</c:v>
                </c:pt>
                <c:pt idx="530">
                  <c:v>319.683334708252</c:v>
                </c:pt>
                <c:pt idx="531">
                  <c:v>320.24124628714952</c:v>
                </c:pt>
                <c:pt idx="532">
                  <c:v>320.79915786604698</c:v>
                </c:pt>
                <c:pt idx="533">
                  <c:v>321.35706944494439</c:v>
                </c:pt>
                <c:pt idx="534">
                  <c:v>321.9149810238419</c:v>
                </c:pt>
                <c:pt idx="535">
                  <c:v>322.47289260273931</c:v>
                </c:pt>
                <c:pt idx="536">
                  <c:v>323.03080418163671</c:v>
                </c:pt>
                <c:pt idx="537">
                  <c:v>323.58871576053423</c:v>
                </c:pt>
                <c:pt idx="538">
                  <c:v>324.14662733943175</c:v>
                </c:pt>
                <c:pt idx="539">
                  <c:v>324.70453891832915</c:v>
                </c:pt>
                <c:pt idx="540">
                  <c:v>325.26245049722667</c:v>
                </c:pt>
                <c:pt idx="541">
                  <c:v>325.82036207612413</c:v>
                </c:pt>
                <c:pt idx="542">
                  <c:v>326.37827365502153</c:v>
                </c:pt>
                <c:pt idx="543">
                  <c:v>326.93618523391905</c:v>
                </c:pt>
                <c:pt idx="544">
                  <c:v>327.49409681281662</c:v>
                </c:pt>
                <c:pt idx="545">
                  <c:v>328.05200839171408</c:v>
                </c:pt>
                <c:pt idx="546">
                  <c:v>328.60991997061149</c:v>
                </c:pt>
                <c:pt idx="547">
                  <c:v>329.167831549509</c:v>
                </c:pt>
                <c:pt idx="548">
                  <c:v>329.72574312840646</c:v>
                </c:pt>
                <c:pt idx="549">
                  <c:v>330.28365470730392</c:v>
                </c:pt>
                <c:pt idx="550">
                  <c:v>330.84156628620133</c:v>
                </c:pt>
                <c:pt idx="551">
                  <c:v>331.3994778650989</c:v>
                </c:pt>
                <c:pt idx="552">
                  <c:v>331.95738944399625</c:v>
                </c:pt>
                <c:pt idx="553">
                  <c:v>332.51530102289365</c:v>
                </c:pt>
                <c:pt idx="554">
                  <c:v>333.07321260179123</c:v>
                </c:pt>
                <c:pt idx="555">
                  <c:v>333.63112418068869</c:v>
                </c:pt>
                <c:pt idx="556">
                  <c:v>334.18903575958615</c:v>
                </c:pt>
                <c:pt idx="557">
                  <c:v>334.74694733848366</c:v>
                </c:pt>
                <c:pt idx="558">
                  <c:v>335.30485891738118</c:v>
                </c:pt>
                <c:pt idx="559">
                  <c:v>335.86277049627853</c:v>
                </c:pt>
                <c:pt idx="560">
                  <c:v>336.42068207517605</c:v>
                </c:pt>
                <c:pt idx="561">
                  <c:v>336.97859365407356</c:v>
                </c:pt>
                <c:pt idx="562">
                  <c:v>337.53650523297097</c:v>
                </c:pt>
                <c:pt idx="563">
                  <c:v>338.09441681186848</c:v>
                </c:pt>
                <c:pt idx="564">
                  <c:v>338.65232839076594</c:v>
                </c:pt>
                <c:pt idx="565">
                  <c:v>339.21023996966329</c:v>
                </c:pt>
                <c:pt idx="566">
                  <c:v>339.76815154856092</c:v>
                </c:pt>
                <c:pt idx="567">
                  <c:v>340.32606312745827</c:v>
                </c:pt>
                <c:pt idx="568">
                  <c:v>340.88397470635579</c:v>
                </c:pt>
                <c:pt idx="569">
                  <c:v>341.44188628525325</c:v>
                </c:pt>
                <c:pt idx="570">
                  <c:v>341.99979786415076</c:v>
                </c:pt>
                <c:pt idx="571">
                  <c:v>342.55770944304822</c:v>
                </c:pt>
                <c:pt idx="572">
                  <c:v>343.11562102194569</c:v>
                </c:pt>
                <c:pt idx="573">
                  <c:v>343.67353260084309</c:v>
                </c:pt>
                <c:pt idx="574">
                  <c:v>344.23144417974055</c:v>
                </c:pt>
                <c:pt idx="575">
                  <c:v>344.78935575863812</c:v>
                </c:pt>
                <c:pt idx="576">
                  <c:v>345.34726733753547</c:v>
                </c:pt>
                <c:pt idx="577">
                  <c:v>345.90517891643304</c:v>
                </c:pt>
                <c:pt idx="578">
                  <c:v>346.4630904953305</c:v>
                </c:pt>
                <c:pt idx="579">
                  <c:v>347.02100207422791</c:v>
                </c:pt>
                <c:pt idx="580">
                  <c:v>347.57891365312537</c:v>
                </c:pt>
                <c:pt idx="581">
                  <c:v>348.13682523202294</c:v>
                </c:pt>
                <c:pt idx="582">
                  <c:v>348.69473681092029</c:v>
                </c:pt>
                <c:pt idx="583">
                  <c:v>349.25264838981792</c:v>
                </c:pt>
                <c:pt idx="584">
                  <c:v>349.81055996871532</c:v>
                </c:pt>
                <c:pt idx="585">
                  <c:v>350.36847154761273</c:v>
                </c:pt>
                <c:pt idx="586">
                  <c:v>350.92638312651019</c:v>
                </c:pt>
                <c:pt idx="587">
                  <c:v>351.48429470540765</c:v>
                </c:pt>
                <c:pt idx="588">
                  <c:v>352.04220628430528</c:v>
                </c:pt>
                <c:pt idx="589">
                  <c:v>352.60011786320274</c:v>
                </c:pt>
                <c:pt idx="590">
                  <c:v>353.1580294421002</c:v>
                </c:pt>
                <c:pt idx="591">
                  <c:v>353.7159410209976</c:v>
                </c:pt>
                <c:pt idx="592">
                  <c:v>354.27385259989506</c:v>
                </c:pt>
                <c:pt idx="593">
                  <c:v>354.83176417879241</c:v>
                </c:pt>
                <c:pt idx="594">
                  <c:v>355.38967575768999</c:v>
                </c:pt>
                <c:pt idx="595">
                  <c:v>355.9475873365875</c:v>
                </c:pt>
                <c:pt idx="596">
                  <c:v>356.50549891548491</c:v>
                </c:pt>
                <c:pt idx="597">
                  <c:v>357.06341049438231</c:v>
                </c:pt>
                <c:pt idx="598">
                  <c:v>357.62132207327983</c:v>
                </c:pt>
                <c:pt idx="599">
                  <c:v>358.17923365217723</c:v>
                </c:pt>
                <c:pt idx="600">
                  <c:v>358.73714523107486</c:v>
                </c:pt>
                <c:pt idx="601">
                  <c:v>359.29505680997227</c:v>
                </c:pt>
                <c:pt idx="602">
                  <c:v>359.85296838886973</c:v>
                </c:pt>
                <c:pt idx="603">
                  <c:v>360.41087996776719</c:v>
                </c:pt>
                <c:pt idx="604">
                  <c:v>360.96879154666453</c:v>
                </c:pt>
                <c:pt idx="605">
                  <c:v>361.52670312556216</c:v>
                </c:pt>
                <c:pt idx="606">
                  <c:v>362.08461470445968</c:v>
                </c:pt>
                <c:pt idx="607">
                  <c:v>362.64252628335714</c:v>
                </c:pt>
                <c:pt idx="608">
                  <c:v>363.2004378622546</c:v>
                </c:pt>
                <c:pt idx="609">
                  <c:v>363.75834944115206</c:v>
                </c:pt>
                <c:pt idx="610">
                  <c:v>364.31626102004935</c:v>
                </c:pt>
                <c:pt idx="611">
                  <c:v>364.87417259894693</c:v>
                </c:pt>
                <c:pt idx="612">
                  <c:v>365.43208417784456</c:v>
                </c:pt>
                <c:pt idx="613">
                  <c:v>365.98999575674191</c:v>
                </c:pt>
                <c:pt idx="614">
                  <c:v>366.54790733563937</c:v>
                </c:pt>
                <c:pt idx="615">
                  <c:v>367.10581891453671</c:v>
                </c:pt>
                <c:pt idx="616">
                  <c:v>367.66373049343417</c:v>
                </c:pt>
                <c:pt idx="617">
                  <c:v>368.22164207233175</c:v>
                </c:pt>
                <c:pt idx="618">
                  <c:v>368.77955365122921</c:v>
                </c:pt>
                <c:pt idx="619">
                  <c:v>369.33746523012678</c:v>
                </c:pt>
                <c:pt idx="620">
                  <c:v>369.89537680902419</c:v>
                </c:pt>
                <c:pt idx="621">
                  <c:v>370.45328838792159</c:v>
                </c:pt>
                <c:pt idx="622">
                  <c:v>371.01119996681899</c:v>
                </c:pt>
                <c:pt idx="623">
                  <c:v>371.56911154571662</c:v>
                </c:pt>
                <c:pt idx="624">
                  <c:v>372.12702312461403</c:v>
                </c:pt>
                <c:pt idx="625">
                  <c:v>372.68493470351143</c:v>
                </c:pt>
                <c:pt idx="626">
                  <c:v>373.24284628240889</c:v>
                </c:pt>
                <c:pt idx="627">
                  <c:v>373.80075786130647</c:v>
                </c:pt>
                <c:pt idx="628">
                  <c:v>374.35866944020381</c:v>
                </c:pt>
                <c:pt idx="629">
                  <c:v>374.91658101910139</c:v>
                </c:pt>
                <c:pt idx="630">
                  <c:v>375.47449259799885</c:v>
                </c:pt>
                <c:pt idx="631">
                  <c:v>376.03240417689625</c:v>
                </c:pt>
                <c:pt idx="632">
                  <c:v>376.59031575579377</c:v>
                </c:pt>
                <c:pt idx="633">
                  <c:v>377.14822733469117</c:v>
                </c:pt>
                <c:pt idx="634">
                  <c:v>377.70613891358869</c:v>
                </c:pt>
                <c:pt idx="635">
                  <c:v>378.26405049248621</c:v>
                </c:pt>
                <c:pt idx="636">
                  <c:v>378.82196207138361</c:v>
                </c:pt>
                <c:pt idx="637">
                  <c:v>379.37987365028113</c:v>
                </c:pt>
                <c:pt idx="638">
                  <c:v>379.93778522917864</c:v>
                </c:pt>
                <c:pt idx="639">
                  <c:v>380.49569680807593</c:v>
                </c:pt>
                <c:pt idx="640">
                  <c:v>381.05360838697345</c:v>
                </c:pt>
                <c:pt idx="641">
                  <c:v>381.61151996587103</c:v>
                </c:pt>
                <c:pt idx="642">
                  <c:v>382.16943154476849</c:v>
                </c:pt>
                <c:pt idx="643">
                  <c:v>382.72734312366589</c:v>
                </c:pt>
                <c:pt idx="644">
                  <c:v>383.28525470256341</c:v>
                </c:pt>
                <c:pt idx="645">
                  <c:v>383.84316628146081</c:v>
                </c:pt>
                <c:pt idx="646">
                  <c:v>384.40107786035838</c:v>
                </c:pt>
                <c:pt idx="647">
                  <c:v>384.9589894392559</c:v>
                </c:pt>
                <c:pt idx="648">
                  <c:v>385.51690101815336</c:v>
                </c:pt>
                <c:pt idx="649">
                  <c:v>386.0748125970506</c:v>
                </c:pt>
                <c:pt idx="650">
                  <c:v>386.63272417594811</c:v>
                </c:pt>
                <c:pt idx="651">
                  <c:v>387.19063575484563</c:v>
                </c:pt>
                <c:pt idx="652">
                  <c:v>387.74854733374326</c:v>
                </c:pt>
                <c:pt idx="653">
                  <c:v>388.30645891264066</c:v>
                </c:pt>
                <c:pt idx="654">
                  <c:v>388.86437049153807</c:v>
                </c:pt>
                <c:pt idx="655">
                  <c:v>389.42228207043547</c:v>
                </c:pt>
                <c:pt idx="656">
                  <c:v>389.98019364933299</c:v>
                </c:pt>
                <c:pt idx="657">
                  <c:v>390.53810522823039</c:v>
                </c:pt>
                <c:pt idx="658">
                  <c:v>391.09601680712808</c:v>
                </c:pt>
                <c:pt idx="659">
                  <c:v>391.65392838602548</c:v>
                </c:pt>
                <c:pt idx="660">
                  <c:v>392.21183996492289</c:v>
                </c:pt>
                <c:pt idx="661">
                  <c:v>392.76975154382035</c:v>
                </c:pt>
                <c:pt idx="662">
                  <c:v>393.32766312271781</c:v>
                </c:pt>
                <c:pt idx="663">
                  <c:v>393.88557470161516</c:v>
                </c:pt>
                <c:pt idx="664">
                  <c:v>394.44348628051279</c:v>
                </c:pt>
                <c:pt idx="665">
                  <c:v>395.0013978594103</c:v>
                </c:pt>
                <c:pt idx="666">
                  <c:v>395.55930943830776</c:v>
                </c:pt>
                <c:pt idx="667">
                  <c:v>396.11722101720522</c:v>
                </c:pt>
                <c:pt idx="668">
                  <c:v>396.67513259610257</c:v>
                </c:pt>
                <c:pt idx="669">
                  <c:v>397.23304417500009</c:v>
                </c:pt>
                <c:pt idx="670">
                  <c:v>397.79095575389766</c:v>
                </c:pt>
                <c:pt idx="671">
                  <c:v>398.34886733279507</c:v>
                </c:pt>
                <c:pt idx="672">
                  <c:v>398.90677891169253</c:v>
                </c:pt>
                <c:pt idx="673">
                  <c:v>399.46469049059004</c:v>
                </c:pt>
                <c:pt idx="674">
                  <c:v>400.02260206948739</c:v>
                </c:pt>
                <c:pt idx="675">
                  <c:v>400.58051364838485</c:v>
                </c:pt>
                <c:pt idx="676">
                  <c:v>401.13842522728243</c:v>
                </c:pt>
                <c:pt idx="677">
                  <c:v>401.69633680617989</c:v>
                </c:pt>
                <c:pt idx="678">
                  <c:v>402.25424838507729</c:v>
                </c:pt>
                <c:pt idx="679">
                  <c:v>402.81215996397481</c:v>
                </c:pt>
                <c:pt idx="680">
                  <c:v>403.37007154287227</c:v>
                </c:pt>
                <c:pt idx="681">
                  <c:v>403.92798312176973</c:v>
                </c:pt>
                <c:pt idx="682">
                  <c:v>404.4858947006673</c:v>
                </c:pt>
                <c:pt idx="683">
                  <c:v>405.04380627956471</c:v>
                </c:pt>
                <c:pt idx="684">
                  <c:v>405.60171785846217</c:v>
                </c:pt>
                <c:pt idx="685">
                  <c:v>406.15962943735963</c:v>
                </c:pt>
                <c:pt idx="686">
                  <c:v>406.71754101625703</c:v>
                </c:pt>
                <c:pt idx="687">
                  <c:v>407.27545259515466</c:v>
                </c:pt>
                <c:pt idx="688">
                  <c:v>407.83336417405206</c:v>
                </c:pt>
                <c:pt idx="689">
                  <c:v>408.39127575294947</c:v>
                </c:pt>
                <c:pt idx="690">
                  <c:v>408.94918733184699</c:v>
                </c:pt>
                <c:pt idx="691">
                  <c:v>409.50709891074433</c:v>
                </c:pt>
                <c:pt idx="692">
                  <c:v>410.06501048964191</c:v>
                </c:pt>
                <c:pt idx="693">
                  <c:v>410.62292206853948</c:v>
                </c:pt>
                <c:pt idx="694">
                  <c:v>411.18083364743688</c:v>
                </c:pt>
                <c:pt idx="695">
                  <c:v>411.73874522633429</c:v>
                </c:pt>
                <c:pt idx="696">
                  <c:v>412.29665680523175</c:v>
                </c:pt>
                <c:pt idx="697">
                  <c:v>412.85456838412927</c:v>
                </c:pt>
                <c:pt idx="698">
                  <c:v>413.41247996302667</c:v>
                </c:pt>
                <c:pt idx="699">
                  <c:v>413.97039154192424</c:v>
                </c:pt>
                <c:pt idx="700">
                  <c:v>414.5283031208217</c:v>
                </c:pt>
                <c:pt idx="701">
                  <c:v>415.08621469971911</c:v>
                </c:pt>
                <c:pt idx="702">
                  <c:v>415.64412627861657</c:v>
                </c:pt>
                <c:pt idx="703">
                  <c:v>416.20203785751409</c:v>
                </c:pt>
                <c:pt idx="704">
                  <c:v>416.75994943641149</c:v>
                </c:pt>
                <c:pt idx="705">
                  <c:v>417.31786101530906</c:v>
                </c:pt>
                <c:pt idx="706">
                  <c:v>417.87577259420652</c:v>
                </c:pt>
                <c:pt idx="707">
                  <c:v>418.43368417310393</c:v>
                </c:pt>
                <c:pt idx="708">
                  <c:v>418.99159575200133</c:v>
                </c:pt>
                <c:pt idx="709">
                  <c:v>419.54950733089879</c:v>
                </c:pt>
                <c:pt idx="710">
                  <c:v>420.10741890979631</c:v>
                </c:pt>
                <c:pt idx="711">
                  <c:v>420.66533048869383</c:v>
                </c:pt>
                <c:pt idx="712">
                  <c:v>421.2232420675914</c:v>
                </c:pt>
                <c:pt idx="713">
                  <c:v>421.78115364648875</c:v>
                </c:pt>
                <c:pt idx="714">
                  <c:v>422.33906522538621</c:v>
                </c:pt>
                <c:pt idx="715">
                  <c:v>422.89697680428361</c:v>
                </c:pt>
                <c:pt idx="716">
                  <c:v>423.45488838318107</c:v>
                </c:pt>
                <c:pt idx="717">
                  <c:v>424.0127999620787</c:v>
                </c:pt>
                <c:pt idx="718">
                  <c:v>424.57071154097616</c:v>
                </c:pt>
                <c:pt idx="719">
                  <c:v>425.12862311987357</c:v>
                </c:pt>
                <c:pt idx="720">
                  <c:v>425.68653469877097</c:v>
                </c:pt>
                <c:pt idx="721">
                  <c:v>426.24444627766849</c:v>
                </c:pt>
                <c:pt idx="722">
                  <c:v>426.80235785656583</c:v>
                </c:pt>
                <c:pt idx="723">
                  <c:v>427.36026943546347</c:v>
                </c:pt>
                <c:pt idx="724">
                  <c:v>427.91818101436093</c:v>
                </c:pt>
                <c:pt idx="725">
                  <c:v>428.47609259325844</c:v>
                </c:pt>
                <c:pt idx="726">
                  <c:v>429.03400417215579</c:v>
                </c:pt>
                <c:pt idx="727">
                  <c:v>429.59191575105319</c:v>
                </c:pt>
                <c:pt idx="728">
                  <c:v>430.14982732995077</c:v>
                </c:pt>
                <c:pt idx="729">
                  <c:v>430.70773890884828</c:v>
                </c:pt>
                <c:pt idx="730">
                  <c:v>431.2656504877458</c:v>
                </c:pt>
                <c:pt idx="731">
                  <c:v>431.82356206664321</c:v>
                </c:pt>
                <c:pt idx="732">
                  <c:v>432.38147364554061</c:v>
                </c:pt>
                <c:pt idx="733">
                  <c:v>432.93938522443813</c:v>
                </c:pt>
                <c:pt idx="734">
                  <c:v>433.4972968033357</c:v>
                </c:pt>
                <c:pt idx="735">
                  <c:v>434.0552083822331</c:v>
                </c:pt>
                <c:pt idx="736">
                  <c:v>434.61311996113056</c:v>
                </c:pt>
                <c:pt idx="737">
                  <c:v>435.17103154002797</c:v>
                </c:pt>
                <c:pt idx="738">
                  <c:v>435.72894311892549</c:v>
                </c:pt>
                <c:pt idx="739">
                  <c:v>436.28685469782283</c:v>
                </c:pt>
                <c:pt idx="740">
                  <c:v>436.84476627672041</c:v>
                </c:pt>
                <c:pt idx="741">
                  <c:v>437.40267785561787</c:v>
                </c:pt>
                <c:pt idx="742">
                  <c:v>437.96058943451533</c:v>
                </c:pt>
                <c:pt idx="743">
                  <c:v>438.51850101341273</c:v>
                </c:pt>
                <c:pt idx="744">
                  <c:v>439.07641259231025</c:v>
                </c:pt>
                <c:pt idx="745">
                  <c:v>439.63432417120765</c:v>
                </c:pt>
                <c:pt idx="746">
                  <c:v>440.19223575010523</c:v>
                </c:pt>
                <c:pt idx="747">
                  <c:v>440.75014732900269</c:v>
                </c:pt>
                <c:pt idx="748">
                  <c:v>441.30805890790015</c:v>
                </c:pt>
                <c:pt idx="749">
                  <c:v>441.86597048679755</c:v>
                </c:pt>
                <c:pt idx="750">
                  <c:v>442.42388206569507</c:v>
                </c:pt>
                <c:pt idx="751">
                  <c:v>442.98179364459253</c:v>
                </c:pt>
                <c:pt idx="752">
                  <c:v>443.53970522349005</c:v>
                </c:pt>
                <c:pt idx="753">
                  <c:v>444.09761680238756</c:v>
                </c:pt>
                <c:pt idx="754">
                  <c:v>444.65552838128491</c:v>
                </c:pt>
                <c:pt idx="755">
                  <c:v>445.21343996018237</c:v>
                </c:pt>
                <c:pt idx="756">
                  <c:v>445.77135153907989</c:v>
                </c:pt>
                <c:pt idx="757">
                  <c:v>446.3292631179774</c:v>
                </c:pt>
                <c:pt idx="758">
                  <c:v>446.88717469687487</c:v>
                </c:pt>
                <c:pt idx="759">
                  <c:v>447.44508627577233</c:v>
                </c:pt>
                <c:pt idx="760">
                  <c:v>448.00299785466973</c:v>
                </c:pt>
                <c:pt idx="761">
                  <c:v>448.56090943356725</c:v>
                </c:pt>
                <c:pt idx="762">
                  <c:v>449.11882101246471</c:v>
                </c:pt>
                <c:pt idx="763">
                  <c:v>449.67673259136205</c:v>
                </c:pt>
                <c:pt idx="764">
                  <c:v>450.23464417025968</c:v>
                </c:pt>
                <c:pt idx="765">
                  <c:v>450.79255574915715</c:v>
                </c:pt>
              </c:numCache>
            </c:numRef>
          </c:yVal>
          <c:smooth val="1"/>
          <c:extLst>
            <c:ext xmlns:c16="http://schemas.microsoft.com/office/drawing/2014/chart" uri="{C3380CC4-5D6E-409C-BE32-E72D297353CC}">
              <c16:uniqueId val="{00000003-E613-4B14-B888-48CD031ECF4A}"/>
            </c:ext>
          </c:extLst>
        </c:ser>
        <c:ser>
          <c:idx val="0"/>
          <c:order val="3"/>
          <c:tx>
            <c:v>Espectro elástico (q=1)</c:v>
          </c:tx>
          <c:spPr>
            <a:ln w="19050">
              <a:prstDash val="sysDash"/>
            </a:ln>
          </c:spPr>
          <c:marker>
            <c:symbol val="none"/>
          </c:marker>
          <c:xVal>
            <c:numRef>
              <c:f>LCR!$G$4:$G$769</c:f>
              <c:numCache>
                <c:formatCode>0.0000</c:formatCode>
                <c:ptCount val="766"/>
                <c:pt idx="0">
                  <c:v>0</c:v>
                </c:pt>
                <c:pt idx="1">
                  <c:v>2.6749871332990224E-2</c:v>
                </c:pt>
                <c:pt idx="2">
                  <c:v>5.3499742665980447E-2</c:v>
                </c:pt>
                <c:pt idx="3">
                  <c:v>8.0249613998970667E-2</c:v>
                </c:pt>
                <c:pt idx="4">
                  <c:v>0.10699948533196089</c:v>
                </c:pt>
                <c:pt idx="5">
                  <c:v>0.10699948533196089</c:v>
                </c:pt>
                <c:pt idx="6">
                  <c:v>0.21399897066392176</c:v>
                </c:pt>
                <c:pt idx="7">
                  <c:v>0.32099845599588267</c:v>
                </c:pt>
                <c:pt idx="8">
                  <c:v>0.42799794132784352</c:v>
                </c:pt>
                <c:pt idx="9">
                  <c:v>0.53499742665980443</c:v>
                </c:pt>
                <c:pt idx="10">
                  <c:v>0.53499742665980443</c:v>
                </c:pt>
                <c:pt idx="11">
                  <c:v>0.54</c:v>
                </c:pt>
                <c:pt idx="12">
                  <c:v>0.55000000000000004</c:v>
                </c:pt>
                <c:pt idx="13">
                  <c:v>0.56000000000000005</c:v>
                </c:pt>
                <c:pt idx="14">
                  <c:v>0.57000000000000006</c:v>
                </c:pt>
                <c:pt idx="15">
                  <c:v>0.58000000000000007</c:v>
                </c:pt>
                <c:pt idx="16">
                  <c:v>0.59000000000000008</c:v>
                </c:pt>
                <c:pt idx="17">
                  <c:v>0.60000000000000009</c:v>
                </c:pt>
                <c:pt idx="18">
                  <c:v>0.6100000000000001</c:v>
                </c:pt>
                <c:pt idx="19">
                  <c:v>0.62000000000000011</c:v>
                </c:pt>
                <c:pt idx="20">
                  <c:v>0.63000000000000012</c:v>
                </c:pt>
                <c:pt idx="21">
                  <c:v>0.64000000000000012</c:v>
                </c:pt>
                <c:pt idx="22">
                  <c:v>0.65000000000000013</c:v>
                </c:pt>
                <c:pt idx="23">
                  <c:v>0.66000000000000014</c:v>
                </c:pt>
                <c:pt idx="24">
                  <c:v>0.67000000000000015</c:v>
                </c:pt>
                <c:pt idx="25">
                  <c:v>0.68000000000000016</c:v>
                </c:pt>
                <c:pt idx="26">
                  <c:v>0.69000000000000017</c:v>
                </c:pt>
                <c:pt idx="27">
                  <c:v>0.70000000000000018</c:v>
                </c:pt>
                <c:pt idx="28">
                  <c:v>0.71000000000000019</c:v>
                </c:pt>
                <c:pt idx="29">
                  <c:v>0.7200000000000002</c:v>
                </c:pt>
                <c:pt idx="30">
                  <c:v>0.7300000000000002</c:v>
                </c:pt>
                <c:pt idx="31">
                  <c:v>0.74000000000000021</c:v>
                </c:pt>
                <c:pt idx="32">
                  <c:v>0.75000000000000022</c:v>
                </c:pt>
                <c:pt idx="33">
                  <c:v>0.76000000000000023</c:v>
                </c:pt>
                <c:pt idx="34">
                  <c:v>0.77000000000000024</c:v>
                </c:pt>
                <c:pt idx="35">
                  <c:v>0.78000000000000025</c:v>
                </c:pt>
                <c:pt idx="36">
                  <c:v>0.79000000000000026</c:v>
                </c:pt>
                <c:pt idx="37">
                  <c:v>0.80000000000000027</c:v>
                </c:pt>
                <c:pt idx="38">
                  <c:v>0.81000000000000028</c:v>
                </c:pt>
                <c:pt idx="39">
                  <c:v>0.82000000000000028</c:v>
                </c:pt>
                <c:pt idx="40">
                  <c:v>0.83000000000000029</c:v>
                </c:pt>
                <c:pt idx="41">
                  <c:v>0.8400000000000003</c:v>
                </c:pt>
                <c:pt idx="42">
                  <c:v>0.85000000000000031</c:v>
                </c:pt>
                <c:pt idx="43">
                  <c:v>0.86000000000000032</c:v>
                </c:pt>
                <c:pt idx="44">
                  <c:v>0.87000000000000033</c:v>
                </c:pt>
                <c:pt idx="45">
                  <c:v>0.88000000000000034</c:v>
                </c:pt>
                <c:pt idx="46">
                  <c:v>0.89000000000000035</c:v>
                </c:pt>
                <c:pt idx="47">
                  <c:v>0.90000000000000036</c:v>
                </c:pt>
                <c:pt idx="48">
                  <c:v>0.91000000000000036</c:v>
                </c:pt>
                <c:pt idx="49">
                  <c:v>0.92000000000000037</c:v>
                </c:pt>
                <c:pt idx="50">
                  <c:v>0.93000000000000038</c:v>
                </c:pt>
                <c:pt idx="51">
                  <c:v>0.94000000000000039</c:v>
                </c:pt>
                <c:pt idx="52">
                  <c:v>0.9500000000000004</c:v>
                </c:pt>
                <c:pt idx="53">
                  <c:v>0.96000000000000041</c:v>
                </c:pt>
                <c:pt idx="54">
                  <c:v>0.97000000000000042</c:v>
                </c:pt>
                <c:pt idx="55">
                  <c:v>0.98000000000000043</c:v>
                </c:pt>
                <c:pt idx="56">
                  <c:v>0.99000000000000044</c:v>
                </c:pt>
                <c:pt idx="57">
                  <c:v>1.0000000000000004</c:v>
                </c:pt>
                <c:pt idx="58">
                  <c:v>1.0100000000000005</c:v>
                </c:pt>
                <c:pt idx="59">
                  <c:v>1.0200000000000005</c:v>
                </c:pt>
                <c:pt idx="60">
                  <c:v>1.0300000000000005</c:v>
                </c:pt>
                <c:pt idx="61">
                  <c:v>1.0400000000000005</c:v>
                </c:pt>
                <c:pt idx="62">
                  <c:v>1.0500000000000005</c:v>
                </c:pt>
                <c:pt idx="63">
                  <c:v>1.0600000000000005</c:v>
                </c:pt>
                <c:pt idx="64">
                  <c:v>1.0700000000000005</c:v>
                </c:pt>
                <c:pt idx="65">
                  <c:v>1.0800000000000005</c:v>
                </c:pt>
                <c:pt idx="66">
                  <c:v>1.0900000000000005</c:v>
                </c:pt>
                <c:pt idx="67">
                  <c:v>1.1000000000000005</c:v>
                </c:pt>
                <c:pt idx="68">
                  <c:v>1.1100000000000005</c:v>
                </c:pt>
                <c:pt idx="69">
                  <c:v>1.1200000000000006</c:v>
                </c:pt>
                <c:pt idx="70">
                  <c:v>1.1300000000000006</c:v>
                </c:pt>
                <c:pt idx="71">
                  <c:v>1.1400000000000006</c:v>
                </c:pt>
                <c:pt idx="72">
                  <c:v>1.1500000000000006</c:v>
                </c:pt>
                <c:pt idx="73">
                  <c:v>1.1600000000000006</c:v>
                </c:pt>
                <c:pt idx="74">
                  <c:v>1.1700000000000006</c:v>
                </c:pt>
                <c:pt idx="75">
                  <c:v>1.1800000000000006</c:v>
                </c:pt>
                <c:pt idx="76">
                  <c:v>1.1900000000000006</c:v>
                </c:pt>
                <c:pt idx="77">
                  <c:v>1.2000000000000006</c:v>
                </c:pt>
                <c:pt idx="78">
                  <c:v>1.2100000000000006</c:v>
                </c:pt>
                <c:pt idx="79">
                  <c:v>1.2200000000000006</c:v>
                </c:pt>
                <c:pt idx="80">
                  <c:v>1.2300000000000006</c:v>
                </c:pt>
                <c:pt idx="81">
                  <c:v>1.2400000000000007</c:v>
                </c:pt>
                <c:pt idx="82">
                  <c:v>1.2500000000000007</c:v>
                </c:pt>
                <c:pt idx="83">
                  <c:v>1.2600000000000007</c:v>
                </c:pt>
                <c:pt idx="84">
                  <c:v>1.2700000000000007</c:v>
                </c:pt>
                <c:pt idx="85">
                  <c:v>1.2800000000000007</c:v>
                </c:pt>
                <c:pt idx="86">
                  <c:v>1.2900000000000007</c:v>
                </c:pt>
                <c:pt idx="87">
                  <c:v>1.3000000000000007</c:v>
                </c:pt>
                <c:pt idx="88">
                  <c:v>1.3100000000000007</c:v>
                </c:pt>
                <c:pt idx="89">
                  <c:v>1.3200000000000007</c:v>
                </c:pt>
                <c:pt idx="90">
                  <c:v>1.3300000000000007</c:v>
                </c:pt>
                <c:pt idx="91">
                  <c:v>1.3400000000000007</c:v>
                </c:pt>
                <c:pt idx="92">
                  <c:v>1.3500000000000008</c:v>
                </c:pt>
                <c:pt idx="93">
                  <c:v>1.3600000000000008</c:v>
                </c:pt>
                <c:pt idx="94">
                  <c:v>1.3700000000000008</c:v>
                </c:pt>
                <c:pt idx="95">
                  <c:v>1.3800000000000008</c:v>
                </c:pt>
                <c:pt idx="96">
                  <c:v>1.3900000000000008</c:v>
                </c:pt>
                <c:pt idx="97">
                  <c:v>1.4000000000000008</c:v>
                </c:pt>
                <c:pt idx="98">
                  <c:v>1.4100000000000008</c:v>
                </c:pt>
                <c:pt idx="99">
                  <c:v>1.4200000000000008</c:v>
                </c:pt>
                <c:pt idx="100">
                  <c:v>1.4300000000000008</c:v>
                </c:pt>
                <c:pt idx="101">
                  <c:v>1.4400000000000008</c:v>
                </c:pt>
                <c:pt idx="102">
                  <c:v>1.4500000000000008</c:v>
                </c:pt>
                <c:pt idx="103">
                  <c:v>1.4600000000000009</c:v>
                </c:pt>
                <c:pt idx="104">
                  <c:v>1.4700000000000009</c:v>
                </c:pt>
                <c:pt idx="105">
                  <c:v>1.4800000000000009</c:v>
                </c:pt>
                <c:pt idx="106">
                  <c:v>1.4900000000000009</c:v>
                </c:pt>
                <c:pt idx="107">
                  <c:v>1.5000000000000009</c:v>
                </c:pt>
                <c:pt idx="108">
                  <c:v>1.5100000000000009</c:v>
                </c:pt>
                <c:pt idx="109">
                  <c:v>1.5200000000000009</c:v>
                </c:pt>
                <c:pt idx="110">
                  <c:v>1.5300000000000009</c:v>
                </c:pt>
                <c:pt idx="111">
                  <c:v>1.5400000000000009</c:v>
                </c:pt>
                <c:pt idx="112">
                  <c:v>1.5500000000000009</c:v>
                </c:pt>
                <c:pt idx="113">
                  <c:v>1.5600000000000009</c:v>
                </c:pt>
                <c:pt idx="114">
                  <c:v>1.570000000000001</c:v>
                </c:pt>
                <c:pt idx="115">
                  <c:v>1.580000000000001</c:v>
                </c:pt>
                <c:pt idx="116">
                  <c:v>1.590000000000001</c:v>
                </c:pt>
                <c:pt idx="117">
                  <c:v>1.600000000000001</c:v>
                </c:pt>
                <c:pt idx="118">
                  <c:v>1.610000000000001</c:v>
                </c:pt>
                <c:pt idx="119">
                  <c:v>1.620000000000001</c:v>
                </c:pt>
                <c:pt idx="120">
                  <c:v>1.630000000000001</c:v>
                </c:pt>
                <c:pt idx="121">
                  <c:v>1.640000000000001</c:v>
                </c:pt>
                <c:pt idx="122">
                  <c:v>1.650000000000001</c:v>
                </c:pt>
                <c:pt idx="123">
                  <c:v>1.660000000000001</c:v>
                </c:pt>
                <c:pt idx="124">
                  <c:v>1.670000000000001</c:v>
                </c:pt>
                <c:pt idx="125">
                  <c:v>1.680000000000001</c:v>
                </c:pt>
                <c:pt idx="126">
                  <c:v>1.6900000000000011</c:v>
                </c:pt>
                <c:pt idx="127">
                  <c:v>1.7000000000000011</c:v>
                </c:pt>
                <c:pt idx="128">
                  <c:v>1.7100000000000011</c:v>
                </c:pt>
                <c:pt idx="129">
                  <c:v>1.7200000000000011</c:v>
                </c:pt>
                <c:pt idx="130">
                  <c:v>1.7300000000000011</c:v>
                </c:pt>
                <c:pt idx="131">
                  <c:v>1.7400000000000011</c:v>
                </c:pt>
                <c:pt idx="132">
                  <c:v>1.7500000000000011</c:v>
                </c:pt>
                <c:pt idx="133">
                  <c:v>1.7600000000000011</c:v>
                </c:pt>
                <c:pt idx="134">
                  <c:v>1.7700000000000011</c:v>
                </c:pt>
                <c:pt idx="135">
                  <c:v>1.7800000000000011</c:v>
                </c:pt>
                <c:pt idx="136">
                  <c:v>1.7900000000000011</c:v>
                </c:pt>
                <c:pt idx="137">
                  <c:v>1.8000000000000012</c:v>
                </c:pt>
                <c:pt idx="138">
                  <c:v>1.8100000000000012</c:v>
                </c:pt>
                <c:pt idx="139">
                  <c:v>1.8200000000000012</c:v>
                </c:pt>
                <c:pt idx="140">
                  <c:v>1.8300000000000012</c:v>
                </c:pt>
                <c:pt idx="141">
                  <c:v>1.8400000000000012</c:v>
                </c:pt>
                <c:pt idx="142">
                  <c:v>1.8500000000000012</c:v>
                </c:pt>
                <c:pt idx="143">
                  <c:v>1.8600000000000012</c:v>
                </c:pt>
                <c:pt idx="144">
                  <c:v>1.8700000000000012</c:v>
                </c:pt>
                <c:pt idx="145">
                  <c:v>1.8800000000000012</c:v>
                </c:pt>
                <c:pt idx="146">
                  <c:v>1.8900000000000012</c:v>
                </c:pt>
                <c:pt idx="147">
                  <c:v>1.9000000000000012</c:v>
                </c:pt>
                <c:pt idx="148">
                  <c:v>1.9100000000000013</c:v>
                </c:pt>
                <c:pt idx="149">
                  <c:v>1.9200000000000013</c:v>
                </c:pt>
                <c:pt idx="150">
                  <c:v>1.9300000000000013</c:v>
                </c:pt>
                <c:pt idx="151">
                  <c:v>1.9400000000000013</c:v>
                </c:pt>
                <c:pt idx="152">
                  <c:v>1.9500000000000013</c:v>
                </c:pt>
                <c:pt idx="153">
                  <c:v>1.9600000000000013</c:v>
                </c:pt>
                <c:pt idx="154">
                  <c:v>1.9700000000000013</c:v>
                </c:pt>
                <c:pt idx="155">
                  <c:v>1.9800000000000013</c:v>
                </c:pt>
                <c:pt idx="156">
                  <c:v>1.9900000000000013</c:v>
                </c:pt>
                <c:pt idx="157">
                  <c:v>2.0000000000000013</c:v>
                </c:pt>
                <c:pt idx="158">
                  <c:v>2.0100000000000011</c:v>
                </c:pt>
                <c:pt idx="159">
                  <c:v>2.0200000000000009</c:v>
                </c:pt>
                <c:pt idx="160">
                  <c:v>2.0300000000000007</c:v>
                </c:pt>
                <c:pt idx="161">
                  <c:v>2.0400000000000005</c:v>
                </c:pt>
                <c:pt idx="162">
                  <c:v>2.0500000000000003</c:v>
                </c:pt>
                <c:pt idx="163">
                  <c:v>2.06</c:v>
                </c:pt>
                <c:pt idx="164">
                  <c:v>2.0699999999999998</c:v>
                </c:pt>
                <c:pt idx="165">
                  <c:v>2.0799999999999996</c:v>
                </c:pt>
                <c:pt idx="166">
                  <c:v>2.0899999999999994</c:v>
                </c:pt>
                <c:pt idx="167">
                  <c:v>2.0999999999999992</c:v>
                </c:pt>
                <c:pt idx="168">
                  <c:v>2.109999999999999</c:v>
                </c:pt>
                <c:pt idx="169">
                  <c:v>2.1199999999999988</c:v>
                </c:pt>
                <c:pt idx="170">
                  <c:v>2.1299999999999986</c:v>
                </c:pt>
                <c:pt idx="171">
                  <c:v>2.1399999999999983</c:v>
                </c:pt>
                <c:pt idx="172">
                  <c:v>2.1499999999999981</c:v>
                </c:pt>
                <c:pt idx="173">
                  <c:v>2.1599999999999979</c:v>
                </c:pt>
                <c:pt idx="174">
                  <c:v>2.1699999999999977</c:v>
                </c:pt>
                <c:pt idx="175">
                  <c:v>2.1799999999999975</c:v>
                </c:pt>
                <c:pt idx="176">
                  <c:v>2.1899999999999973</c:v>
                </c:pt>
                <c:pt idx="177">
                  <c:v>2.1999999999999971</c:v>
                </c:pt>
                <c:pt idx="178">
                  <c:v>2.2099999999999969</c:v>
                </c:pt>
                <c:pt idx="179">
                  <c:v>2.2199999999999966</c:v>
                </c:pt>
                <c:pt idx="180">
                  <c:v>2.2299999999999964</c:v>
                </c:pt>
                <c:pt idx="181">
                  <c:v>2.2399999999999962</c:v>
                </c:pt>
                <c:pt idx="182">
                  <c:v>2.249999999999996</c:v>
                </c:pt>
                <c:pt idx="183">
                  <c:v>2.2599999999999958</c:v>
                </c:pt>
                <c:pt idx="184">
                  <c:v>2.2699999999999956</c:v>
                </c:pt>
                <c:pt idx="185">
                  <c:v>2.2799999999999954</c:v>
                </c:pt>
                <c:pt idx="186">
                  <c:v>2.2899999999999952</c:v>
                </c:pt>
                <c:pt idx="187">
                  <c:v>2.2999999999999949</c:v>
                </c:pt>
                <c:pt idx="188">
                  <c:v>2.3099999999999947</c:v>
                </c:pt>
                <c:pt idx="189">
                  <c:v>2.3199999999999945</c:v>
                </c:pt>
                <c:pt idx="190">
                  <c:v>2.3299999999999943</c:v>
                </c:pt>
                <c:pt idx="191">
                  <c:v>2.3399999999999941</c:v>
                </c:pt>
                <c:pt idx="192">
                  <c:v>2.3499999999999939</c:v>
                </c:pt>
                <c:pt idx="193">
                  <c:v>2.3599999999999937</c:v>
                </c:pt>
                <c:pt idx="194">
                  <c:v>2.3699999999999934</c:v>
                </c:pt>
                <c:pt idx="195">
                  <c:v>2.3799999999999932</c:v>
                </c:pt>
                <c:pt idx="196">
                  <c:v>2.389999999999993</c:v>
                </c:pt>
                <c:pt idx="197">
                  <c:v>2.3999999999999928</c:v>
                </c:pt>
                <c:pt idx="198">
                  <c:v>2.4099999999999926</c:v>
                </c:pt>
                <c:pt idx="199">
                  <c:v>2.4199999999999924</c:v>
                </c:pt>
                <c:pt idx="200">
                  <c:v>2.4299999999999922</c:v>
                </c:pt>
                <c:pt idx="201">
                  <c:v>2.439999999999992</c:v>
                </c:pt>
                <c:pt idx="202">
                  <c:v>2.4499999999999917</c:v>
                </c:pt>
                <c:pt idx="203">
                  <c:v>2.4599999999999915</c:v>
                </c:pt>
                <c:pt idx="204">
                  <c:v>2.4699999999999913</c:v>
                </c:pt>
                <c:pt idx="205">
                  <c:v>2.4799999999999911</c:v>
                </c:pt>
                <c:pt idx="206">
                  <c:v>2.4899999999999909</c:v>
                </c:pt>
                <c:pt idx="207">
                  <c:v>2.4999999999999907</c:v>
                </c:pt>
                <c:pt idx="208">
                  <c:v>2.5099999999999905</c:v>
                </c:pt>
                <c:pt idx="209">
                  <c:v>2.5199999999999902</c:v>
                </c:pt>
                <c:pt idx="210">
                  <c:v>2.52999999999999</c:v>
                </c:pt>
                <c:pt idx="211">
                  <c:v>2.5399999999999898</c:v>
                </c:pt>
                <c:pt idx="212">
                  <c:v>2.5499999999999896</c:v>
                </c:pt>
                <c:pt idx="213">
                  <c:v>2.5599999999999894</c:v>
                </c:pt>
                <c:pt idx="214">
                  <c:v>2.5699999999999892</c:v>
                </c:pt>
                <c:pt idx="215">
                  <c:v>2.579999999999989</c:v>
                </c:pt>
                <c:pt idx="216">
                  <c:v>2.5899999999999888</c:v>
                </c:pt>
                <c:pt idx="217">
                  <c:v>2.5999999999999885</c:v>
                </c:pt>
                <c:pt idx="218">
                  <c:v>2.6099999999999883</c:v>
                </c:pt>
                <c:pt idx="219">
                  <c:v>2.6199999999999881</c:v>
                </c:pt>
                <c:pt idx="220">
                  <c:v>2.6299999999999879</c:v>
                </c:pt>
                <c:pt idx="221">
                  <c:v>2.6399999999999877</c:v>
                </c:pt>
                <c:pt idx="222">
                  <c:v>2.6499999999999875</c:v>
                </c:pt>
                <c:pt idx="223">
                  <c:v>2.6599999999999873</c:v>
                </c:pt>
                <c:pt idx="224">
                  <c:v>2.6699999999999871</c:v>
                </c:pt>
                <c:pt idx="225">
                  <c:v>2.6799999999999868</c:v>
                </c:pt>
                <c:pt idx="226">
                  <c:v>2.6899999999999866</c:v>
                </c:pt>
                <c:pt idx="227">
                  <c:v>2.6999999999999864</c:v>
                </c:pt>
                <c:pt idx="228">
                  <c:v>2.7099999999999862</c:v>
                </c:pt>
                <c:pt idx="229">
                  <c:v>2.719999999999986</c:v>
                </c:pt>
                <c:pt idx="230">
                  <c:v>2.7299999999999858</c:v>
                </c:pt>
                <c:pt idx="231">
                  <c:v>2.7399999999999856</c:v>
                </c:pt>
                <c:pt idx="232">
                  <c:v>2.7499999999999853</c:v>
                </c:pt>
                <c:pt idx="233">
                  <c:v>2.7599999999999851</c:v>
                </c:pt>
                <c:pt idx="234">
                  <c:v>2.7699999999999849</c:v>
                </c:pt>
                <c:pt idx="235">
                  <c:v>2.7799999999999847</c:v>
                </c:pt>
                <c:pt idx="236">
                  <c:v>2.7899999999999845</c:v>
                </c:pt>
                <c:pt idx="237">
                  <c:v>2.7999999999999843</c:v>
                </c:pt>
                <c:pt idx="238">
                  <c:v>2.8099999999999841</c:v>
                </c:pt>
                <c:pt idx="239">
                  <c:v>2.8199999999999839</c:v>
                </c:pt>
                <c:pt idx="240">
                  <c:v>2.8299999999999836</c:v>
                </c:pt>
                <c:pt idx="241">
                  <c:v>2.8399999999999834</c:v>
                </c:pt>
                <c:pt idx="242">
                  <c:v>2.8499999999999832</c:v>
                </c:pt>
                <c:pt idx="243">
                  <c:v>2.859999999999983</c:v>
                </c:pt>
                <c:pt idx="244">
                  <c:v>2.8699999999999828</c:v>
                </c:pt>
                <c:pt idx="245">
                  <c:v>2.8799999999999826</c:v>
                </c:pt>
                <c:pt idx="246">
                  <c:v>2.8899999999999824</c:v>
                </c:pt>
                <c:pt idx="247">
                  <c:v>2.8999999999999821</c:v>
                </c:pt>
                <c:pt idx="248">
                  <c:v>2.9099999999999819</c:v>
                </c:pt>
                <c:pt idx="249">
                  <c:v>2.9199999999999817</c:v>
                </c:pt>
                <c:pt idx="250">
                  <c:v>2.9299999999999815</c:v>
                </c:pt>
                <c:pt idx="251">
                  <c:v>2.9399999999999813</c:v>
                </c:pt>
                <c:pt idx="252">
                  <c:v>2.9499999999999811</c:v>
                </c:pt>
                <c:pt idx="253">
                  <c:v>2.9599999999999809</c:v>
                </c:pt>
                <c:pt idx="254">
                  <c:v>2.9699999999999807</c:v>
                </c:pt>
                <c:pt idx="255">
                  <c:v>2.9799999999999804</c:v>
                </c:pt>
                <c:pt idx="256">
                  <c:v>2.9899999999999802</c:v>
                </c:pt>
                <c:pt idx="257">
                  <c:v>2.99999999999998</c:v>
                </c:pt>
                <c:pt idx="258">
                  <c:v>3.0099999999999798</c:v>
                </c:pt>
                <c:pt idx="259">
                  <c:v>3.0199999999999796</c:v>
                </c:pt>
                <c:pt idx="260">
                  <c:v>3.0299999999999794</c:v>
                </c:pt>
                <c:pt idx="261">
                  <c:v>3.0399999999999792</c:v>
                </c:pt>
                <c:pt idx="262">
                  <c:v>3.049999999999979</c:v>
                </c:pt>
                <c:pt idx="263">
                  <c:v>3.0599999999999787</c:v>
                </c:pt>
                <c:pt idx="264">
                  <c:v>3.0699999999999785</c:v>
                </c:pt>
                <c:pt idx="265">
                  <c:v>3.0799999999999783</c:v>
                </c:pt>
                <c:pt idx="266">
                  <c:v>3.0899999999999781</c:v>
                </c:pt>
                <c:pt idx="267">
                  <c:v>3.0999999999999779</c:v>
                </c:pt>
                <c:pt idx="268">
                  <c:v>3.1099999999999777</c:v>
                </c:pt>
                <c:pt idx="269">
                  <c:v>3.1199999999999775</c:v>
                </c:pt>
                <c:pt idx="270">
                  <c:v>3.1299999999999772</c:v>
                </c:pt>
                <c:pt idx="271">
                  <c:v>3.139999999999977</c:v>
                </c:pt>
                <c:pt idx="272">
                  <c:v>3.1499999999999768</c:v>
                </c:pt>
                <c:pt idx="273">
                  <c:v>3.1599999999999766</c:v>
                </c:pt>
                <c:pt idx="274">
                  <c:v>3.1699999999999764</c:v>
                </c:pt>
                <c:pt idx="275">
                  <c:v>3.1799999999999762</c:v>
                </c:pt>
                <c:pt idx="276">
                  <c:v>3.189999999999976</c:v>
                </c:pt>
                <c:pt idx="277">
                  <c:v>3.1999999999999758</c:v>
                </c:pt>
                <c:pt idx="278">
                  <c:v>3.2099999999999755</c:v>
                </c:pt>
                <c:pt idx="279">
                  <c:v>3.2199999999999753</c:v>
                </c:pt>
                <c:pt idx="280">
                  <c:v>3.2299999999999751</c:v>
                </c:pt>
                <c:pt idx="281">
                  <c:v>3.2399999999999749</c:v>
                </c:pt>
                <c:pt idx="282">
                  <c:v>3.2499999999999747</c:v>
                </c:pt>
                <c:pt idx="283">
                  <c:v>3.2599999999999745</c:v>
                </c:pt>
                <c:pt idx="284">
                  <c:v>3.2699999999999743</c:v>
                </c:pt>
                <c:pt idx="285">
                  <c:v>3.279999999999974</c:v>
                </c:pt>
                <c:pt idx="286">
                  <c:v>3.2899999999999738</c:v>
                </c:pt>
                <c:pt idx="287">
                  <c:v>3.2999999999999736</c:v>
                </c:pt>
                <c:pt idx="288">
                  <c:v>3.3099999999999734</c:v>
                </c:pt>
                <c:pt idx="289">
                  <c:v>3.3199999999999732</c:v>
                </c:pt>
                <c:pt idx="290">
                  <c:v>3.329999999999973</c:v>
                </c:pt>
                <c:pt idx="291">
                  <c:v>3.3399999999999728</c:v>
                </c:pt>
                <c:pt idx="292">
                  <c:v>3.3499999999999726</c:v>
                </c:pt>
                <c:pt idx="293">
                  <c:v>3.3599999999999723</c:v>
                </c:pt>
                <c:pt idx="294">
                  <c:v>3.3699999999999721</c:v>
                </c:pt>
                <c:pt idx="295">
                  <c:v>3.3799999999999719</c:v>
                </c:pt>
                <c:pt idx="296">
                  <c:v>3.3899999999999717</c:v>
                </c:pt>
                <c:pt idx="297">
                  <c:v>3.3999999999999715</c:v>
                </c:pt>
                <c:pt idx="298">
                  <c:v>3.4099999999999713</c:v>
                </c:pt>
                <c:pt idx="299">
                  <c:v>3.4199999999999711</c:v>
                </c:pt>
                <c:pt idx="300">
                  <c:v>3.4299999999999708</c:v>
                </c:pt>
                <c:pt idx="301">
                  <c:v>3.4399999999999706</c:v>
                </c:pt>
                <c:pt idx="302">
                  <c:v>3.4499999999999704</c:v>
                </c:pt>
                <c:pt idx="303">
                  <c:v>3.4599999999999702</c:v>
                </c:pt>
                <c:pt idx="304">
                  <c:v>3.46999999999997</c:v>
                </c:pt>
                <c:pt idx="305">
                  <c:v>3.4799999999999698</c:v>
                </c:pt>
                <c:pt idx="306">
                  <c:v>3.4899999999999696</c:v>
                </c:pt>
                <c:pt idx="307">
                  <c:v>3.4999999999999694</c:v>
                </c:pt>
                <c:pt idx="308">
                  <c:v>3.5099999999999691</c:v>
                </c:pt>
                <c:pt idx="309">
                  <c:v>3.5199999999999689</c:v>
                </c:pt>
                <c:pt idx="310">
                  <c:v>3.5299999999999687</c:v>
                </c:pt>
                <c:pt idx="311">
                  <c:v>3.5399999999999685</c:v>
                </c:pt>
                <c:pt idx="312">
                  <c:v>3.5499999999999683</c:v>
                </c:pt>
                <c:pt idx="313">
                  <c:v>3.5599999999999681</c:v>
                </c:pt>
                <c:pt idx="314">
                  <c:v>3.5699999999999679</c:v>
                </c:pt>
                <c:pt idx="315">
                  <c:v>3.5799999999999677</c:v>
                </c:pt>
                <c:pt idx="316">
                  <c:v>3.5899999999999674</c:v>
                </c:pt>
                <c:pt idx="317">
                  <c:v>3.5999999999999672</c:v>
                </c:pt>
                <c:pt idx="318">
                  <c:v>3.609999999999967</c:v>
                </c:pt>
                <c:pt idx="319">
                  <c:v>3.6199999999999668</c:v>
                </c:pt>
                <c:pt idx="320">
                  <c:v>3.6299999999999666</c:v>
                </c:pt>
                <c:pt idx="321">
                  <c:v>3.6399999999999664</c:v>
                </c:pt>
                <c:pt idx="322">
                  <c:v>3.6499999999999662</c:v>
                </c:pt>
                <c:pt idx="323">
                  <c:v>3.6599999999999659</c:v>
                </c:pt>
                <c:pt idx="324">
                  <c:v>3.6699999999999657</c:v>
                </c:pt>
                <c:pt idx="325">
                  <c:v>3.6799999999999655</c:v>
                </c:pt>
                <c:pt idx="326">
                  <c:v>3.6899999999999653</c:v>
                </c:pt>
                <c:pt idx="327">
                  <c:v>3.6999999999999651</c:v>
                </c:pt>
                <c:pt idx="328">
                  <c:v>3.7099999999999649</c:v>
                </c:pt>
                <c:pt idx="329">
                  <c:v>3.7199999999999647</c:v>
                </c:pt>
                <c:pt idx="330">
                  <c:v>3.7299999999999645</c:v>
                </c:pt>
                <c:pt idx="331">
                  <c:v>3.7399999999999642</c:v>
                </c:pt>
                <c:pt idx="332">
                  <c:v>3.749999999999964</c:v>
                </c:pt>
                <c:pt idx="333">
                  <c:v>3.7599999999999638</c:v>
                </c:pt>
                <c:pt idx="334">
                  <c:v>3.7699999999999636</c:v>
                </c:pt>
                <c:pt idx="335">
                  <c:v>3.7799999999999634</c:v>
                </c:pt>
                <c:pt idx="336">
                  <c:v>3.7899999999999632</c:v>
                </c:pt>
                <c:pt idx="337">
                  <c:v>3.799999999999963</c:v>
                </c:pt>
                <c:pt idx="338">
                  <c:v>3.8099999999999627</c:v>
                </c:pt>
                <c:pt idx="339">
                  <c:v>3.8199999999999625</c:v>
                </c:pt>
                <c:pt idx="340">
                  <c:v>3.8299999999999623</c:v>
                </c:pt>
                <c:pt idx="341">
                  <c:v>3.8399999999999621</c:v>
                </c:pt>
                <c:pt idx="342">
                  <c:v>3.8499999999999619</c:v>
                </c:pt>
                <c:pt idx="343">
                  <c:v>3.8599999999999617</c:v>
                </c:pt>
                <c:pt idx="344">
                  <c:v>3.8699999999999615</c:v>
                </c:pt>
                <c:pt idx="345">
                  <c:v>3.8799999999999613</c:v>
                </c:pt>
                <c:pt idx="346">
                  <c:v>3.889999999999961</c:v>
                </c:pt>
                <c:pt idx="347">
                  <c:v>3.8999999999999608</c:v>
                </c:pt>
                <c:pt idx="348">
                  <c:v>3.9099999999999606</c:v>
                </c:pt>
                <c:pt idx="349">
                  <c:v>3.9199999999999604</c:v>
                </c:pt>
                <c:pt idx="350">
                  <c:v>3.9299999999999602</c:v>
                </c:pt>
                <c:pt idx="351">
                  <c:v>3.93999999999996</c:v>
                </c:pt>
                <c:pt idx="352">
                  <c:v>3.9499999999999598</c:v>
                </c:pt>
                <c:pt idx="353">
                  <c:v>3.9599999999999596</c:v>
                </c:pt>
                <c:pt idx="354">
                  <c:v>3.9699999999999593</c:v>
                </c:pt>
                <c:pt idx="355">
                  <c:v>3.9799999999999591</c:v>
                </c:pt>
                <c:pt idx="356">
                  <c:v>3.9899999999999589</c:v>
                </c:pt>
                <c:pt idx="357">
                  <c:v>3.9999999999999587</c:v>
                </c:pt>
                <c:pt idx="358">
                  <c:v>4.0099999999999589</c:v>
                </c:pt>
                <c:pt idx="359">
                  <c:v>4.0199999999999587</c:v>
                </c:pt>
                <c:pt idx="360">
                  <c:v>4.0299999999999585</c:v>
                </c:pt>
                <c:pt idx="361">
                  <c:v>4.0399999999999583</c:v>
                </c:pt>
                <c:pt idx="362">
                  <c:v>4.0499999999999581</c:v>
                </c:pt>
                <c:pt idx="363">
                  <c:v>4.0599999999999579</c:v>
                </c:pt>
                <c:pt idx="364">
                  <c:v>4.0699999999999577</c:v>
                </c:pt>
                <c:pt idx="365">
                  <c:v>4.0799999999999574</c:v>
                </c:pt>
                <c:pt idx="366">
                  <c:v>4.0899999999999572</c:v>
                </c:pt>
                <c:pt idx="367">
                  <c:v>4.099999999999957</c:v>
                </c:pt>
                <c:pt idx="368">
                  <c:v>4.1099999999999568</c:v>
                </c:pt>
                <c:pt idx="369">
                  <c:v>4.1199999999999566</c:v>
                </c:pt>
                <c:pt idx="370">
                  <c:v>4.1299999999999564</c:v>
                </c:pt>
                <c:pt idx="371">
                  <c:v>4.1399999999999562</c:v>
                </c:pt>
                <c:pt idx="372">
                  <c:v>4.1499999999999559</c:v>
                </c:pt>
                <c:pt idx="373">
                  <c:v>4.1599999999999557</c:v>
                </c:pt>
                <c:pt idx="374">
                  <c:v>4.1699999999999555</c:v>
                </c:pt>
                <c:pt idx="375">
                  <c:v>4.1799999999999553</c:v>
                </c:pt>
                <c:pt idx="376">
                  <c:v>4.1899999999999551</c:v>
                </c:pt>
                <c:pt idx="377">
                  <c:v>4.1999999999999549</c:v>
                </c:pt>
                <c:pt idx="378">
                  <c:v>4.2099999999999547</c:v>
                </c:pt>
                <c:pt idx="379">
                  <c:v>4.2199999999999545</c:v>
                </c:pt>
                <c:pt idx="380">
                  <c:v>4.2299999999999542</c:v>
                </c:pt>
                <c:pt idx="381">
                  <c:v>4.239999999999954</c:v>
                </c:pt>
                <c:pt idx="382">
                  <c:v>4.2499999999999538</c:v>
                </c:pt>
                <c:pt idx="383">
                  <c:v>4.2599999999999536</c:v>
                </c:pt>
                <c:pt idx="384">
                  <c:v>4.2699999999999534</c:v>
                </c:pt>
                <c:pt idx="385">
                  <c:v>4.2799999999999532</c:v>
                </c:pt>
                <c:pt idx="386">
                  <c:v>4.289999999999953</c:v>
                </c:pt>
                <c:pt idx="387">
                  <c:v>4.2999999999999527</c:v>
                </c:pt>
                <c:pt idx="388">
                  <c:v>4.3099999999999525</c:v>
                </c:pt>
                <c:pt idx="389">
                  <c:v>4.3199999999999523</c:v>
                </c:pt>
                <c:pt idx="390">
                  <c:v>4.3299999999999521</c:v>
                </c:pt>
                <c:pt idx="391">
                  <c:v>4.3399999999999519</c:v>
                </c:pt>
                <c:pt idx="392">
                  <c:v>4.3499999999999517</c:v>
                </c:pt>
                <c:pt idx="393">
                  <c:v>4.3599999999999515</c:v>
                </c:pt>
                <c:pt idx="394">
                  <c:v>4.3699999999999513</c:v>
                </c:pt>
                <c:pt idx="395">
                  <c:v>4.379999999999951</c:v>
                </c:pt>
                <c:pt idx="396">
                  <c:v>4.3899999999999508</c:v>
                </c:pt>
                <c:pt idx="397">
                  <c:v>4.3999999999999506</c:v>
                </c:pt>
                <c:pt idx="398">
                  <c:v>4.4099999999999504</c:v>
                </c:pt>
                <c:pt idx="399">
                  <c:v>4.4199999999999502</c:v>
                </c:pt>
                <c:pt idx="400">
                  <c:v>4.42999999999995</c:v>
                </c:pt>
                <c:pt idx="401">
                  <c:v>4.4399999999999498</c:v>
                </c:pt>
                <c:pt idx="402">
                  <c:v>4.4499999999999496</c:v>
                </c:pt>
                <c:pt idx="403">
                  <c:v>4.4599999999999493</c:v>
                </c:pt>
                <c:pt idx="404">
                  <c:v>4.4699999999999491</c:v>
                </c:pt>
                <c:pt idx="405">
                  <c:v>4.4799999999999489</c:v>
                </c:pt>
                <c:pt idx="406">
                  <c:v>4.4899999999999487</c:v>
                </c:pt>
                <c:pt idx="407">
                  <c:v>4.4999999999999485</c:v>
                </c:pt>
                <c:pt idx="408">
                  <c:v>4.5099999999999483</c:v>
                </c:pt>
                <c:pt idx="409">
                  <c:v>4.5199999999999481</c:v>
                </c:pt>
                <c:pt idx="410">
                  <c:v>4.5299999999999478</c:v>
                </c:pt>
                <c:pt idx="411">
                  <c:v>4.5399999999999476</c:v>
                </c:pt>
                <c:pt idx="412">
                  <c:v>4.5499999999999474</c:v>
                </c:pt>
                <c:pt idx="413">
                  <c:v>4.5599999999999472</c:v>
                </c:pt>
                <c:pt idx="414">
                  <c:v>4.569999999999947</c:v>
                </c:pt>
                <c:pt idx="415">
                  <c:v>4.5799999999999468</c:v>
                </c:pt>
                <c:pt idx="416">
                  <c:v>4.5899999999999466</c:v>
                </c:pt>
                <c:pt idx="417">
                  <c:v>4.5999999999999464</c:v>
                </c:pt>
                <c:pt idx="418">
                  <c:v>4.6099999999999461</c:v>
                </c:pt>
                <c:pt idx="419">
                  <c:v>4.6199999999999459</c:v>
                </c:pt>
                <c:pt idx="420">
                  <c:v>4.6299999999999457</c:v>
                </c:pt>
                <c:pt idx="421">
                  <c:v>4.6399999999999455</c:v>
                </c:pt>
                <c:pt idx="422">
                  <c:v>4.6499999999999453</c:v>
                </c:pt>
                <c:pt idx="423">
                  <c:v>4.6599999999999451</c:v>
                </c:pt>
                <c:pt idx="424">
                  <c:v>4.6699999999999449</c:v>
                </c:pt>
                <c:pt idx="425">
                  <c:v>4.6799999999999446</c:v>
                </c:pt>
                <c:pt idx="426">
                  <c:v>4.6899999999999444</c:v>
                </c:pt>
                <c:pt idx="427">
                  <c:v>4.6999999999999442</c:v>
                </c:pt>
                <c:pt idx="428">
                  <c:v>4.709999999999944</c:v>
                </c:pt>
                <c:pt idx="429">
                  <c:v>4.7199999999999438</c:v>
                </c:pt>
                <c:pt idx="430">
                  <c:v>4.7299999999999436</c:v>
                </c:pt>
                <c:pt idx="431">
                  <c:v>4.7399999999999434</c:v>
                </c:pt>
                <c:pt idx="432">
                  <c:v>4.7499999999999432</c:v>
                </c:pt>
                <c:pt idx="433">
                  <c:v>4.7599999999999429</c:v>
                </c:pt>
                <c:pt idx="434">
                  <c:v>4.7699999999999427</c:v>
                </c:pt>
                <c:pt idx="435">
                  <c:v>4.7799999999999425</c:v>
                </c:pt>
                <c:pt idx="436">
                  <c:v>4.7899999999999423</c:v>
                </c:pt>
                <c:pt idx="437">
                  <c:v>4.7999999999999421</c:v>
                </c:pt>
                <c:pt idx="438">
                  <c:v>4.8099999999999419</c:v>
                </c:pt>
                <c:pt idx="439">
                  <c:v>4.8199999999999417</c:v>
                </c:pt>
                <c:pt idx="440">
                  <c:v>4.8299999999999415</c:v>
                </c:pt>
                <c:pt idx="441">
                  <c:v>4.8399999999999412</c:v>
                </c:pt>
                <c:pt idx="442">
                  <c:v>4.849999999999941</c:v>
                </c:pt>
                <c:pt idx="443">
                  <c:v>4.8599999999999408</c:v>
                </c:pt>
                <c:pt idx="444">
                  <c:v>4.8699999999999406</c:v>
                </c:pt>
                <c:pt idx="445">
                  <c:v>4.8799999999999404</c:v>
                </c:pt>
                <c:pt idx="446">
                  <c:v>4.8899999999999402</c:v>
                </c:pt>
                <c:pt idx="447">
                  <c:v>4.89999999999994</c:v>
                </c:pt>
                <c:pt idx="448">
                  <c:v>4.9099999999999397</c:v>
                </c:pt>
                <c:pt idx="449">
                  <c:v>4.9199999999999395</c:v>
                </c:pt>
                <c:pt idx="450">
                  <c:v>4.9299999999999393</c:v>
                </c:pt>
                <c:pt idx="451">
                  <c:v>4.9399999999999391</c:v>
                </c:pt>
                <c:pt idx="452">
                  <c:v>4.9499999999999389</c:v>
                </c:pt>
                <c:pt idx="453">
                  <c:v>4.9599999999999387</c:v>
                </c:pt>
                <c:pt idx="454">
                  <c:v>4.9699999999999385</c:v>
                </c:pt>
                <c:pt idx="455">
                  <c:v>4.9799999999999383</c:v>
                </c:pt>
                <c:pt idx="456">
                  <c:v>4.989999999999938</c:v>
                </c:pt>
                <c:pt idx="457">
                  <c:v>4.9999999999999378</c:v>
                </c:pt>
                <c:pt idx="458">
                  <c:v>5.0099999999999376</c:v>
                </c:pt>
                <c:pt idx="459">
                  <c:v>5.0199999999999374</c:v>
                </c:pt>
                <c:pt idx="460">
                  <c:v>5.0299999999999372</c:v>
                </c:pt>
                <c:pt idx="461">
                  <c:v>5.039999999999937</c:v>
                </c:pt>
                <c:pt idx="462">
                  <c:v>5.0499999999999368</c:v>
                </c:pt>
                <c:pt idx="463">
                  <c:v>5.0599999999999365</c:v>
                </c:pt>
                <c:pt idx="464">
                  <c:v>5.0699999999999363</c:v>
                </c:pt>
                <c:pt idx="465">
                  <c:v>5.0799999999999361</c:v>
                </c:pt>
                <c:pt idx="466">
                  <c:v>5.0899999999999359</c:v>
                </c:pt>
                <c:pt idx="467">
                  <c:v>5.0999999999999357</c:v>
                </c:pt>
                <c:pt idx="468">
                  <c:v>5.1099999999999355</c:v>
                </c:pt>
                <c:pt idx="469">
                  <c:v>5.1199999999999353</c:v>
                </c:pt>
                <c:pt idx="470">
                  <c:v>5.1299999999999351</c:v>
                </c:pt>
                <c:pt idx="471">
                  <c:v>5.1399999999999348</c:v>
                </c:pt>
                <c:pt idx="472">
                  <c:v>5.1499999999999346</c:v>
                </c:pt>
                <c:pt idx="473">
                  <c:v>5.1599999999999344</c:v>
                </c:pt>
                <c:pt idx="474">
                  <c:v>5.1699999999999342</c:v>
                </c:pt>
                <c:pt idx="475">
                  <c:v>5.179999999999934</c:v>
                </c:pt>
                <c:pt idx="476">
                  <c:v>5.1899999999999338</c:v>
                </c:pt>
                <c:pt idx="477">
                  <c:v>5.1999999999999336</c:v>
                </c:pt>
                <c:pt idx="478">
                  <c:v>5.2099999999999334</c:v>
                </c:pt>
                <c:pt idx="479">
                  <c:v>5.2199999999999331</c:v>
                </c:pt>
                <c:pt idx="480">
                  <c:v>5.2299999999999329</c:v>
                </c:pt>
                <c:pt idx="481">
                  <c:v>5.2399999999999327</c:v>
                </c:pt>
                <c:pt idx="482">
                  <c:v>5.2499999999999325</c:v>
                </c:pt>
                <c:pt idx="483">
                  <c:v>5.2599999999999323</c:v>
                </c:pt>
                <c:pt idx="484">
                  <c:v>5.2699999999999321</c:v>
                </c:pt>
                <c:pt idx="485">
                  <c:v>5.2799999999999319</c:v>
                </c:pt>
                <c:pt idx="486">
                  <c:v>5.2899999999999316</c:v>
                </c:pt>
                <c:pt idx="487">
                  <c:v>5.2999999999999314</c:v>
                </c:pt>
                <c:pt idx="488">
                  <c:v>5.3099999999999312</c:v>
                </c:pt>
                <c:pt idx="489">
                  <c:v>5.319999999999931</c:v>
                </c:pt>
                <c:pt idx="490">
                  <c:v>5.3299999999999308</c:v>
                </c:pt>
                <c:pt idx="491">
                  <c:v>5.3399999999999306</c:v>
                </c:pt>
                <c:pt idx="492">
                  <c:v>5.3499999999999304</c:v>
                </c:pt>
                <c:pt idx="493">
                  <c:v>5.3599999999999302</c:v>
                </c:pt>
                <c:pt idx="494">
                  <c:v>5.3699999999999299</c:v>
                </c:pt>
                <c:pt idx="495">
                  <c:v>5.3799999999999297</c:v>
                </c:pt>
                <c:pt idx="496">
                  <c:v>5.3899999999999295</c:v>
                </c:pt>
                <c:pt idx="497">
                  <c:v>5.3999999999999293</c:v>
                </c:pt>
                <c:pt idx="498">
                  <c:v>5.4099999999999291</c:v>
                </c:pt>
                <c:pt idx="499">
                  <c:v>5.4199999999999289</c:v>
                </c:pt>
                <c:pt idx="500">
                  <c:v>5.4299999999999287</c:v>
                </c:pt>
                <c:pt idx="501">
                  <c:v>5.4399999999999284</c:v>
                </c:pt>
                <c:pt idx="502">
                  <c:v>5.4499999999999282</c:v>
                </c:pt>
                <c:pt idx="503">
                  <c:v>5.459999999999928</c:v>
                </c:pt>
                <c:pt idx="504">
                  <c:v>5.4699999999999278</c:v>
                </c:pt>
                <c:pt idx="505">
                  <c:v>5.4799999999999276</c:v>
                </c:pt>
                <c:pt idx="506">
                  <c:v>5.4899999999999274</c:v>
                </c:pt>
                <c:pt idx="507">
                  <c:v>5.4999999999999272</c:v>
                </c:pt>
                <c:pt idx="508">
                  <c:v>5.509999999999927</c:v>
                </c:pt>
                <c:pt idx="509">
                  <c:v>5.5199999999999267</c:v>
                </c:pt>
                <c:pt idx="510">
                  <c:v>5.5299999999999265</c:v>
                </c:pt>
                <c:pt idx="511">
                  <c:v>5.5399999999999263</c:v>
                </c:pt>
                <c:pt idx="512">
                  <c:v>5.5499999999999261</c:v>
                </c:pt>
                <c:pt idx="513">
                  <c:v>5.5599999999999259</c:v>
                </c:pt>
                <c:pt idx="514">
                  <c:v>5.5699999999999257</c:v>
                </c:pt>
                <c:pt idx="515">
                  <c:v>5.5799999999999255</c:v>
                </c:pt>
                <c:pt idx="516">
                  <c:v>5.5899999999999253</c:v>
                </c:pt>
                <c:pt idx="517">
                  <c:v>5.599999999999925</c:v>
                </c:pt>
                <c:pt idx="518">
                  <c:v>5.6099999999999248</c:v>
                </c:pt>
                <c:pt idx="519">
                  <c:v>5.6199999999999246</c:v>
                </c:pt>
                <c:pt idx="520">
                  <c:v>5.6299999999999244</c:v>
                </c:pt>
                <c:pt idx="521">
                  <c:v>5.6399999999999242</c:v>
                </c:pt>
                <c:pt idx="522">
                  <c:v>5.649999999999924</c:v>
                </c:pt>
                <c:pt idx="523">
                  <c:v>5.6599999999999238</c:v>
                </c:pt>
                <c:pt idx="524">
                  <c:v>5.6699999999999235</c:v>
                </c:pt>
                <c:pt idx="525">
                  <c:v>5.6799999999999233</c:v>
                </c:pt>
                <c:pt idx="526">
                  <c:v>5.6899999999999231</c:v>
                </c:pt>
                <c:pt idx="527">
                  <c:v>5.6999999999999229</c:v>
                </c:pt>
                <c:pt idx="528">
                  <c:v>5.7099999999999227</c:v>
                </c:pt>
                <c:pt idx="529">
                  <c:v>5.7199999999999225</c:v>
                </c:pt>
                <c:pt idx="530">
                  <c:v>5.7299999999999223</c:v>
                </c:pt>
                <c:pt idx="531">
                  <c:v>5.7399999999999221</c:v>
                </c:pt>
                <c:pt idx="532">
                  <c:v>5.7499999999999218</c:v>
                </c:pt>
                <c:pt idx="533">
                  <c:v>5.7599999999999216</c:v>
                </c:pt>
                <c:pt idx="534">
                  <c:v>5.7699999999999214</c:v>
                </c:pt>
                <c:pt idx="535">
                  <c:v>5.7799999999999212</c:v>
                </c:pt>
                <c:pt idx="536">
                  <c:v>5.789999999999921</c:v>
                </c:pt>
                <c:pt idx="537">
                  <c:v>5.7999999999999208</c:v>
                </c:pt>
                <c:pt idx="538">
                  <c:v>5.8099999999999206</c:v>
                </c:pt>
                <c:pt idx="539">
                  <c:v>5.8199999999999203</c:v>
                </c:pt>
                <c:pt idx="540">
                  <c:v>5.8299999999999201</c:v>
                </c:pt>
                <c:pt idx="541">
                  <c:v>5.8399999999999199</c:v>
                </c:pt>
                <c:pt idx="542">
                  <c:v>5.8499999999999197</c:v>
                </c:pt>
                <c:pt idx="543">
                  <c:v>5.8599999999999195</c:v>
                </c:pt>
                <c:pt idx="544">
                  <c:v>5.8699999999999193</c:v>
                </c:pt>
                <c:pt idx="545">
                  <c:v>5.8799999999999191</c:v>
                </c:pt>
                <c:pt idx="546">
                  <c:v>5.8899999999999189</c:v>
                </c:pt>
                <c:pt idx="547">
                  <c:v>5.8999999999999186</c:v>
                </c:pt>
                <c:pt idx="548">
                  <c:v>5.9099999999999184</c:v>
                </c:pt>
                <c:pt idx="549">
                  <c:v>5.9199999999999182</c:v>
                </c:pt>
                <c:pt idx="550">
                  <c:v>5.929999999999918</c:v>
                </c:pt>
                <c:pt idx="551">
                  <c:v>5.9399999999999178</c:v>
                </c:pt>
                <c:pt idx="552">
                  <c:v>5.9499999999999176</c:v>
                </c:pt>
                <c:pt idx="553">
                  <c:v>5.9599999999999174</c:v>
                </c:pt>
                <c:pt idx="554">
                  <c:v>5.9699999999999172</c:v>
                </c:pt>
                <c:pt idx="555">
                  <c:v>5.9799999999999169</c:v>
                </c:pt>
                <c:pt idx="556">
                  <c:v>5.9899999999999167</c:v>
                </c:pt>
                <c:pt idx="557">
                  <c:v>5.9999999999999165</c:v>
                </c:pt>
                <c:pt idx="558">
                  <c:v>6.0099999999999163</c:v>
                </c:pt>
                <c:pt idx="559">
                  <c:v>6.0199999999999161</c:v>
                </c:pt>
                <c:pt idx="560">
                  <c:v>6.0299999999999159</c:v>
                </c:pt>
                <c:pt idx="561">
                  <c:v>6.0399999999999157</c:v>
                </c:pt>
                <c:pt idx="562">
                  <c:v>6.0499999999999154</c:v>
                </c:pt>
                <c:pt idx="563">
                  <c:v>6.0599999999999152</c:v>
                </c:pt>
                <c:pt idx="564">
                  <c:v>6.069999999999915</c:v>
                </c:pt>
                <c:pt idx="565">
                  <c:v>6.0799999999999148</c:v>
                </c:pt>
                <c:pt idx="566">
                  <c:v>6.0899999999999146</c:v>
                </c:pt>
                <c:pt idx="567">
                  <c:v>6.0999999999999144</c:v>
                </c:pt>
                <c:pt idx="568">
                  <c:v>6.1099999999999142</c:v>
                </c:pt>
                <c:pt idx="569">
                  <c:v>6.119999999999914</c:v>
                </c:pt>
                <c:pt idx="570">
                  <c:v>6.1299999999999137</c:v>
                </c:pt>
                <c:pt idx="571">
                  <c:v>6.1399999999999135</c:v>
                </c:pt>
                <c:pt idx="572">
                  <c:v>6.1499999999999133</c:v>
                </c:pt>
                <c:pt idx="573">
                  <c:v>6.1599999999999131</c:v>
                </c:pt>
                <c:pt idx="574">
                  <c:v>6.1699999999999129</c:v>
                </c:pt>
                <c:pt idx="575">
                  <c:v>6.1799999999999127</c:v>
                </c:pt>
                <c:pt idx="576">
                  <c:v>6.1899999999999125</c:v>
                </c:pt>
                <c:pt idx="577">
                  <c:v>6.1999999999999122</c:v>
                </c:pt>
                <c:pt idx="578">
                  <c:v>6.209999999999912</c:v>
                </c:pt>
                <c:pt idx="579">
                  <c:v>6.2199999999999118</c:v>
                </c:pt>
                <c:pt idx="580">
                  <c:v>6.2299999999999116</c:v>
                </c:pt>
                <c:pt idx="581">
                  <c:v>6.2399999999999114</c:v>
                </c:pt>
                <c:pt idx="582">
                  <c:v>6.2499999999999112</c:v>
                </c:pt>
                <c:pt idx="583">
                  <c:v>6.259999999999911</c:v>
                </c:pt>
                <c:pt idx="584">
                  <c:v>6.2699999999999108</c:v>
                </c:pt>
                <c:pt idx="585">
                  <c:v>6.2799999999999105</c:v>
                </c:pt>
                <c:pt idx="586">
                  <c:v>6.2899999999999103</c:v>
                </c:pt>
                <c:pt idx="587">
                  <c:v>6.2999999999999101</c:v>
                </c:pt>
                <c:pt idx="588">
                  <c:v>6.3099999999999099</c:v>
                </c:pt>
                <c:pt idx="589">
                  <c:v>6.3199999999999097</c:v>
                </c:pt>
                <c:pt idx="590">
                  <c:v>6.3299999999999095</c:v>
                </c:pt>
                <c:pt idx="591">
                  <c:v>6.3399999999999093</c:v>
                </c:pt>
                <c:pt idx="592">
                  <c:v>6.3499999999999091</c:v>
                </c:pt>
                <c:pt idx="593">
                  <c:v>6.3599999999999088</c:v>
                </c:pt>
                <c:pt idx="594">
                  <c:v>6.3699999999999086</c:v>
                </c:pt>
                <c:pt idx="595">
                  <c:v>6.3799999999999084</c:v>
                </c:pt>
                <c:pt idx="596">
                  <c:v>6.3899999999999082</c:v>
                </c:pt>
                <c:pt idx="597">
                  <c:v>6.399999999999908</c:v>
                </c:pt>
                <c:pt idx="598">
                  <c:v>6.4099999999999078</c:v>
                </c:pt>
                <c:pt idx="599">
                  <c:v>6.4199999999999076</c:v>
                </c:pt>
                <c:pt idx="600">
                  <c:v>6.4299999999999073</c:v>
                </c:pt>
                <c:pt idx="601">
                  <c:v>6.4399999999999071</c:v>
                </c:pt>
                <c:pt idx="602">
                  <c:v>6.4499999999999069</c:v>
                </c:pt>
                <c:pt idx="603">
                  <c:v>6.4599999999999067</c:v>
                </c:pt>
                <c:pt idx="604">
                  <c:v>6.4699999999999065</c:v>
                </c:pt>
                <c:pt idx="605">
                  <c:v>6.4799999999999063</c:v>
                </c:pt>
                <c:pt idx="606">
                  <c:v>6.4899999999999061</c:v>
                </c:pt>
                <c:pt idx="607">
                  <c:v>6.4999999999999059</c:v>
                </c:pt>
                <c:pt idx="608">
                  <c:v>6.5099999999999056</c:v>
                </c:pt>
                <c:pt idx="609">
                  <c:v>6.5199999999999054</c:v>
                </c:pt>
                <c:pt idx="610">
                  <c:v>6.5299999999999052</c:v>
                </c:pt>
                <c:pt idx="611">
                  <c:v>6.539999999999905</c:v>
                </c:pt>
                <c:pt idx="612">
                  <c:v>6.5499999999999048</c:v>
                </c:pt>
                <c:pt idx="613">
                  <c:v>6.5599999999999046</c:v>
                </c:pt>
                <c:pt idx="614">
                  <c:v>6.5699999999999044</c:v>
                </c:pt>
                <c:pt idx="615">
                  <c:v>6.5799999999999041</c:v>
                </c:pt>
                <c:pt idx="616">
                  <c:v>6.5899999999999039</c:v>
                </c:pt>
                <c:pt idx="617">
                  <c:v>6.5999999999999037</c:v>
                </c:pt>
                <c:pt idx="618">
                  <c:v>6.6099999999999035</c:v>
                </c:pt>
                <c:pt idx="619">
                  <c:v>6.6199999999999033</c:v>
                </c:pt>
                <c:pt idx="620">
                  <c:v>6.6299999999999031</c:v>
                </c:pt>
                <c:pt idx="621">
                  <c:v>6.6399999999999029</c:v>
                </c:pt>
                <c:pt idx="622">
                  <c:v>6.6499999999999027</c:v>
                </c:pt>
                <c:pt idx="623">
                  <c:v>6.6599999999999024</c:v>
                </c:pt>
                <c:pt idx="624">
                  <c:v>6.6699999999999022</c:v>
                </c:pt>
                <c:pt idx="625">
                  <c:v>6.679999999999902</c:v>
                </c:pt>
                <c:pt idx="626">
                  <c:v>6.6899999999999018</c:v>
                </c:pt>
                <c:pt idx="627">
                  <c:v>6.6999999999999016</c:v>
                </c:pt>
                <c:pt idx="628">
                  <c:v>6.7099999999999014</c:v>
                </c:pt>
                <c:pt idx="629">
                  <c:v>6.7199999999999012</c:v>
                </c:pt>
                <c:pt idx="630">
                  <c:v>6.729999999999901</c:v>
                </c:pt>
                <c:pt idx="631">
                  <c:v>6.7399999999999007</c:v>
                </c:pt>
                <c:pt idx="632">
                  <c:v>6.7499999999999005</c:v>
                </c:pt>
                <c:pt idx="633">
                  <c:v>6.7599999999999003</c:v>
                </c:pt>
                <c:pt idx="634">
                  <c:v>6.7699999999999001</c:v>
                </c:pt>
                <c:pt idx="635">
                  <c:v>6.7799999999998999</c:v>
                </c:pt>
                <c:pt idx="636">
                  <c:v>6.7899999999998997</c:v>
                </c:pt>
                <c:pt idx="637">
                  <c:v>6.7999999999998995</c:v>
                </c:pt>
                <c:pt idx="638">
                  <c:v>6.8099999999998992</c:v>
                </c:pt>
                <c:pt idx="639">
                  <c:v>6.819999999999899</c:v>
                </c:pt>
                <c:pt idx="640">
                  <c:v>6.8299999999998988</c:v>
                </c:pt>
                <c:pt idx="641">
                  <c:v>6.8399999999998986</c:v>
                </c:pt>
                <c:pt idx="642">
                  <c:v>6.8499999999998984</c:v>
                </c:pt>
                <c:pt idx="643">
                  <c:v>6.8599999999998982</c:v>
                </c:pt>
                <c:pt idx="644">
                  <c:v>6.869999999999898</c:v>
                </c:pt>
                <c:pt idx="645">
                  <c:v>6.8799999999998978</c:v>
                </c:pt>
                <c:pt idx="646">
                  <c:v>6.8899999999998975</c:v>
                </c:pt>
                <c:pt idx="647">
                  <c:v>6.8999999999998973</c:v>
                </c:pt>
                <c:pt idx="648">
                  <c:v>6.9099999999998971</c:v>
                </c:pt>
                <c:pt idx="649">
                  <c:v>6.9199999999998969</c:v>
                </c:pt>
                <c:pt idx="650">
                  <c:v>6.9299999999998967</c:v>
                </c:pt>
                <c:pt idx="651">
                  <c:v>6.9399999999998965</c:v>
                </c:pt>
                <c:pt idx="652">
                  <c:v>6.9499999999998963</c:v>
                </c:pt>
                <c:pt idx="653">
                  <c:v>6.959999999999896</c:v>
                </c:pt>
                <c:pt idx="654">
                  <c:v>6.9699999999998958</c:v>
                </c:pt>
                <c:pt idx="655">
                  <c:v>6.9799999999998956</c:v>
                </c:pt>
                <c:pt idx="656">
                  <c:v>6.9899999999998954</c:v>
                </c:pt>
                <c:pt idx="657">
                  <c:v>6.9999999999998952</c:v>
                </c:pt>
                <c:pt idx="658">
                  <c:v>7.009999999999895</c:v>
                </c:pt>
                <c:pt idx="659">
                  <c:v>7.0199999999998948</c:v>
                </c:pt>
                <c:pt idx="660">
                  <c:v>7.0299999999998946</c:v>
                </c:pt>
                <c:pt idx="661">
                  <c:v>7.0399999999998943</c:v>
                </c:pt>
                <c:pt idx="662">
                  <c:v>7.0499999999998941</c:v>
                </c:pt>
                <c:pt idx="663">
                  <c:v>7.0599999999998939</c:v>
                </c:pt>
                <c:pt idx="664">
                  <c:v>7.0699999999998937</c:v>
                </c:pt>
                <c:pt idx="665">
                  <c:v>7.0799999999998935</c:v>
                </c:pt>
                <c:pt idx="666">
                  <c:v>7.0899999999998933</c:v>
                </c:pt>
                <c:pt idx="667">
                  <c:v>7.0999999999998931</c:v>
                </c:pt>
                <c:pt idx="668">
                  <c:v>7.1099999999998929</c:v>
                </c:pt>
                <c:pt idx="669">
                  <c:v>7.1199999999998926</c:v>
                </c:pt>
                <c:pt idx="670">
                  <c:v>7.1299999999998924</c:v>
                </c:pt>
                <c:pt idx="671">
                  <c:v>7.1399999999998922</c:v>
                </c:pt>
                <c:pt idx="672">
                  <c:v>7.149999999999892</c:v>
                </c:pt>
                <c:pt idx="673">
                  <c:v>7.1599999999998918</c:v>
                </c:pt>
                <c:pt idx="674">
                  <c:v>7.1699999999998916</c:v>
                </c:pt>
                <c:pt idx="675">
                  <c:v>7.1799999999998914</c:v>
                </c:pt>
                <c:pt idx="676">
                  <c:v>7.1899999999998911</c:v>
                </c:pt>
                <c:pt idx="677">
                  <c:v>7.1999999999998909</c:v>
                </c:pt>
                <c:pt idx="678">
                  <c:v>7.2099999999998907</c:v>
                </c:pt>
                <c:pt idx="679">
                  <c:v>7.2199999999998905</c:v>
                </c:pt>
                <c:pt idx="680">
                  <c:v>7.2299999999998903</c:v>
                </c:pt>
                <c:pt idx="681">
                  <c:v>7.2399999999998901</c:v>
                </c:pt>
                <c:pt idx="682">
                  <c:v>7.2499999999998899</c:v>
                </c:pt>
                <c:pt idx="683">
                  <c:v>7.2599999999998897</c:v>
                </c:pt>
                <c:pt idx="684">
                  <c:v>7.2699999999998894</c:v>
                </c:pt>
                <c:pt idx="685">
                  <c:v>7.2799999999998892</c:v>
                </c:pt>
                <c:pt idx="686">
                  <c:v>7.289999999999889</c:v>
                </c:pt>
                <c:pt idx="687">
                  <c:v>7.2999999999998888</c:v>
                </c:pt>
                <c:pt idx="688">
                  <c:v>7.3099999999998886</c:v>
                </c:pt>
                <c:pt idx="689">
                  <c:v>7.3199999999998884</c:v>
                </c:pt>
                <c:pt idx="690">
                  <c:v>7.3299999999998882</c:v>
                </c:pt>
                <c:pt idx="691">
                  <c:v>7.3399999999998879</c:v>
                </c:pt>
                <c:pt idx="692">
                  <c:v>7.3499999999998877</c:v>
                </c:pt>
                <c:pt idx="693">
                  <c:v>7.3599999999998875</c:v>
                </c:pt>
                <c:pt idx="694">
                  <c:v>7.3699999999998873</c:v>
                </c:pt>
                <c:pt idx="695">
                  <c:v>7.3799999999998871</c:v>
                </c:pt>
                <c:pt idx="696">
                  <c:v>7.3899999999998869</c:v>
                </c:pt>
                <c:pt idx="697">
                  <c:v>7.3999999999998867</c:v>
                </c:pt>
                <c:pt idx="698">
                  <c:v>7.4099999999998865</c:v>
                </c:pt>
                <c:pt idx="699">
                  <c:v>7.4199999999998862</c:v>
                </c:pt>
                <c:pt idx="700">
                  <c:v>7.429999999999886</c:v>
                </c:pt>
                <c:pt idx="701">
                  <c:v>7.4399999999998858</c:v>
                </c:pt>
                <c:pt idx="702">
                  <c:v>7.4499999999998856</c:v>
                </c:pt>
                <c:pt idx="703">
                  <c:v>7.4599999999998854</c:v>
                </c:pt>
                <c:pt idx="704">
                  <c:v>7.4699999999998852</c:v>
                </c:pt>
                <c:pt idx="705">
                  <c:v>7.479999999999885</c:v>
                </c:pt>
                <c:pt idx="706">
                  <c:v>7.4899999999998847</c:v>
                </c:pt>
                <c:pt idx="707">
                  <c:v>7.4999999999998845</c:v>
                </c:pt>
                <c:pt idx="708">
                  <c:v>7.5099999999998843</c:v>
                </c:pt>
                <c:pt idx="709">
                  <c:v>7.5199999999998841</c:v>
                </c:pt>
                <c:pt idx="710">
                  <c:v>7.5299999999998839</c:v>
                </c:pt>
                <c:pt idx="711">
                  <c:v>7.5399999999998837</c:v>
                </c:pt>
                <c:pt idx="712">
                  <c:v>7.5499999999998835</c:v>
                </c:pt>
                <c:pt idx="713">
                  <c:v>7.5599999999998833</c:v>
                </c:pt>
                <c:pt idx="714">
                  <c:v>7.569999999999883</c:v>
                </c:pt>
                <c:pt idx="715">
                  <c:v>7.5799999999998828</c:v>
                </c:pt>
                <c:pt idx="716">
                  <c:v>7.5899999999998826</c:v>
                </c:pt>
                <c:pt idx="717">
                  <c:v>7.5999999999998824</c:v>
                </c:pt>
                <c:pt idx="718">
                  <c:v>7.6099999999998822</c:v>
                </c:pt>
                <c:pt idx="719">
                  <c:v>7.619999999999882</c:v>
                </c:pt>
                <c:pt idx="720">
                  <c:v>7.6299999999998818</c:v>
                </c:pt>
                <c:pt idx="721">
                  <c:v>7.6399999999998816</c:v>
                </c:pt>
                <c:pt idx="722">
                  <c:v>7.6499999999998813</c:v>
                </c:pt>
                <c:pt idx="723">
                  <c:v>7.6599999999998811</c:v>
                </c:pt>
                <c:pt idx="724">
                  <c:v>7.6699999999998809</c:v>
                </c:pt>
                <c:pt idx="725">
                  <c:v>7.6799999999998807</c:v>
                </c:pt>
                <c:pt idx="726">
                  <c:v>7.6899999999998805</c:v>
                </c:pt>
                <c:pt idx="727">
                  <c:v>7.6999999999998803</c:v>
                </c:pt>
                <c:pt idx="728">
                  <c:v>7.7099999999998801</c:v>
                </c:pt>
                <c:pt idx="729">
                  <c:v>7.7199999999998798</c:v>
                </c:pt>
                <c:pt idx="730">
                  <c:v>7.7299999999998796</c:v>
                </c:pt>
                <c:pt idx="731">
                  <c:v>7.7399999999998794</c:v>
                </c:pt>
                <c:pt idx="732">
                  <c:v>7.7499999999998792</c:v>
                </c:pt>
                <c:pt idx="733">
                  <c:v>7.759999999999879</c:v>
                </c:pt>
                <c:pt idx="734">
                  <c:v>7.7699999999998788</c:v>
                </c:pt>
                <c:pt idx="735">
                  <c:v>7.7799999999998786</c:v>
                </c:pt>
                <c:pt idx="736">
                  <c:v>7.7899999999998784</c:v>
                </c:pt>
                <c:pt idx="737">
                  <c:v>7.7999999999998781</c:v>
                </c:pt>
                <c:pt idx="738">
                  <c:v>7.8099999999998779</c:v>
                </c:pt>
                <c:pt idx="739">
                  <c:v>7.8199999999998777</c:v>
                </c:pt>
                <c:pt idx="740">
                  <c:v>7.8299999999998775</c:v>
                </c:pt>
                <c:pt idx="741">
                  <c:v>7.8399999999998773</c:v>
                </c:pt>
                <c:pt idx="742">
                  <c:v>7.8499999999998771</c:v>
                </c:pt>
                <c:pt idx="743">
                  <c:v>7.8599999999998769</c:v>
                </c:pt>
                <c:pt idx="744">
                  <c:v>7.8699999999998766</c:v>
                </c:pt>
                <c:pt idx="745">
                  <c:v>7.8799999999998764</c:v>
                </c:pt>
                <c:pt idx="746">
                  <c:v>7.8899999999998762</c:v>
                </c:pt>
                <c:pt idx="747">
                  <c:v>7.899999999999876</c:v>
                </c:pt>
                <c:pt idx="748">
                  <c:v>7.9099999999998758</c:v>
                </c:pt>
                <c:pt idx="749">
                  <c:v>7.9199999999998756</c:v>
                </c:pt>
                <c:pt idx="750">
                  <c:v>7.9299999999998754</c:v>
                </c:pt>
                <c:pt idx="751">
                  <c:v>7.9399999999998752</c:v>
                </c:pt>
                <c:pt idx="752">
                  <c:v>7.9499999999998749</c:v>
                </c:pt>
                <c:pt idx="753">
                  <c:v>7.9599999999998747</c:v>
                </c:pt>
                <c:pt idx="754">
                  <c:v>7.9699999999998745</c:v>
                </c:pt>
                <c:pt idx="755">
                  <c:v>7.9799999999998743</c:v>
                </c:pt>
                <c:pt idx="756">
                  <c:v>7.9899999999998741</c:v>
                </c:pt>
                <c:pt idx="757">
                  <c:v>7.9999999999998739</c:v>
                </c:pt>
                <c:pt idx="758">
                  <c:v>8.0099999999998737</c:v>
                </c:pt>
                <c:pt idx="759">
                  <c:v>8.0199999999998735</c:v>
                </c:pt>
                <c:pt idx="760">
                  <c:v>8.0299999999998732</c:v>
                </c:pt>
                <c:pt idx="761">
                  <c:v>8.039999999999873</c:v>
                </c:pt>
                <c:pt idx="762">
                  <c:v>8.0499999999998728</c:v>
                </c:pt>
                <c:pt idx="763">
                  <c:v>8.0599999999998726</c:v>
                </c:pt>
                <c:pt idx="764">
                  <c:v>8.0699999999998724</c:v>
                </c:pt>
                <c:pt idx="765">
                  <c:v>8.0799999999998722</c:v>
                </c:pt>
              </c:numCache>
            </c:numRef>
          </c:xVal>
          <c:yVal>
            <c:numRef>
              <c:f>LCR!$N$4:$N$769</c:f>
              <c:numCache>
                <c:formatCode>0.0</c:formatCode>
                <c:ptCount val="766"/>
                <c:pt idx="0">
                  <c:v>0</c:v>
                </c:pt>
                <c:pt idx="1">
                  <c:v>7.9916057416126104E-2</c:v>
                </c:pt>
                <c:pt idx="2">
                  <c:v>0.39736657050519208</c:v>
                </c:pt>
                <c:pt idx="3">
                  <c:v>1.0689050505282296</c:v>
                </c:pt>
                <c:pt idx="4">
                  <c:v>2.2110850087462706</c:v>
                </c:pt>
                <c:pt idx="5">
                  <c:v>2.2110850087462706</c:v>
                </c:pt>
                <c:pt idx="6">
                  <c:v>8.8443400349850823</c:v>
                </c:pt>
                <c:pt idx="7">
                  <c:v>19.899765078716431</c:v>
                </c:pt>
                <c:pt idx="8">
                  <c:v>35.377360139940329</c:v>
                </c:pt>
                <c:pt idx="9">
                  <c:v>55.277125218656757</c:v>
                </c:pt>
                <c:pt idx="10">
                  <c:v>55.277125218656757</c:v>
                </c:pt>
                <c:pt idx="11">
                  <c:v>55.794002233688346</c:v>
                </c:pt>
                <c:pt idx="12">
                  <c:v>56.827224497275168</c:v>
                </c:pt>
                <c:pt idx="13">
                  <c:v>57.860446760862018</c:v>
                </c:pt>
                <c:pt idx="14">
                  <c:v>58.893669024448826</c:v>
                </c:pt>
                <c:pt idx="15">
                  <c:v>59.926891288035641</c:v>
                </c:pt>
                <c:pt idx="16">
                  <c:v>60.960113551622456</c:v>
                </c:pt>
                <c:pt idx="17">
                  <c:v>61.993335815209306</c:v>
                </c:pt>
                <c:pt idx="18">
                  <c:v>63.026558078796121</c:v>
                </c:pt>
                <c:pt idx="19">
                  <c:v>64.059780342382936</c:v>
                </c:pt>
                <c:pt idx="20">
                  <c:v>65.093002605969758</c:v>
                </c:pt>
                <c:pt idx="21">
                  <c:v>66.12622486955658</c:v>
                </c:pt>
                <c:pt idx="22">
                  <c:v>67.159447133143416</c:v>
                </c:pt>
                <c:pt idx="23">
                  <c:v>68.19266939673021</c:v>
                </c:pt>
                <c:pt idx="24">
                  <c:v>69.22589166031706</c:v>
                </c:pt>
                <c:pt idx="25">
                  <c:v>70.259113923903868</c:v>
                </c:pt>
                <c:pt idx="26">
                  <c:v>71.29233618749069</c:v>
                </c:pt>
                <c:pt idx="27">
                  <c:v>72.325558451077512</c:v>
                </c:pt>
                <c:pt idx="28">
                  <c:v>73.358780714664334</c:v>
                </c:pt>
                <c:pt idx="29">
                  <c:v>74.392002978251156</c:v>
                </c:pt>
                <c:pt idx="30">
                  <c:v>75.425225241837964</c:v>
                </c:pt>
                <c:pt idx="31">
                  <c:v>76.458447505424814</c:v>
                </c:pt>
                <c:pt idx="32">
                  <c:v>77.491669769011637</c:v>
                </c:pt>
                <c:pt idx="33">
                  <c:v>78.52489203259843</c:v>
                </c:pt>
                <c:pt idx="34">
                  <c:v>79.558114296185266</c:v>
                </c:pt>
                <c:pt idx="35">
                  <c:v>80.591336559772088</c:v>
                </c:pt>
                <c:pt idx="36">
                  <c:v>81.624558823358896</c:v>
                </c:pt>
                <c:pt idx="37">
                  <c:v>82.657781086945747</c:v>
                </c:pt>
                <c:pt idx="38">
                  <c:v>83.691003350532554</c:v>
                </c:pt>
                <c:pt idx="39">
                  <c:v>84.724225614119376</c:v>
                </c:pt>
                <c:pt idx="40">
                  <c:v>85.757447877706213</c:v>
                </c:pt>
                <c:pt idx="41">
                  <c:v>86.790670141293006</c:v>
                </c:pt>
                <c:pt idx="42">
                  <c:v>87.823892404879871</c:v>
                </c:pt>
                <c:pt idx="43">
                  <c:v>88.85711466846665</c:v>
                </c:pt>
                <c:pt idx="44">
                  <c:v>89.890336932053486</c:v>
                </c:pt>
                <c:pt idx="45">
                  <c:v>90.923559195640323</c:v>
                </c:pt>
                <c:pt idx="46">
                  <c:v>91.956781459227116</c:v>
                </c:pt>
                <c:pt idx="47">
                  <c:v>92.990003722813952</c:v>
                </c:pt>
                <c:pt idx="48">
                  <c:v>94.023225986400817</c:v>
                </c:pt>
                <c:pt idx="49">
                  <c:v>95.056448249987596</c:v>
                </c:pt>
                <c:pt idx="50">
                  <c:v>96.089670513574418</c:v>
                </c:pt>
                <c:pt idx="51">
                  <c:v>97.122892777161269</c:v>
                </c:pt>
                <c:pt idx="52">
                  <c:v>98.156115040748077</c:v>
                </c:pt>
                <c:pt idx="53">
                  <c:v>99.189337304334899</c:v>
                </c:pt>
                <c:pt idx="54">
                  <c:v>100.22255956792168</c:v>
                </c:pt>
                <c:pt idx="55">
                  <c:v>101.25578183150853</c:v>
                </c:pt>
                <c:pt idx="56">
                  <c:v>102.28900409509538</c:v>
                </c:pt>
                <c:pt idx="57">
                  <c:v>103.32222635868217</c:v>
                </c:pt>
                <c:pt idx="58">
                  <c:v>104.35544862226901</c:v>
                </c:pt>
                <c:pt idx="59">
                  <c:v>105.38867088585584</c:v>
                </c:pt>
                <c:pt idx="60">
                  <c:v>106.42189314944261</c:v>
                </c:pt>
                <c:pt idx="61">
                  <c:v>107.45511541302947</c:v>
                </c:pt>
                <c:pt idx="62">
                  <c:v>108.48833767661631</c:v>
                </c:pt>
                <c:pt idx="63">
                  <c:v>109.52155994020312</c:v>
                </c:pt>
                <c:pt idx="64">
                  <c:v>110.55478220378994</c:v>
                </c:pt>
                <c:pt idx="65">
                  <c:v>111.58800446737678</c:v>
                </c:pt>
                <c:pt idx="66">
                  <c:v>112.62122673096356</c:v>
                </c:pt>
                <c:pt idx="67">
                  <c:v>113.65444899455042</c:v>
                </c:pt>
                <c:pt idx="68">
                  <c:v>114.68767125813721</c:v>
                </c:pt>
                <c:pt idx="69">
                  <c:v>115.72089352172405</c:v>
                </c:pt>
                <c:pt idx="70">
                  <c:v>116.75411578531087</c:v>
                </c:pt>
                <c:pt idx="71">
                  <c:v>117.78733804889768</c:v>
                </c:pt>
                <c:pt idx="72">
                  <c:v>118.82056031248452</c:v>
                </c:pt>
                <c:pt idx="73">
                  <c:v>119.85378257607134</c:v>
                </c:pt>
                <c:pt idx="74">
                  <c:v>120.88700483965815</c:v>
                </c:pt>
                <c:pt idx="75">
                  <c:v>121.92022710324498</c:v>
                </c:pt>
                <c:pt idx="76">
                  <c:v>122.95344936683183</c:v>
                </c:pt>
                <c:pt idx="77">
                  <c:v>123.98667163041861</c:v>
                </c:pt>
                <c:pt idx="78">
                  <c:v>125.01989389400548</c:v>
                </c:pt>
                <c:pt idx="79">
                  <c:v>126.05311615759227</c:v>
                </c:pt>
                <c:pt idx="80">
                  <c:v>127.08633842117908</c:v>
                </c:pt>
                <c:pt idx="81">
                  <c:v>128.11956068476593</c:v>
                </c:pt>
                <c:pt idx="82">
                  <c:v>129.15278294835272</c:v>
                </c:pt>
                <c:pt idx="83">
                  <c:v>130.18600521193954</c:v>
                </c:pt>
                <c:pt idx="84">
                  <c:v>131.2192274755264</c:v>
                </c:pt>
                <c:pt idx="85">
                  <c:v>132.25244973911319</c:v>
                </c:pt>
                <c:pt idx="86">
                  <c:v>133.28567200270001</c:v>
                </c:pt>
                <c:pt idx="87">
                  <c:v>134.31889426628686</c:v>
                </c:pt>
                <c:pt idx="88">
                  <c:v>135.35211652987365</c:v>
                </c:pt>
                <c:pt idx="89">
                  <c:v>136.38533879346051</c:v>
                </c:pt>
                <c:pt idx="90">
                  <c:v>137.41856105704733</c:v>
                </c:pt>
                <c:pt idx="91">
                  <c:v>138.45178332063412</c:v>
                </c:pt>
                <c:pt idx="92">
                  <c:v>139.48500558422097</c:v>
                </c:pt>
                <c:pt idx="93">
                  <c:v>140.51822784780776</c:v>
                </c:pt>
                <c:pt idx="94">
                  <c:v>141.55145011139462</c:v>
                </c:pt>
                <c:pt idx="95">
                  <c:v>142.58467237498144</c:v>
                </c:pt>
                <c:pt idx="96">
                  <c:v>143.61789463856823</c:v>
                </c:pt>
                <c:pt idx="97">
                  <c:v>144.65111690215508</c:v>
                </c:pt>
                <c:pt idx="98">
                  <c:v>145.6843391657419</c:v>
                </c:pt>
                <c:pt idx="99">
                  <c:v>146.7175614293287</c:v>
                </c:pt>
                <c:pt idx="100">
                  <c:v>147.75078369291552</c:v>
                </c:pt>
                <c:pt idx="101">
                  <c:v>148.78400595650237</c:v>
                </c:pt>
                <c:pt idx="102">
                  <c:v>149.81722822008916</c:v>
                </c:pt>
                <c:pt idx="103">
                  <c:v>150.85045048367601</c:v>
                </c:pt>
                <c:pt idx="104">
                  <c:v>151.88367274726281</c:v>
                </c:pt>
                <c:pt idx="105">
                  <c:v>152.91689501084966</c:v>
                </c:pt>
                <c:pt idx="106">
                  <c:v>153.95011727443651</c:v>
                </c:pt>
                <c:pt idx="107">
                  <c:v>154.98333953802327</c:v>
                </c:pt>
                <c:pt idx="108">
                  <c:v>156.01656180161012</c:v>
                </c:pt>
                <c:pt idx="109">
                  <c:v>157.04978406519695</c:v>
                </c:pt>
                <c:pt idx="110">
                  <c:v>158.08300632878374</c:v>
                </c:pt>
                <c:pt idx="111">
                  <c:v>159.11622859237059</c:v>
                </c:pt>
                <c:pt idx="112">
                  <c:v>160.14945085595744</c:v>
                </c:pt>
                <c:pt idx="113">
                  <c:v>161.18267311954423</c:v>
                </c:pt>
                <c:pt idx="114">
                  <c:v>162.21589538313103</c:v>
                </c:pt>
                <c:pt idx="115">
                  <c:v>163.24911764671785</c:v>
                </c:pt>
                <c:pt idx="116">
                  <c:v>164.28233991030476</c:v>
                </c:pt>
                <c:pt idx="117">
                  <c:v>165.31556217389155</c:v>
                </c:pt>
                <c:pt idx="118">
                  <c:v>166.34878443747832</c:v>
                </c:pt>
                <c:pt idx="119">
                  <c:v>167.38200670106517</c:v>
                </c:pt>
                <c:pt idx="120">
                  <c:v>168.41522896465199</c:v>
                </c:pt>
                <c:pt idx="121">
                  <c:v>169.44845122823878</c:v>
                </c:pt>
                <c:pt idx="122">
                  <c:v>170.4816734918256</c:v>
                </c:pt>
                <c:pt idx="123">
                  <c:v>171.51489575541248</c:v>
                </c:pt>
                <c:pt idx="124">
                  <c:v>172.54811801899925</c:v>
                </c:pt>
                <c:pt idx="125">
                  <c:v>173.58134028258604</c:v>
                </c:pt>
                <c:pt idx="126">
                  <c:v>174.61456254617295</c:v>
                </c:pt>
                <c:pt idx="127">
                  <c:v>175.64778480975977</c:v>
                </c:pt>
                <c:pt idx="128">
                  <c:v>176.68100707334656</c:v>
                </c:pt>
                <c:pt idx="129">
                  <c:v>177.71422933693341</c:v>
                </c:pt>
                <c:pt idx="130">
                  <c:v>178.74745160052018</c:v>
                </c:pt>
                <c:pt idx="131">
                  <c:v>179.780673864107</c:v>
                </c:pt>
                <c:pt idx="132">
                  <c:v>180.81389612769385</c:v>
                </c:pt>
                <c:pt idx="133">
                  <c:v>181.84711839128067</c:v>
                </c:pt>
                <c:pt idx="134">
                  <c:v>182.88034065486747</c:v>
                </c:pt>
                <c:pt idx="135">
                  <c:v>183.91356291845435</c:v>
                </c:pt>
                <c:pt idx="136">
                  <c:v>184.94678518204114</c:v>
                </c:pt>
                <c:pt idx="137">
                  <c:v>185.98000744562793</c:v>
                </c:pt>
                <c:pt idx="138">
                  <c:v>187.01322970921484</c:v>
                </c:pt>
                <c:pt idx="139">
                  <c:v>188.04645197280161</c:v>
                </c:pt>
                <c:pt idx="140">
                  <c:v>189.0796742363884</c:v>
                </c:pt>
                <c:pt idx="141">
                  <c:v>190.11289649997528</c:v>
                </c:pt>
                <c:pt idx="142">
                  <c:v>191.14611876356207</c:v>
                </c:pt>
                <c:pt idx="143">
                  <c:v>192.17934102714889</c:v>
                </c:pt>
                <c:pt idx="144">
                  <c:v>193.21256329073577</c:v>
                </c:pt>
                <c:pt idx="145">
                  <c:v>194.24578555432259</c:v>
                </c:pt>
                <c:pt idx="146">
                  <c:v>195.27900781790933</c:v>
                </c:pt>
                <c:pt idx="147">
                  <c:v>196.31223008149612</c:v>
                </c:pt>
                <c:pt idx="148">
                  <c:v>197.34545234508303</c:v>
                </c:pt>
                <c:pt idx="149">
                  <c:v>198.37867460866983</c:v>
                </c:pt>
                <c:pt idx="150">
                  <c:v>199.41189687225662</c:v>
                </c:pt>
                <c:pt idx="151">
                  <c:v>200.44511913584347</c:v>
                </c:pt>
                <c:pt idx="152">
                  <c:v>201.47834139943026</c:v>
                </c:pt>
                <c:pt idx="153">
                  <c:v>202.51156366301706</c:v>
                </c:pt>
                <c:pt idx="154">
                  <c:v>203.54478592660399</c:v>
                </c:pt>
                <c:pt idx="155">
                  <c:v>204.57800819019073</c:v>
                </c:pt>
                <c:pt idx="156">
                  <c:v>205.61123045377758</c:v>
                </c:pt>
                <c:pt idx="157">
                  <c:v>206.64445271736446</c:v>
                </c:pt>
                <c:pt idx="158">
                  <c:v>207.67767498095117</c:v>
                </c:pt>
                <c:pt idx="159">
                  <c:v>208.71089724453802</c:v>
                </c:pt>
                <c:pt idx="160">
                  <c:v>209.74411950812484</c:v>
                </c:pt>
                <c:pt idx="161">
                  <c:v>210.77734177171158</c:v>
                </c:pt>
                <c:pt idx="162">
                  <c:v>211.8105640352984</c:v>
                </c:pt>
                <c:pt idx="163">
                  <c:v>212.84378629888519</c:v>
                </c:pt>
                <c:pt idx="164">
                  <c:v>213.87700856247196</c:v>
                </c:pt>
                <c:pt idx="165">
                  <c:v>214.91023082605878</c:v>
                </c:pt>
                <c:pt idx="166">
                  <c:v>215.9434530896456</c:v>
                </c:pt>
                <c:pt idx="167">
                  <c:v>216.97667535323239</c:v>
                </c:pt>
                <c:pt idx="168">
                  <c:v>218.00989761681916</c:v>
                </c:pt>
                <c:pt idx="169">
                  <c:v>219.04311988040601</c:v>
                </c:pt>
                <c:pt idx="170">
                  <c:v>220.07634214399283</c:v>
                </c:pt>
                <c:pt idx="171">
                  <c:v>221.1095644075796</c:v>
                </c:pt>
                <c:pt idx="172">
                  <c:v>222.14278667116639</c:v>
                </c:pt>
                <c:pt idx="173">
                  <c:v>223.17600893475324</c:v>
                </c:pt>
                <c:pt idx="174">
                  <c:v>224.20923119833998</c:v>
                </c:pt>
                <c:pt idx="175">
                  <c:v>225.2424534619268</c:v>
                </c:pt>
                <c:pt idx="176">
                  <c:v>226.27567572551359</c:v>
                </c:pt>
                <c:pt idx="177">
                  <c:v>227.30889798910036</c:v>
                </c:pt>
                <c:pt idx="178">
                  <c:v>228.34212025268718</c:v>
                </c:pt>
                <c:pt idx="179">
                  <c:v>229.375342516274</c:v>
                </c:pt>
                <c:pt idx="180">
                  <c:v>230.40856477986077</c:v>
                </c:pt>
                <c:pt idx="181">
                  <c:v>231.44178704344759</c:v>
                </c:pt>
                <c:pt idx="182">
                  <c:v>232.47500930703441</c:v>
                </c:pt>
                <c:pt idx="183">
                  <c:v>233.50823157062118</c:v>
                </c:pt>
                <c:pt idx="184">
                  <c:v>234.54145383420803</c:v>
                </c:pt>
                <c:pt idx="185">
                  <c:v>235.57467609779482</c:v>
                </c:pt>
                <c:pt idx="186">
                  <c:v>236.60789836138164</c:v>
                </c:pt>
                <c:pt idx="187">
                  <c:v>237.64112062496838</c:v>
                </c:pt>
                <c:pt idx="188">
                  <c:v>238.67434288855517</c:v>
                </c:pt>
                <c:pt idx="189">
                  <c:v>239.70756515214202</c:v>
                </c:pt>
                <c:pt idx="190">
                  <c:v>240.74078741572879</c:v>
                </c:pt>
                <c:pt idx="191">
                  <c:v>241.77400967931558</c:v>
                </c:pt>
                <c:pt idx="192">
                  <c:v>242.8072319429024</c:v>
                </c:pt>
                <c:pt idx="193">
                  <c:v>243.84045420648914</c:v>
                </c:pt>
                <c:pt idx="194">
                  <c:v>244.87367647007596</c:v>
                </c:pt>
                <c:pt idx="195">
                  <c:v>245.90689873366281</c:v>
                </c:pt>
                <c:pt idx="196">
                  <c:v>246.94012099724955</c:v>
                </c:pt>
                <c:pt idx="197">
                  <c:v>247.97334326083637</c:v>
                </c:pt>
                <c:pt idx="198">
                  <c:v>249.00656552442319</c:v>
                </c:pt>
                <c:pt idx="199">
                  <c:v>250.03978778800996</c:v>
                </c:pt>
                <c:pt idx="200">
                  <c:v>251.07301005159678</c:v>
                </c:pt>
                <c:pt idx="201">
                  <c:v>252.10623231518358</c:v>
                </c:pt>
                <c:pt idx="202">
                  <c:v>253.13945457877034</c:v>
                </c:pt>
                <c:pt idx="203">
                  <c:v>254.17267684235716</c:v>
                </c:pt>
                <c:pt idx="204">
                  <c:v>255.20589910594398</c:v>
                </c:pt>
                <c:pt idx="205">
                  <c:v>256.23912136953078</c:v>
                </c:pt>
                <c:pt idx="206">
                  <c:v>257.2723436331176</c:v>
                </c:pt>
                <c:pt idx="207">
                  <c:v>258.30556589670437</c:v>
                </c:pt>
                <c:pt idx="208">
                  <c:v>259.33878816029119</c:v>
                </c:pt>
                <c:pt idx="209">
                  <c:v>260.37201042387795</c:v>
                </c:pt>
                <c:pt idx="210">
                  <c:v>261.40523268746477</c:v>
                </c:pt>
                <c:pt idx="211">
                  <c:v>262.4384549510516</c:v>
                </c:pt>
                <c:pt idx="212">
                  <c:v>263.47167721463831</c:v>
                </c:pt>
                <c:pt idx="213">
                  <c:v>264.50489947822518</c:v>
                </c:pt>
                <c:pt idx="214">
                  <c:v>265.53812174181201</c:v>
                </c:pt>
                <c:pt idx="215">
                  <c:v>266.57134400539871</c:v>
                </c:pt>
                <c:pt idx="216">
                  <c:v>267.60456626898554</c:v>
                </c:pt>
                <c:pt idx="217">
                  <c:v>268.63778853257242</c:v>
                </c:pt>
                <c:pt idx="218">
                  <c:v>269.67101079615907</c:v>
                </c:pt>
                <c:pt idx="219">
                  <c:v>270.704233059746</c:v>
                </c:pt>
                <c:pt idx="220">
                  <c:v>271.73745532333282</c:v>
                </c:pt>
                <c:pt idx="221">
                  <c:v>272.77067758691948</c:v>
                </c:pt>
                <c:pt idx="222">
                  <c:v>273.80389985050635</c:v>
                </c:pt>
                <c:pt idx="223">
                  <c:v>274.83712211409318</c:v>
                </c:pt>
                <c:pt idx="224">
                  <c:v>275.87034437767994</c:v>
                </c:pt>
                <c:pt idx="225">
                  <c:v>276.90356664126676</c:v>
                </c:pt>
                <c:pt idx="226">
                  <c:v>277.93678890485359</c:v>
                </c:pt>
                <c:pt idx="227">
                  <c:v>278.97001116844041</c:v>
                </c:pt>
                <c:pt idx="228">
                  <c:v>280.00323343202712</c:v>
                </c:pt>
                <c:pt idx="229">
                  <c:v>281.03645569561405</c:v>
                </c:pt>
                <c:pt idx="230">
                  <c:v>282.06967795920087</c:v>
                </c:pt>
                <c:pt idx="231">
                  <c:v>283.10290022278758</c:v>
                </c:pt>
                <c:pt idx="232">
                  <c:v>284.13612248637435</c:v>
                </c:pt>
                <c:pt idx="233">
                  <c:v>285.16934474996111</c:v>
                </c:pt>
                <c:pt idx="234">
                  <c:v>286.20256701354793</c:v>
                </c:pt>
                <c:pt idx="235">
                  <c:v>287.23578927713476</c:v>
                </c:pt>
                <c:pt idx="236">
                  <c:v>288.26901154072152</c:v>
                </c:pt>
                <c:pt idx="237">
                  <c:v>289.30223380430829</c:v>
                </c:pt>
                <c:pt idx="238">
                  <c:v>290.33545606789517</c:v>
                </c:pt>
                <c:pt idx="239">
                  <c:v>291.36867833148199</c:v>
                </c:pt>
                <c:pt idx="240">
                  <c:v>292.40190059506864</c:v>
                </c:pt>
                <c:pt idx="241">
                  <c:v>293.43512285865552</c:v>
                </c:pt>
                <c:pt idx="242">
                  <c:v>294.4683451222424</c:v>
                </c:pt>
                <c:pt idx="243">
                  <c:v>295.50156738582911</c:v>
                </c:pt>
                <c:pt idx="244">
                  <c:v>296.53478964941593</c:v>
                </c:pt>
                <c:pt idx="245">
                  <c:v>297.56801191300275</c:v>
                </c:pt>
                <c:pt idx="246">
                  <c:v>298.60123417658951</c:v>
                </c:pt>
                <c:pt idx="247">
                  <c:v>299.63445644017634</c:v>
                </c:pt>
                <c:pt idx="248">
                  <c:v>300.66767870376316</c:v>
                </c:pt>
                <c:pt idx="249">
                  <c:v>301.70090096735004</c:v>
                </c:pt>
                <c:pt idx="250">
                  <c:v>302.73412323093669</c:v>
                </c:pt>
                <c:pt idx="251">
                  <c:v>303.76734549452357</c:v>
                </c:pt>
                <c:pt idx="252">
                  <c:v>304.80056775811039</c:v>
                </c:pt>
                <c:pt idx="253">
                  <c:v>305.8337900216971</c:v>
                </c:pt>
                <c:pt idx="254">
                  <c:v>306.86701228528392</c:v>
                </c:pt>
                <c:pt idx="255">
                  <c:v>307.9002345488708</c:v>
                </c:pt>
                <c:pt idx="256">
                  <c:v>308.93345681245756</c:v>
                </c:pt>
                <c:pt idx="257">
                  <c:v>309.96667907604439</c:v>
                </c:pt>
                <c:pt idx="258">
                  <c:v>310.99990133963115</c:v>
                </c:pt>
                <c:pt idx="259">
                  <c:v>312.03312360321786</c:v>
                </c:pt>
                <c:pt idx="260">
                  <c:v>313.06634586680468</c:v>
                </c:pt>
                <c:pt idx="261">
                  <c:v>314.09956813039156</c:v>
                </c:pt>
                <c:pt idx="262">
                  <c:v>315.13279039397827</c:v>
                </c:pt>
                <c:pt idx="263">
                  <c:v>316.16601265756515</c:v>
                </c:pt>
                <c:pt idx="264">
                  <c:v>317.19923492115197</c:v>
                </c:pt>
                <c:pt idx="265">
                  <c:v>318.23245718473868</c:v>
                </c:pt>
                <c:pt idx="266">
                  <c:v>319.2656794483255</c:v>
                </c:pt>
                <c:pt idx="267">
                  <c:v>320.29890171191232</c:v>
                </c:pt>
                <c:pt idx="268">
                  <c:v>321.3321239754992</c:v>
                </c:pt>
                <c:pt idx="269">
                  <c:v>322.36534623908585</c:v>
                </c:pt>
                <c:pt idx="270">
                  <c:v>323.39856850267267</c:v>
                </c:pt>
                <c:pt idx="271">
                  <c:v>324.43179076625955</c:v>
                </c:pt>
                <c:pt idx="272">
                  <c:v>325.46501302984643</c:v>
                </c:pt>
                <c:pt idx="273">
                  <c:v>326.4982352934332</c:v>
                </c:pt>
                <c:pt idx="274">
                  <c:v>327.53145755701985</c:v>
                </c:pt>
                <c:pt idx="275">
                  <c:v>328.56467982060684</c:v>
                </c:pt>
                <c:pt idx="276">
                  <c:v>329.59790208419355</c:v>
                </c:pt>
                <c:pt idx="277">
                  <c:v>330.63112434778026</c:v>
                </c:pt>
                <c:pt idx="278">
                  <c:v>331.66434661136719</c:v>
                </c:pt>
                <c:pt idx="279">
                  <c:v>332.6975688749539</c:v>
                </c:pt>
                <c:pt idx="280">
                  <c:v>333.73079113854072</c:v>
                </c:pt>
                <c:pt idx="281">
                  <c:v>334.76401340212755</c:v>
                </c:pt>
                <c:pt idx="282">
                  <c:v>335.79723566571431</c:v>
                </c:pt>
                <c:pt idx="283">
                  <c:v>336.83045792930102</c:v>
                </c:pt>
                <c:pt idx="284">
                  <c:v>337.86368019288801</c:v>
                </c:pt>
                <c:pt idx="285">
                  <c:v>338.89690245647466</c:v>
                </c:pt>
                <c:pt idx="286">
                  <c:v>339.93012472006143</c:v>
                </c:pt>
                <c:pt idx="287">
                  <c:v>340.96334698364836</c:v>
                </c:pt>
                <c:pt idx="288">
                  <c:v>341.99656924723502</c:v>
                </c:pt>
                <c:pt idx="289">
                  <c:v>343.02979151082178</c:v>
                </c:pt>
                <c:pt idx="290">
                  <c:v>344.06301377440877</c:v>
                </c:pt>
                <c:pt idx="291">
                  <c:v>345.09623603799548</c:v>
                </c:pt>
                <c:pt idx="292">
                  <c:v>346.1294583015823</c:v>
                </c:pt>
                <c:pt idx="293">
                  <c:v>347.16268056516918</c:v>
                </c:pt>
                <c:pt idx="294">
                  <c:v>348.19590282875595</c:v>
                </c:pt>
                <c:pt idx="295">
                  <c:v>349.22912509234266</c:v>
                </c:pt>
                <c:pt idx="296">
                  <c:v>350.26234735592959</c:v>
                </c:pt>
                <c:pt idx="297">
                  <c:v>351.2955696195163</c:v>
                </c:pt>
                <c:pt idx="298">
                  <c:v>352.32879188310318</c:v>
                </c:pt>
                <c:pt idx="299">
                  <c:v>353.36201414668989</c:v>
                </c:pt>
                <c:pt idx="300">
                  <c:v>354.39523641027671</c:v>
                </c:pt>
                <c:pt idx="301">
                  <c:v>355.42845867386359</c:v>
                </c:pt>
                <c:pt idx="302">
                  <c:v>356.46168093745035</c:v>
                </c:pt>
                <c:pt idx="303">
                  <c:v>357.49490320103706</c:v>
                </c:pt>
                <c:pt idx="304">
                  <c:v>358.528125464624</c:v>
                </c:pt>
                <c:pt idx="305">
                  <c:v>359.56134772821071</c:v>
                </c:pt>
                <c:pt idx="306">
                  <c:v>360.59456999179747</c:v>
                </c:pt>
                <c:pt idx="307">
                  <c:v>361.62779225538441</c:v>
                </c:pt>
                <c:pt idx="308">
                  <c:v>362.66101451897123</c:v>
                </c:pt>
                <c:pt idx="309">
                  <c:v>363.69423678255788</c:v>
                </c:pt>
                <c:pt idx="310">
                  <c:v>364.72745904614476</c:v>
                </c:pt>
                <c:pt idx="311">
                  <c:v>365.76068130973147</c:v>
                </c:pt>
                <c:pt idx="312">
                  <c:v>366.79390357331823</c:v>
                </c:pt>
                <c:pt idx="313">
                  <c:v>367.82712583690517</c:v>
                </c:pt>
                <c:pt idx="314">
                  <c:v>368.86034810049193</c:v>
                </c:pt>
                <c:pt idx="315">
                  <c:v>369.89357036407858</c:v>
                </c:pt>
                <c:pt idx="316">
                  <c:v>370.92679262766558</c:v>
                </c:pt>
                <c:pt idx="317">
                  <c:v>371.96001489125229</c:v>
                </c:pt>
                <c:pt idx="318">
                  <c:v>372.99323715483905</c:v>
                </c:pt>
                <c:pt idx="319">
                  <c:v>374.02645941842587</c:v>
                </c:pt>
                <c:pt idx="320">
                  <c:v>375.05968168201269</c:v>
                </c:pt>
                <c:pt idx="321">
                  <c:v>376.09290394559946</c:v>
                </c:pt>
                <c:pt idx="322">
                  <c:v>377.12612620918634</c:v>
                </c:pt>
                <c:pt idx="323">
                  <c:v>378.15934847277305</c:v>
                </c:pt>
                <c:pt idx="324">
                  <c:v>379.19257073635981</c:v>
                </c:pt>
                <c:pt idx="325">
                  <c:v>380.22579299994675</c:v>
                </c:pt>
                <c:pt idx="326">
                  <c:v>381.25901526353351</c:v>
                </c:pt>
                <c:pt idx="327">
                  <c:v>382.29223752712022</c:v>
                </c:pt>
                <c:pt idx="328">
                  <c:v>383.3254597907071</c:v>
                </c:pt>
                <c:pt idx="329">
                  <c:v>384.35868205429387</c:v>
                </c:pt>
                <c:pt idx="330">
                  <c:v>385.39190431788063</c:v>
                </c:pt>
                <c:pt idx="331">
                  <c:v>386.42512658146757</c:v>
                </c:pt>
                <c:pt idx="332">
                  <c:v>387.45834884505427</c:v>
                </c:pt>
                <c:pt idx="333">
                  <c:v>388.49157110864104</c:v>
                </c:pt>
                <c:pt idx="334">
                  <c:v>389.52479337222803</c:v>
                </c:pt>
                <c:pt idx="335">
                  <c:v>390.55801563581474</c:v>
                </c:pt>
                <c:pt idx="336">
                  <c:v>391.59123789940145</c:v>
                </c:pt>
                <c:pt idx="337">
                  <c:v>392.62446016298833</c:v>
                </c:pt>
                <c:pt idx="338">
                  <c:v>393.65768242657504</c:v>
                </c:pt>
                <c:pt idx="339">
                  <c:v>394.69090469016191</c:v>
                </c:pt>
                <c:pt idx="340">
                  <c:v>395.72412695374868</c:v>
                </c:pt>
                <c:pt idx="341">
                  <c:v>396.75734921733539</c:v>
                </c:pt>
                <c:pt idx="342">
                  <c:v>397.79057148092238</c:v>
                </c:pt>
                <c:pt idx="343">
                  <c:v>398.82379374450909</c:v>
                </c:pt>
                <c:pt idx="344">
                  <c:v>399.8570160080958</c:v>
                </c:pt>
                <c:pt idx="345">
                  <c:v>400.89023827168273</c:v>
                </c:pt>
                <c:pt idx="346">
                  <c:v>401.92346053526956</c:v>
                </c:pt>
                <c:pt idx="347">
                  <c:v>402.95668279885621</c:v>
                </c:pt>
                <c:pt idx="348">
                  <c:v>403.98990506244314</c:v>
                </c:pt>
                <c:pt idx="349">
                  <c:v>405.02312732602996</c:v>
                </c:pt>
                <c:pt idx="350">
                  <c:v>406.05634958961667</c:v>
                </c:pt>
                <c:pt idx="351">
                  <c:v>407.08957185320355</c:v>
                </c:pt>
                <c:pt idx="352">
                  <c:v>408.12279411679026</c:v>
                </c:pt>
                <c:pt idx="353">
                  <c:v>409.15601638037703</c:v>
                </c:pt>
                <c:pt idx="354">
                  <c:v>410.18923864396402</c:v>
                </c:pt>
                <c:pt idx="355">
                  <c:v>411.22246090755067</c:v>
                </c:pt>
                <c:pt idx="356">
                  <c:v>412.25568317113743</c:v>
                </c:pt>
                <c:pt idx="357">
                  <c:v>413.28890543472431</c:v>
                </c:pt>
                <c:pt idx="358">
                  <c:v>414.32212769831119</c:v>
                </c:pt>
                <c:pt idx="359">
                  <c:v>415.35534996189801</c:v>
                </c:pt>
                <c:pt idx="360">
                  <c:v>416.38857222548467</c:v>
                </c:pt>
                <c:pt idx="361">
                  <c:v>417.4217944890716</c:v>
                </c:pt>
                <c:pt idx="362">
                  <c:v>418.45501675265831</c:v>
                </c:pt>
                <c:pt idx="363">
                  <c:v>419.48823901624502</c:v>
                </c:pt>
                <c:pt idx="364">
                  <c:v>420.52146127983195</c:v>
                </c:pt>
                <c:pt idx="365">
                  <c:v>421.55468354341872</c:v>
                </c:pt>
                <c:pt idx="366">
                  <c:v>422.58790580700548</c:v>
                </c:pt>
                <c:pt idx="367">
                  <c:v>423.62112807059231</c:v>
                </c:pt>
                <c:pt idx="368">
                  <c:v>424.65435033417907</c:v>
                </c:pt>
                <c:pt idx="369">
                  <c:v>425.68757259776584</c:v>
                </c:pt>
                <c:pt idx="370">
                  <c:v>426.72079486135277</c:v>
                </c:pt>
                <c:pt idx="371">
                  <c:v>427.75401712493954</c:v>
                </c:pt>
                <c:pt idx="372">
                  <c:v>428.78723938852625</c:v>
                </c:pt>
                <c:pt idx="373">
                  <c:v>429.82046165211318</c:v>
                </c:pt>
                <c:pt idx="374">
                  <c:v>430.85368391569983</c:v>
                </c:pt>
                <c:pt idx="375">
                  <c:v>431.88690617928665</c:v>
                </c:pt>
                <c:pt idx="376">
                  <c:v>432.92012844287353</c:v>
                </c:pt>
                <c:pt idx="377">
                  <c:v>433.9533507064603</c:v>
                </c:pt>
                <c:pt idx="378">
                  <c:v>434.98657297004695</c:v>
                </c:pt>
                <c:pt idx="379">
                  <c:v>436.019795233634</c:v>
                </c:pt>
                <c:pt idx="380">
                  <c:v>437.05301749722071</c:v>
                </c:pt>
                <c:pt idx="381">
                  <c:v>438.08623976080742</c:v>
                </c:pt>
                <c:pt idx="382">
                  <c:v>439.11946202439429</c:v>
                </c:pt>
                <c:pt idx="383">
                  <c:v>440.15268428798112</c:v>
                </c:pt>
                <c:pt idx="384">
                  <c:v>441.185906551568</c:v>
                </c:pt>
                <c:pt idx="385">
                  <c:v>442.21912881515476</c:v>
                </c:pt>
                <c:pt idx="386">
                  <c:v>443.25235107874147</c:v>
                </c:pt>
                <c:pt idx="387">
                  <c:v>444.28557334232835</c:v>
                </c:pt>
                <c:pt idx="388">
                  <c:v>445.31879560591511</c:v>
                </c:pt>
                <c:pt idx="389">
                  <c:v>446.35201786950182</c:v>
                </c:pt>
                <c:pt idx="390">
                  <c:v>447.3852401330887</c:v>
                </c:pt>
                <c:pt idx="391">
                  <c:v>448.41846239667547</c:v>
                </c:pt>
                <c:pt idx="392">
                  <c:v>449.45168466026223</c:v>
                </c:pt>
                <c:pt idx="393">
                  <c:v>450.48490692384922</c:v>
                </c:pt>
                <c:pt idx="394">
                  <c:v>451.51812918743587</c:v>
                </c:pt>
                <c:pt idx="395">
                  <c:v>452.55135145102264</c:v>
                </c:pt>
                <c:pt idx="396">
                  <c:v>453.58457371460952</c:v>
                </c:pt>
                <c:pt idx="397">
                  <c:v>454.61779597819628</c:v>
                </c:pt>
                <c:pt idx="398">
                  <c:v>455.65101824178305</c:v>
                </c:pt>
                <c:pt idx="399">
                  <c:v>456.68424050536998</c:v>
                </c:pt>
                <c:pt idx="400">
                  <c:v>457.71746276895675</c:v>
                </c:pt>
                <c:pt idx="401">
                  <c:v>458.7506850325434</c:v>
                </c:pt>
                <c:pt idx="402">
                  <c:v>459.78390729613039</c:v>
                </c:pt>
                <c:pt idx="403">
                  <c:v>460.8171295597171</c:v>
                </c:pt>
                <c:pt idx="404">
                  <c:v>461.85035182330381</c:v>
                </c:pt>
                <c:pt idx="405">
                  <c:v>462.88357408689069</c:v>
                </c:pt>
                <c:pt idx="406">
                  <c:v>463.9167963504774</c:v>
                </c:pt>
                <c:pt idx="407">
                  <c:v>464.95001861406428</c:v>
                </c:pt>
                <c:pt idx="408">
                  <c:v>465.98324087765116</c:v>
                </c:pt>
                <c:pt idx="409">
                  <c:v>467.01646314123792</c:v>
                </c:pt>
                <c:pt idx="410">
                  <c:v>468.04968540482457</c:v>
                </c:pt>
                <c:pt idx="411">
                  <c:v>469.08290766841156</c:v>
                </c:pt>
                <c:pt idx="412">
                  <c:v>470.11612993199827</c:v>
                </c:pt>
                <c:pt idx="413">
                  <c:v>471.14935219558492</c:v>
                </c:pt>
                <c:pt idx="414">
                  <c:v>472.18257445917186</c:v>
                </c:pt>
                <c:pt idx="415">
                  <c:v>473.21579672275874</c:v>
                </c:pt>
                <c:pt idx="416">
                  <c:v>474.24901898634539</c:v>
                </c:pt>
                <c:pt idx="417">
                  <c:v>475.28224124993227</c:v>
                </c:pt>
                <c:pt idx="418">
                  <c:v>476.31546351351898</c:v>
                </c:pt>
                <c:pt idx="419">
                  <c:v>477.34868577710574</c:v>
                </c:pt>
                <c:pt idx="420">
                  <c:v>478.38190804069268</c:v>
                </c:pt>
                <c:pt idx="421">
                  <c:v>479.41513030427939</c:v>
                </c:pt>
                <c:pt idx="422">
                  <c:v>480.44835256786632</c:v>
                </c:pt>
                <c:pt idx="423">
                  <c:v>481.48157483145309</c:v>
                </c:pt>
                <c:pt idx="424">
                  <c:v>482.51479709503985</c:v>
                </c:pt>
                <c:pt idx="425">
                  <c:v>483.54801935862673</c:v>
                </c:pt>
                <c:pt idx="426">
                  <c:v>484.5812416222135</c:v>
                </c:pt>
                <c:pt idx="427">
                  <c:v>485.61446388580026</c:v>
                </c:pt>
                <c:pt idx="428">
                  <c:v>486.64768614938714</c:v>
                </c:pt>
                <c:pt idx="429">
                  <c:v>487.68090841297396</c:v>
                </c:pt>
                <c:pt idx="430">
                  <c:v>488.71413067656067</c:v>
                </c:pt>
                <c:pt idx="431">
                  <c:v>489.74735294014755</c:v>
                </c:pt>
                <c:pt idx="432">
                  <c:v>490.78057520373426</c:v>
                </c:pt>
                <c:pt idx="433">
                  <c:v>491.81379746732097</c:v>
                </c:pt>
                <c:pt idx="434">
                  <c:v>492.84701973090796</c:v>
                </c:pt>
                <c:pt idx="435">
                  <c:v>493.88024199449472</c:v>
                </c:pt>
                <c:pt idx="436">
                  <c:v>494.91346425808149</c:v>
                </c:pt>
                <c:pt idx="437">
                  <c:v>495.94668652166831</c:v>
                </c:pt>
                <c:pt idx="438">
                  <c:v>496.97990878525513</c:v>
                </c:pt>
                <c:pt idx="439">
                  <c:v>498.01313104884196</c:v>
                </c:pt>
                <c:pt idx="440">
                  <c:v>499.04635331242872</c:v>
                </c:pt>
                <c:pt idx="441">
                  <c:v>500.07957557601543</c:v>
                </c:pt>
                <c:pt idx="442">
                  <c:v>501.11279783960225</c:v>
                </c:pt>
                <c:pt idx="443">
                  <c:v>502.14602010318907</c:v>
                </c:pt>
                <c:pt idx="444">
                  <c:v>503.17924236677578</c:v>
                </c:pt>
                <c:pt idx="445">
                  <c:v>504.2124646303626</c:v>
                </c:pt>
                <c:pt idx="446">
                  <c:v>505.24568689394954</c:v>
                </c:pt>
                <c:pt idx="447">
                  <c:v>506.27890915753625</c:v>
                </c:pt>
                <c:pt idx="448">
                  <c:v>507.31213142112296</c:v>
                </c:pt>
                <c:pt idx="449">
                  <c:v>508.34535368470989</c:v>
                </c:pt>
                <c:pt idx="450">
                  <c:v>509.3785759482966</c:v>
                </c:pt>
                <c:pt idx="451">
                  <c:v>510.41179821188342</c:v>
                </c:pt>
                <c:pt idx="452">
                  <c:v>511.44502047547036</c:v>
                </c:pt>
                <c:pt idx="453">
                  <c:v>512.47824273905712</c:v>
                </c:pt>
                <c:pt idx="454">
                  <c:v>513.51146500264372</c:v>
                </c:pt>
                <c:pt idx="455">
                  <c:v>514.54468726623077</c:v>
                </c:pt>
                <c:pt idx="456">
                  <c:v>515.57790952981736</c:v>
                </c:pt>
                <c:pt idx="457">
                  <c:v>516.61113179340418</c:v>
                </c:pt>
                <c:pt idx="458">
                  <c:v>517.64435405699101</c:v>
                </c:pt>
                <c:pt idx="459">
                  <c:v>518.67757632057783</c:v>
                </c:pt>
                <c:pt idx="460">
                  <c:v>519.71079858416454</c:v>
                </c:pt>
                <c:pt idx="461">
                  <c:v>520.74402084775147</c:v>
                </c:pt>
                <c:pt idx="462">
                  <c:v>521.77724311133818</c:v>
                </c:pt>
                <c:pt idx="463">
                  <c:v>522.81046537492512</c:v>
                </c:pt>
                <c:pt idx="464">
                  <c:v>523.84368763851194</c:v>
                </c:pt>
                <c:pt idx="465">
                  <c:v>524.87690990209853</c:v>
                </c:pt>
                <c:pt idx="466">
                  <c:v>525.91013216568547</c:v>
                </c:pt>
                <c:pt idx="467">
                  <c:v>526.94335442927229</c:v>
                </c:pt>
                <c:pt idx="468">
                  <c:v>527.976576692859</c:v>
                </c:pt>
                <c:pt idx="469">
                  <c:v>529.00979895644582</c:v>
                </c:pt>
                <c:pt idx="470">
                  <c:v>530.04302122003264</c:v>
                </c:pt>
                <c:pt idx="471">
                  <c:v>531.07624348361935</c:v>
                </c:pt>
                <c:pt idx="472">
                  <c:v>532.10946574720629</c:v>
                </c:pt>
                <c:pt idx="473">
                  <c:v>533.14268801079299</c:v>
                </c:pt>
                <c:pt idx="474">
                  <c:v>534.17591027437982</c:v>
                </c:pt>
                <c:pt idx="475">
                  <c:v>535.20913253796675</c:v>
                </c:pt>
                <c:pt idx="476">
                  <c:v>536.24235480155346</c:v>
                </c:pt>
                <c:pt idx="477">
                  <c:v>537.27557706514017</c:v>
                </c:pt>
                <c:pt idx="478">
                  <c:v>538.3087993287271</c:v>
                </c:pt>
                <c:pt idx="479">
                  <c:v>539.34202159231381</c:v>
                </c:pt>
                <c:pt idx="480">
                  <c:v>540.37524385590064</c:v>
                </c:pt>
                <c:pt idx="481">
                  <c:v>541.40846611948734</c:v>
                </c:pt>
                <c:pt idx="482">
                  <c:v>542.44168838307428</c:v>
                </c:pt>
                <c:pt idx="483">
                  <c:v>543.47491064666099</c:v>
                </c:pt>
                <c:pt idx="484">
                  <c:v>544.50813291024792</c:v>
                </c:pt>
                <c:pt idx="485">
                  <c:v>545.54135517383463</c:v>
                </c:pt>
                <c:pt idx="486">
                  <c:v>546.57457743742145</c:v>
                </c:pt>
                <c:pt idx="487">
                  <c:v>547.60779970100839</c:v>
                </c:pt>
                <c:pt idx="488">
                  <c:v>548.6410219645951</c:v>
                </c:pt>
                <c:pt idx="489">
                  <c:v>549.67424422818169</c:v>
                </c:pt>
                <c:pt idx="490">
                  <c:v>550.70746649176863</c:v>
                </c:pt>
                <c:pt idx="491">
                  <c:v>551.74068875535545</c:v>
                </c:pt>
                <c:pt idx="492">
                  <c:v>552.77391101894227</c:v>
                </c:pt>
                <c:pt idx="493">
                  <c:v>553.80713328252909</c:v>
                </c:pt>
                <c:pt idx="494">
                  <c:v>554.8403555461158</c:v>
                </c:pt>
                <c:pt idx="495">
                  <c:v>555.87357780970262</c:v>
                </c:pt>
                <c:pt idx="496">
                  <c:v>556.90680007328956</c:v>
                </c:pt>
                <c:pt idx="497">
                  <c:v>557.94002233687627</c:v>
                </c:pt>
                <c:pt idx="498">
                  <c:v>558.97324460046298</c:v>
                </c:pt>
                <c:pt idx="499">
                  <c:v>560.00646686404991</c:v>
                </c:pt>
                <c:pt idx="500">
                  <c:v>561.03968912763662</c:v>
                </c:pt>
                <c:pt idx="501">
                  <c:v>562.07291139122344</c:v>
                </c:pt>
                <c:pt idx="502">
                  <c:v>563.10613365481038</c:v>
                </c:pt>
                <c:pt idx="503">
                  <c:v>564.13935591839697</c:v>
                </c:pt>
                <c:pt idx="504">
                  <c:v>565.17257818198391</c:v>
                </c:pt>
                <c:pt idx="505">
                  <c:v>566.20580044557062</c:v>
                </c:pt>
                <c:pt idx="506">
                  <c:v>567.23902270915733</c:v>
                </c:pt>
                <c:pt idx="507">
                  <c:v>568.27224497274426</c:v>
                </c:pt>
                <c:pt idx="508">
                  <c:v>569.30546723633097</c:v>
                </c:pt>
                <c:pt idx="509">
                  <c:v>570.33868949991779</c:v>
                </c:pt>
                <c:pt idx="510">
                  <c:v>571.37191176350461</c:v>
                </c:pt>
                <c:pt idx="511">
                  <c:v>572.40513402709132</c:v>
                </c:pt>
                <c:pt idx="512">
                  <c:v>573.43835629067814</c:v>
                </c:pt>
                <c:pt idx="513">
                  <c:v>574.47157855426508</c:v>
                </c:pt>
                <c:pt idx="514">
                  <c:v>575.50480081785179</c:v>
                </c:pt>
                <c:pt idx="515">
                  <c:v>576.5380230814385</c:v>
                </c:pt>
                <c:pt idx="516">
                  <c:v>577.57124534502555</c:v>
                </c:pt>
                <c:pt idx="517">
                  <c:v>578.60446760861214</c:v>
                </c:pt>
                <c:pt idx="518">
                  <c:v>579.63768987219896</c:v>
                </c:pt>
                <c:pt idx="519">
                  <c:v>580.67091213578578</c:v>
                </c:pt>
                <c:pt idx="520">
                  <c:v>581.70413439937249</c:v>
                </c:pt>
                <c:pt idx="521">
                  <c:v>582.73735666295943</c:v>
                </c:pt>
                <c:pt idx="522">
                  <c:v>583.77057892654625</c:v>
                </c:pt>
                <c:pt idx="523">
                  <c:v>584.80380119013307</c:v>
                </c:pt>
                <c:pt idx="524">
                  <c:v>585.83702345371978</c:v>
                </c:pt>
                <c:pt idx="525">
                  <c:v>586.87024571730672</c:v>
                </c:pt>
                <c:pt idx="526">
                  <c:v>587.90346798089331</c:v>
                </c:pt>
                <c:pt idx="527">
                  <c:v>588.93669024448013</c:v>
                </c:pt>
                <c:pt idx="528">
                  <c:v>589.96991250806707</c:v>
                </c:pt>
                <c:pt idx="529">
                  <c:v>591.00313477165378</c:v>
                </c:pt>
                <c:pt idx="530">
                  <c:v>592.0363570352406</c:v>
                </c:pt>
                <c:pt idx="531">
                  <c:v>593.06957929882742</c:v>
                </c:pt>
                <c:pt idx="532">
                  <c:v>594.10280156241413</c:v>
                </c:pt>
                <c:pt idx="533">
                  <c:v>595.13602382600095</c:v>
                </c:pt>
                <c:pt idx="534">
                  <c:v>596.16924608958789</c:v>
                </c:pt>
                <c:pt idx="535">
                  <c:v>597.20246835317471</c:v>
                </c:pt>
                <c:pt idx="536">
                  <c:v>598.2356906167613</c:v>
                </c:pt>
                <c:pt idx="537">
                  <c:v>599.26891288034813</c:v>
                </c:pt>
                <c:pt idx="538">
                  <c:v>600.30213514393495</c:v>
                </c:pt>
                <c:pt idx="539">
                  <c:v>601.33535740752166</c:v>
                </c:pt>
                <c:pt idx="540">
                  <c:v>602.36857967110859</c:v>
                </c:pt>
                <c:pt idx="541">
                  <c:v>603.40180193469541</c:v>
                </c:pt>
                <c:pt idx="542">
                  <c:v>604.43502419828201</c:v>
                </c:pt>
                <c:pt idx="543">
                  <c:v>605.46824646186894</c:v>
                </c:pt>
                <c:pt idx="544">
                  <c:v>606.50146872545588</c:v>
                </c:pt>
                <c:pt idx="545">
                  <c:v>607.5346909890427</c:v>
                </c:pt>
                <c:pt idx="546">
                  <c:v>608.56791325262941</c:v>
                </c:pt>
                <c:pt idx="547">
                  <c:v>609.60113551621623</c:v>
                </c:pt>
                <c:pt idx="548">
                  <c:v>610.63435777980317</c:v>
                </c:pt>
                <c:pt idx="549">
                  <c:v>611.66758004338988</c:v>
                </c:pt>
                <c:pt idx="550">
                  <c:v>612.70080230697658</c:v>
                </c:pt>
                <c:pt idx="551">
                  <c:v>613.73402457056352</c:v>
                </c:pt>
                <c:pt idx="552">
                  <c:v>614.76724683415023</c:v>
                </c:pt>
                <c:pt idx="553">
                  <c:v>615.80046909773694</c:v>
                </c:pt>
                <c:pt idx="554">
                  <c:v>616.83369136132387</c:v>
                </c:pt>
                <c:pt idx="555">
                  <c:v>617.86691362491058</c:v>
                </c:pt>
                <c:pt idx="556">
                  <c:v>618.9001358884974</c:v>
                </c:pt>
                <c:pt idx="557">
                  <c:v>619.93335815208422</c:v>
                </c:pt>
                <c:pt idx="558">
                  <c:v>620.96658041567105</c:v>
                </c:pt>
                <c:pt idx="559">
                  <c:v>621.99980267925764</c:v>
                </c:pt>
                <c:pt idx="560">
                  <c:v>623.03302494284458</c:v>
                </c:pt>
                <c:pt idx="561">
                  <c:v>624.06624720643129</c:v>
                </c:pt>
                <c:pt idx="562">
                  <c:v>625.09946947001811</c:v>
                </c:pt>
                <c:pt idx="563">
                  <c:v>626.13269173360493</c:v>
                </c:pt>
                <c:pt idx="564">
                  <c:v>627.16591399719164</c:v>
                </c:pt>
                <c:pt idx="565">
                  <c:v>628.19913626077846</c:v>
                </c:pt>
                <c:pt idx="566">
                  <c:v>629.23235852436551</c:v>
                </c:pt>
                <c:pt idx="567">
                  <c:v>630.2655807879521</c:v>
                </c:pt>
                <c:pt idx="568">
                  <c:v>631.29880305153881</c:v>
                </c:pt>
                <c:pt idx="569">
                  <c:v>632.33202531512575</c:v>
                </c:pt>
                <c:pt idx="570">
                  <c:v>633.36524757871257</c:v>
                </c:pt>
                <c:pt idx="571">
                  <c:v>634.39846984229939</c:v>
                </c:pt>
                <c:pt idx="572">
                  <c:v>635.4316921058861</c:v>
                </c:pt>
                <c:pt idx="573">
                  <c:v>636.46491436947292</c:v>
                </c:pt>
                <c:pt idx="574">
                  <c:v>637.49813663305963</c:v>
                </c:pt>
                <c:pt idx="575">
                  <c:v>638.53135889664657</c:v>
                </c:pt>
                <c:pt idx="576">
                  <c:v>639.56458116023339</c:v>
                </c:pt>
                <c:pt idx="577">
                  <c:v>640.5978034238201</c:v>
                </c:pt>
                <c:pt idx="578">
                  <c:v>641.63102568740703</c:v>
                </c:pt>
                <c:pt idx="579">
                  <c:v>642.66424795099374</c:v>
                </c:pt>
                <c:pt idx="580">
                  <c:v>643.69747021458045</c:v>
                </c:pt>
                <c:pt idx="581">
                  <c:v>644.73069247816738</c:v>
                </c:pt>
                <c:pt idx="582">
                  <c:v>645.76391474175421</c:v>
                </c:pt>
                <c:pt idx="583">
                  <c:v>646.79713700534114</c:v>
                </c:pt>
                <c:pt idx="584">
                  <c:v>647.83035926892785</c:v>
                </c:pt>
                <c:pt idx="585">
                  <c:v>648.86358153251444</c:v>
                </c:pt>
                <c:pt idx="586">
                  <c:v>649.89680379610138</c:v>
                </c:pt>
                <c:pt idx="587">
                  <c:v>650.93002605968809</c:v>
                </c:pt>
                <c:pt idx="588">
                  <c:v>651.96324832327514</c:v>
                </c:pt>
                <c:pt idx="589">
                  <c:v>652.99647058686185</c:v>
                </c:pt>
                <c:pt idx="590">
                  <c:v>654.02969285044878</c:v>
                </c:pt>
                <c:pt idx="591">
                  <c:v>655.06291511403538</c:v>
                </c:pt>
                <c:pt idx="592">
                  <c:v>656.0961373776222</c:v>
                </c:pt>
                <c:pt idx="593">
                  <c:v>657.12935964120879</c:v>
                </c:pt>
                <c:pt idx="594">
                  <c:v>658.16258190479584</c:v>
                </c:pt>
                <c:pt idx="595">
                  <c:v>659.19580416838267</c:v>
                </c:pt>
                <c:pt idx="596">
                  <c:v>660.22902643196937</c:v>
                </c:pt>
                <c:pt idx="597">
                  <c:v>661.26224869555608</c:v>
                </c:pt>
                <c:pt idx="598">
                  <c:v>662.2954709591429</c:v>
                </c:pt>
                <c:pt idx="599">
                  <c:v>663.32869322272961</c:v>
                </c:pt>
                <c:pt idx="600">
                  <c:v>664.36191548631666</c:v>
                </c:pt>
                <c:pt idx="601">
                  <c:v>665.39513774990348</c:v>
                </c:pt>
                <c:pt idx="602">
                  <c:v>666.42836001349008</c:v>
                </c:pt>
                <c:pt idx="603">
                  <c:v>667.46158227707701</c:v>
                </c:pt>
                <c:pt idx="604">
                  <c:v>668.49480454066361</c:v>
                </c:pt>
                <c:pt idx="605">
                  <c:v>669.52802680425066</c:v>
                </c:pt>
                <c:pt idx="606">
                  <c:v>670.56124906783759</c:v>
                </c:pt>
                <c:pt idx="607">
                  <c:v>671.59447133142419</c:v>
                </c:pt>
                <c:pt idx="608">
                  <c:v>672.62769359501112</c:v>
                </c:pt>
                <c:pt idx="609">
                  <c:v>673.66091585859772</c:v>
                </c:pt>
                <c:pt idx="610">
                  <c:v>674.69413812218454</c:v>
                </c:pt>
                <c:pt idx="611">
                  <c:v>675.72736038577136</c:v>
                </c:pt>
                <c:pt idx="612">
                  <c:v>676.7605826493583</c:v>
                </c:pt>
                <c:pt idx="613">
                  <c:v>677.79380491294489</c:v>
                </c:pt>
                <c:pt idx="614">
                  <c:v>678.82702717653171</c:v>
                </c:pt>
                <c:pt idx="615">
                  <c:v>679.86024944011831</c:v>
                </c:pt>
                <c:pt idx="616">
                  <c:v>680.89347170370513</c:v>
                </c:pt>
                <c:pt idx="617">
                  <c:v>681.92669396729218</c:v>
                </c:pt>
                <c:pt idx="618">
                  <c:v>682.959916230879</c:v>
                </c:pt>
                <c:pt idx="619">
                  <c:v>683.99313849446571</c:v>
                </c:pt>
                <c:pt idx="620">
                  <c:v>685.02636075805242</c:v>
                </c:pt>
                <c:pt idx="621">
                  <c:v>686.05958302163924</c:v>
                </c:pt>
                <c:pt idx="622">
                  <c:v>687.09280528522595</c:v>
                </c:pt>
                <c:pt idx="623">
                  <c:v>688.126027548813</c:v>
                </c:pt>
                <c:pt idx="624">
                  <c:v>689.15924981239982</c:v>
                </c:pt>
                <c:pt idx="625">
                  <c:v>690.19247207598642</c:v>
                </c:pt>
                <c:pt idx="626">
                  <c:v>691.22569433957324</c:v>
                </c:pt>
                <c:pt idx="627">
                  <c:v>692.25891660316006</c:v>
                </c:pt>
                <c:pt idx="628">
                  <c:v>693.29213886674665</c:v>
                </c:pt>
                <c:pt idx="629">
                  <c:v>694.32536113033382</c:v>
                </c:pt>
                <c:pt idx="630">
                  <c:v>695.35858339392053</c:v>
                </c:pt>
                <c:pt idx="631">
                  <c:v>696.39180565750735</c:v>
                </c:pt>
                <c:pt idx="632">
                  <c:v>697.42502792109406</c:v>
                </c:pt>
                <c:pt idx="633">
                  <c:v>698.45825018468088</c:v>
                </c:pt>
                <c:pt idx="634">
                  <c:v>699.4914724482677</c:v>
                </c:pt>
                <c:pt idx="635">
                  <c:v>700.52469471185464</c:v>
                </c:pt>
                <c:pt idx="636">
                  <c:v>701.55791697544134</c:v>
                </c:pt>
                <c:pt idx="637">
                  <c:v>702.59113923902805</c:v>
                </c:pt>
                <c:pt idx="638">
                  <c:v>703.62436150261487</c:v>
                </c:pt>
                <c:pt idx="639">
                  <c:v>704.65758376620147</c:v>
                </c:pt>
                <c:pt idx="640">
                  <c:v>705.6908060297884</c:v>
                </c:pt>
                <c:pt idx="641">
                  <c:v>706.72402829337545</c:v>
                </c:pt>
                <c:pt idx="642">
                  <c:v>707.75725055696228</c:v>
                </c:pt>
                <c:pt idx="643">
                  <c:v>708.79047282054898</c:v>
                </c:pt>
                <c:pt idx="644">
                  <c:v>709.82369508413569</c:v>
                </c:pt>
                <c:pt idx="645">
                  <c:v>710.85691734772251</c:v>
                </c:pt>
                <c:pt idx="646">
                  <c:v>711.89013961130945</c:v>
                </c:pt>
                <c:pt idx="647">
                  <c:v>712.92336187489627</c:v>
                </c:pt>
                <c:pt idx="648">
                  <c:v>713.95658413848298</c:v>
                </c:pt>
                <c:pt idx="649">
                  <c:v>714.98980640206969</c:v>
                </c:pt>
                <c:pt idx="650">
                  <c:v>716.0230286656564</c:v>
                </c:pt>
                <c:pt idx="651">
                  <c:v>717.05625092924322</c:v>
                </c:pt>
                <c:pt idx="652">
                  <c:v>718.08947319283027</c:v>
                </c:pt>
                <c:pt idx="653">
                  <c:v>719.12269545641698</c:v>
                </c:pt>
                <c:pt idx="654">
                  <c:v>720.1559177200038</c:v>
                </c:pt>
                <c:pt idx="655">
                  <c:v>721.18913998359051</c:v>
                </c:pt>
                <c:pt idx="656">
                  <c:v>722.22236224717722</c:v>
                </c:pt>
                <c:pt idx="657">
                  <c:v>723.25558451076392</c:v>
                </c:pt>
                <c:pt idx="658">
                  <c:v>724.28880677435109</c:v>
                </c:pt>
                <c:pt idx="659">
                  <c:v>725.3220290379378</c:v>
                </c:pt>
                <c:pt idx="660">
                  <c:v>726.3552513015245</c:v>
                </c:pt>
                <c:pt idx="661">
                  <c:v>727.38847356511121</c:v>
                </c:pt>
                <c:pt idx="662">
                  <c:v>728.42169582869803</c:v>
                </c:pt>
                <c:pt idx="663">
                  <c:v>729.45491809228474</c:v>
                </c:pt>
                <c:pt idx="664">
                  <c:v>730.48814035587179</c:v>
                </c:pt>
                <c:pt idx="665">
                  <c:v>731.5213626194585</c:v>
                </c:pt>
                <c:pt idx="666">
                  <c:v>732.55458488304532</c:v>
                </c:pt>
                <c:pt idx="667">
                  <c:v>733.58780714663214</c:v>
                </c:pt>
                <c:pt idx="668">
                  <c:v>734.62102941021874</c:v>
                </c:pt>
                <c:pt idx="669">
                  <c:v>735.65425167380556</c:v>
                </c:pt>
                <c:pt idx="670">
                  <c:v>736.6874739373925</c:v>
                </c:pt>
                <c:pt idx="671">
                  <c:v>737.72069620097932</c:v>
                </c:pt>
                <c:pt idx="672">
                  <c:v>738.75391846456603</c:v>
                </c:pt>
                <c:pt idx="673">
                  <c:v>739.78714072815296</c:v>
                </c:pt>
                <c:pt idx="674">
                  <c:v>740.82036299173956</c:v>
                </c:pt>
                <c:pt idx="675">
                  <c:v>741.85358525532627</c:v>
                </c:pt>
                <c:pt idx="676">
                  <c:v>742.88680751891343</c:v>
                </c:pt>
                <c:pt idx="677">
                  <c:v>743.92002978250014</c:v>
                </c:pt>
                <c:pt idx="678">
                  <c:v>744.95325204608685</c:v>
                </c:pt>
                <c:pt idx="679">
                  <c:v>745.98647430967367</c:v>
                </c:pt>
                <c:pt idx="680">
                  <c:v>747.01969657326026</c:v>
                </c:pt>
                <c:pt idx="681">
                  <c:v>748.0529188368472</c:v>
                </c:pt>
                <c:pt idx="682">
                  <c:v>749.08614110043413</c:v>
                </c:pt>
                <c:pt idx="683">
                  <c:v>750.11936336402096</c:v>
                </c:pt>
                <c:pt idx="684">
                  <c:v>751.15258562760766</c:v>
                </c:pt>
                <c:pt idx="685">
                  <c:v>752.18580789119449</c:v>
                </c:pt>
                <c:pt idx="686">
                  <c:v>753.21903015478119</c:v>
                </c:pt>
                <c:pt idx="687">
                  <c:v>754.25225241836813</c:v>
                </c:pt>
                <c:pt idx="688">
                  <c:v>755.28547468195495</c:v>
                </c:pt>
                <c:pt idx="689">
                  <c:v>756.31869694554177</c:v>
                </c:pt>
                <c:pt idx="690">
                  <c:v>757.3519192091286</c:v>
                </c:pt>
                <c:pt idx="691">
                  <c:v>758.3851414727153</c:v>
                </c:pt>
                <c:pt idx="692">
                  <c:v>759.41836373630201</c:v>
                </c:pt>
                <c:pt idx="693">
                  <c:v>760.45158599988906</c:v>
                </c:pt>
                <c:pt idx="694">
                  <c:v>761.48480826347588</c:v>
                </c:pt>
                <c:pt idx="695">
                  <c:v>762.51803052706248</c:v>
                </c:pt>
                <c:pt idx="696">
                  <c:v>763.5512527906493</c:v>
                </c:pt>
                <c:pt idx="697">
                  <c:v>764.58447505423612</c:v>
                </c:pt>
                <c:pt idx="698">
                  <c:v>765.61769731782294</c:v>
                </c:pt>
                <c:pt idx="699">
                  <c:v>766.65091958140977</c:v>
                </c:pt>
                <c:pt idx="700">
                  <c:v>767.6841418449967</c:v>
                </c:pt>
                <c:pt idx="701">
                  <c:v>768.7173641085833</c:v>
                </c:pt>
                <c:pt idx="702">
                  <c:v>769.75058637217012</c:v>
                </c:pt>
                <c:pt idx="703">
                  <c:v>770.78380863575694</c:v>
                </c:pt>
                <c:pt idx="704">
                  <c:v>771.81703089934365</c:v>
                </c:pt>
                <c:pt idx="705">
                  <c:v>772.85025316293058</c:v>
                </c:pt>
                <c:pt idx="706">
                  <c:v>773.88347542651741</c:v>
                </c:pt>
                <c:pt idx="707">
                  <c:v>774.91669769010412</c:v>
                </c:pt>
                <c:pt idx="708">
                  <c:v>775.94991995369082</c:v>
                </c:pt>
                <c:pt idx="709">
                  <c:v>776.98314221727765</c:v>
                </c:pt>
                <c:pt idx="710">
                  <c:v>778.01636448086447</c:v>
                </c:pt>
                <c:pt idx="711">
                  <c:v>779.0495867444514</c:v>
                </c:pt>
                <c:pt idx="712">
                  <c:v>780.08280900803823</c:v>
                </c:pt>
                <c:pt idx="713">
                  <c:v>781.11603127162482</c:v>
                </c:pt>
                <c:pt idx="714">
                  <c:v>782.14925353521164</c:v>
                </c:pt>
                <c:pt idx="715">
                  <c:v>783.18247579879835</c:v>
                </c:pt>
                <c:pt idx="716">
                  <c:v>784.21569806238506</c:v>
                </c:pt>
                <c:pt idx="717">
                  <c:v>785.24892032597211</c:v>
                </c:pt>
                <c:pt idx="718">
                  <c:v>786.28214258955882</c:v>
                </c:pt>
                <c:pt idx="719">
                  <c:v>787.31536485314564</c:v>
                </c:pt>
                <c:pt idx="720">
                  <c:v>788.34858711673235</c:v>
                </c:pt>
                <c:pt idx="721">
                  <c:v>789.38180938031928</c:v>
                </c:pt>
                <c:pt idx="722">
                  <c:v>790.41503164390588</c:v>
                </c:pt>
                <c:pt idx="723">
                  <c:v>791.44825390749293</c:v>
                </c:pt>
                <c:pt idx="724">
                  <c:v>792.48147617107963</c:v>
                </c:pt>
                <c:pt idx="725">
                  <c:v>793.51469843466657</c:v>
                </c:pt>
                <c:pt idx="726">
                  <c:v>794.54792069825328</c:v>
                </c:pt>
                <c:pt idx="727">
                  <c:v>795.58114296183976</c:v>
                </c:pt>
                <c:pt idx="728">
                  <c:v>796.61436522542692</c:v>
                </c:pt>
                <c:pt idx="729">
                  <c:v>797.64758748901386</c:v>
                </c:pt>
                <c:pt idx="730">
                  <c:v>798.68080975260045</c:v>
                </c:pt>
                <c:pt idx="731">
                  <c:v>799.71403201618728</c:v>
                </c:pt>
                <c:pt idx="732">
                  <c:v>800.74725427977398</c:v>
                </c:pt>
                <c:pt idx="733">
                  <c:v>801.78047654336081</c:v>
                </c:pt>
                <c:pt idx="734">
                  <c:v>802.81369880694785</c:v>
                </c:pt>
                <c:pt idx="735">
                  <c:v>803.84692107053456</c:v>
                </c:pt>
                <c:pt idx="736">
                  <c:v>804.88014333412127</c:v>
                </c:pt>
                <c:pt idx="737">
                  <c:v>805.91336559770809</c:v>
                </c:pt>
                <c:pt idx="738">
                  <c:v>806.94658786129492</c:v>
                </c:pt>
                <c:pt idx="739">
                  <c:v>807.97981012488151</c:v>
                </c:pt>
                <c:pt idx="740">
                  <c:v>809.01303238846856</c:v>
                </c:pt>
                <c:pt idx="741">
                  <c:v>810.04625465205538</c:v>
                </c:pt>
                <c:pt idx="742">
                  <c:v>811.07947691564198</c:v>
                </c:pt>
                <c:pt idx="743">
                  <c:v>812.1126991792288</c:v>
                </c:pt>
                <c:pt idx="744">
                  <c:v>813.14592144281562</c:v>
                </c:pt>
                <c:pt idx="745">
                  <c:v>814.17914370640233</c:v>
                </c:pt>
                <c:pt idx="746">
                  <c:v>815.21236596998926</c:v>
                </c:pt>
                <c:pt idx="747">
                  <c:v>816.24558823357609</c:v>
                </c:pt>
                <c:pt idx="748">
                  <c:v>817.27881049716291</c:v>
                </c:pt>
                <c:pt idx="749">
                  <c:v>818.3120327607495</c:v>
                </c:pt>
                <c:pt idx="750">
                  <c:v>819.34525502433644</c:v>
                </c:pt>
                <c:pt idx="751">
                  <c:v>820.37847728792315</c:v>
                </c:pt>
                <c:pt idx="752">
                  <c:v>821.4116995515102</c:v>
                </c:pt>
                <c:pt idx="753">
                  <c:v>822.44492181509702</c:v>
                </c:pt>
                <c:pt idx="754">
                  <c:v>823.47814407868373</c:v>
                </c:pt>
                <c:pt idx="755">
                  <c:v>824.51136634227032</c:v>
                </c:pt>
                <c:pt idx="756">
                  <c:v>825.54458860585726</c:v>
                </c:pt>
                <c:pt idx="757">
                  <c:v>826.57781086944397</c:v>
                </c:pt>
                <c:pt idx="758">
                  <c:v>827.61103313303101</c:v>
                </c:pt>
                <c:pt idx="759">
                  <c:v>828.64425539661761</c:v>
                </c:pt>
                <c:pt idx="760">
                  <c:v>829.67747766020432</c:v>
                </c:pt>
                <c:pt idx="761">
                  <c:v>830.71069992379125</c:v>
                </c:pt>
                <c:pt idx="762">
                  <c:v>831.74392218737796</c:v>
                </c:pt>
                <c:pt idx="763">
                  <c:v>832.77714445096467</c:v>
                </c:pt>
                <c:pt idx="764">
                  <c:v>833.81036671455172</c:v>
                </c:pt>
                <c:pt idx="765">
                  <c:v>834.84358897813854</c:v>
                </c:pt>
              </c:numCache>
            </c:numRef>
          </c:yVal>
          <c:smooth val="1"/>
          <c:extLst>
            <c:ext xmlns:c16="http://schemas.microsoft.com/office/drawing/2014/chart" uri="{C3380CC4-5D6E-409C-BE32-E72D297353CC}">
              <c16:uniqueId val="{00000004-E613-4B14-B888-48CD031ECF4A}"/>
            </c:ext>
          </c:extLst>
        </c:ser>
        <c:dLbls>
          <c:showLegendKey val="0"/>
          <c:showVal val="0"/>
          <c:showCatName val="0"/>
          <c:showSerName val="0"/>
          <c:showPercent val="0"/>
          <c:showBubbleSize val="0"/>
        </c:dLbls>
        <c:axId val="51941376"/>
        <c:axId val="51943680"/>
      </c:scatterChart>
      <c:valAx>
        <c:axId val="51941376"/>
        <c:scaling>
          <c:orientation val="minMax"/>
          <c:max val="4"/>
        </c:scaling>
        <c:delete val="0"/>
        <c:axPos val="b"/>
        <c:majorGridlines/>
        <c:minorGridlines/>
        <c:title>
          <c:tx>
            <c:rich>
              <a:bodyPr/>
              <a:lstStyle/>
              <a:p>
                <a:pPr>
                  <a:defRPr sz="1000"/>
                </a:pPr>
                <a:r>
                  <a:rPr lang="es-ES" sz="1000">
                    <a:latin typeface="Arial" panose="020B0604020202020204" pitchFamily="34" charset="0"/>
                    <a:cs typeface="Arial" panose="020B0604020202020204" pitchFamily="34" charset="0"/>
                  </a:rPr>
                  <a:t>T [s]</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3680"/>
        <c:crosses val="autoZero"/>
        <c:crossBetween val="midCat"/>
      </c:valAx>
      <c:valAx>
        <c:axId val="51943680"/>
        <c:scaling>
          <c:orientation val="minMax"/>
          <c:max val="400"/>
          <c:min val="0"/>
        </c:scaling>
        <c:delete val="0"/>
        <c:axPos val="l"/>
        <c:majorGridlines/>
        <c:minorGridlines/>
        <c:title>
          <c:tx>
            <c:rich>
              <a:bodyPr/>
              <a:lstStyle/>
              <a:p>
                <a:pPr>
                  <a:defRPr sz="1000"/>
                </a:pPr>
                <a:r>
                  <a:rPr lang="en-US" sz="1000">
                    <a:latin typeface="Arial" panose="020B0604020202020204" pitchFamily="34" charset="0"/>
                    <a:cs typeface="Arial" panose="020B0604020202020204" pitchFamily="34" charset="0"/>
                  </a:rPr>
                  <a:t>Sd [mm]</a:t>
                </a:r>
              </a:p>
            </c:rich>
          </c:tx>
          <c:overlay val="0"/>
        </c:title>
        <c:numFmt formatCode="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1376"/>
        <c:crosses val="autoZero"/>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sz="1300">
                <a:latin typeface="Arial" panose="020B0604020202020204" pitchFamily="34" charset="0"/>
                <a:cs typeface="Arial" panose="020B0604020202020204" pitchFamily="34" charset="0"/>
              </a:rPr>
              <a:t>Espectro de velocidades</a:t>
            </a:r>
            <a:r>
              <a:rPr lang="es-ES" sz="1300" baseline="0">
                <a:latin typeface="Arial" panose="020B0604020202020204" pitchFamily="34" charset="0"/>
                <a:cs typeface="Arial" panose="020B0604020202020204" pitchFamily="34" charset="0"/>
              </a:rPr>
              <a:t> [m/s]</a:t>
            </a:r>
            <a:endParaRPr lang="es-ES" sz="1300">
              <a:latin typeface="Arial" panose="020B0604020202020204" pitchFamily="34" charset="0"/>
              <a:cs typeface="Arial" panose="020B0604020202020204" pitchFamily="34" charset="0"/>
            </a:endParaRPr>
          </a:p>
        </c:rich>
      </c:tx>
      <c:overlay val="0"/>
    </c:title>
    <c:autoTitleDeleted val="0"/>
    <c:plotArea>
      <c:layout/>
      <c:scatterChart>
        <c:scatterStyle val="lineMarker"/>
        <c:varyColors val="0"/>
        <c:ser>
          <c:idx val="2"/>
          <c:order val="0"/>
          <c:spPr>
            <a:ln w="28575">
              <a:noFill/>
            </a:ln>
          </c:spPr>
          <c:marker>
            <c:symbol val="circle"/>
            <c:size val="7"/>
            <c:spPr>
              <a:solidFill>
                <a:srgbClr val="FF0000"/>
              </a:solidFill>
              <a:ln>
                <a:solidFill>
                  <a:srgbClr val="FF0000"/>
                </a:solidFill>
              </a:ln>
            </c:spPr>
          </c:marker>
          <c:dLbls>
            <c:dLbl>
              <c:idx val="0"/>
              <c:tx>
                <c:rich>
                  <a:bodyPr wrap="square" lIns="38100" tIns="19050" rIns="38100" bIns="19050" anchor="ctr">
                    <a:spAutoFit/>
                  </a:bodyPr>
                  <a:lstStyle/>
                  <a:p>
                    <a:pPr>
                      <a:defRPr>
                        <a:ln w="6350">
                          <a:noFill/>
                        </a:ln>
                        <a:solidFill>
                          <a:schemeClr val="tx1"/>
                        </a:solidFill>
                      </a:defRPr>
                    </a:pPr>
                    <a:fld id="{4E54F810-8C93-4774-A931-467145D4F53A}" type="XVALUE">
                      <a:rPr lang="en-US" b="1" i="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r>
                      <a:rPr lang="en-US" b="1" i="0" baseline="0">
                        <a:solidFill>
                          <a:srgbClr val="C00000"/>
                        </a:solidFill>
                        <a:latin typeface="Arial" panose="020B0604020202020204" pitchFamily="34" charset="0"/>
                        <a:cs typeface="Arial" panose="020B0604020202020204" pitchFamily="34" charset="0"/>
                      </a:rPr>
                      <a:t>; </a:t>
                    </a:r>
                    <a:fld id="{0DE30FCC-9C56-4165-984E-B576A142A4BC}" type="YVALUE">
                      <a:rPr lang="en-US" b="1" i="0" baseline="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endParaRPr lang="en-US" b="1" i="0" baseline="0">
                      <a:solidFill>
                        <a:srgbClr val="C00000"/>
                      </a:solidFill>
                      <a:latin typeface="Arial" panose="020B0604020202020204" pitchFamily="34" charset="0"/>
                      <a:cs typeface="Arial" panose="020B0604020202020204" pitchFamily="34" charset="0"/>
                    </a:endParaRPr>
                  </a:p>
                </c:rich>
              </c:tx>
              <c:numFmt formatCode="#,##0.000" sourceLinked="0"/>
              <c:spPr>
                <a:solidFill>
                  <a:schemeClr val="bg1"/>
                </a:solidFill>
                <a:ln>
                  <a:noFill/>
                </a:ln>
                <a:effectLst/>
              </c:spPr>
              <c:dLblPos val="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57C8-4959-99BA-FC1967B8322D}"/>
                </c:ext>
              </c:extLst>
            </c:dLbl>
            <c:numFmt formatCode="#,##0.000" sourceLinked="0"/>
            <c:spPr>
              <a:noFill/>
              <a:ln>
                <a:noFill/>
              </a:ln>
              <a:effectLst/>
            </c:spPr>
            <c:txPr>
              <a:bodyPr wrap="square" lIns="38100" tIns="19050" rIns="38100" bIns="19050" anchor="ctr">
                <a:spAutoFit/>
              </a:bodyPr>
              <a:lstStyle/>
              <a:p>
                <a:pPr>
                  <a:defRPr>
                    <a:ln w="6350">
                      <a:noFill/>
                    </a:ln>
                    <a:solidFill>
                      <a:schemeClr val="tx1"/>
                    </a:solidFill>
                  </a:defRPr>
                </a:pPr>
                <a:endParaRPr lang="en-US"/>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LCR!$T$8</c:f>
              <c:numCache>
                <c:formatCode>0.0000</c:formatCode>
                <c:ptCount val="1"/>
                <c:pt idx="0">
                  <c:v>1.2891698291159157</c:v>
                </c:pt>
              </c:numCache>
            </c:numRef>
          </c:xVal>
          <c:yVal>
            <c:numRef>
              <c:f>LCR!$W$8</c:f>
              <c:numCache>
                <c:formatCode>0.000</c:formatCode>
                <c:ptCount val="1"/>
                <c:pt idx="0">
                  <c:v>0.35054618352340139</c:v>
                </c:pt>
              </c:numCache>
            </c:numRef>
          </c:yVal>
          <c:smooth val="0"/>
          <c:extLst>
            <c:ext xmlns:c16="http://schemas.microsoft.com/office/drawing/2014/chart" uri="{C3380CC4-5D6E-409C-BE32-E72D297353CC}">
              <c16:uniqueId val="{00000001-57C8-4959-99BA-FC1967B8322D}"/>
            </c:ext>
          </c:extLst>
        </c:ser>
        <c:ser>
          <c:idx val="1"/>
          <c:order val="1"/>
          <c:spPr>
            <a:ln w="28575">
              <a:noFill/>
            </a:ln>
          </c:spPr>
          <c:marker>
            <c:symbol val="x"/>
            <c:size val="7"/>
            <c:spPr>
              <a:ln>
                <a:solidFill>
                  <a:schemeClr val="tx1"/>
                </a:solidFill>
              </a:ln>
            </c:spPr>
          </c:marker>
          <c:xVal>
            <c:numRef>
              <c:f>LCR!$T$4:$T$7</c:f>
              <c:numCache>
                <c:formatCode>0.0000</c:formatCode>
                <c:ptCount val="4"/>
                <c:pt idx="0">
                  <c:v>0</c:v>
                </c:pt>
                <c:pt idx="1">
                  <c:v>0.10699948533196089</c:v>
                </c:pt>
                <c:pt idx="2">
                  <c:v>0.53499742665980443</c:v>
                </c:pt>
                <c:pt idx="3">
                  <c:v>1</c:v>
                </c:pt>
              </c:numCache>
            </c:numRef>
          </c:xVal>
          <c:yVal>
            <c:numRef>
              <c:f>LCR!$W$4:$W$7</c:f>
              <c:numCache>
                <c:formatCode>0.000</c:formatCode>
                <c:ptCount val="4"/>
                <c:pt idx="0">
                  <c:v>0</c:v>
                </c:pt>
                <c:pt idx="1">
                  <c:v>7.0109236704680278E-2</c:v>
                </c:pt>
                <c:pt idx="2">
                  <c:v>0.35054618352340139</c:v>
                </c:pt>
                <c:pt idx="3">
                  <c:v>0.35054618352340139</c:v>
                </c:pt>
              </c:numCache>
            </c:numRef>
          </c:yVal>
          <c:smooth val="0"/>
          <c:extLst>
            <c:ext xmlns:c16="http://schemas.microsoft.com/office/drawing/2014/chart" uri="{C3380CC4-5D6E-409C-BE32-E72D297353CC}">
              <c16:uniqueId val="{00000002-57C8-4959-99BA-FC1967B8322D}"/>
            </c:ext>
          </c:extLst>
        </c:ser>
        <c:dLbls>
          <c:showLegendKey val="0"/>
          <c:showVal val="0"/>
          <c:showCatName val="0"/>
          <c:showSerName val="0"/>
          <c:showPercent val="0"/>
          <c:showBubbleSize val="0"/>
        </c:dLbls>
        <c:axId val="51941376"/>
        <c:axId val="51943680"/>
      </c:scatterChart>
      <c:scatterChart>
        <c:scatterStyle val="smoothMarker"/>
        <c:varyColors val="0"/>
        <c:ser>
          <c:idx val="0"/>
          <c:order val="2"/>
          <c:tx>
            <c:v>Espectro elástico (q=1)</c:v>
          </c:tx>
          <c:spPr>
            <a:ln w="19050">
              <a:prstDash val="sysDash"/>
            </a:ln>
          </c:spPr>
          <c:marker>
            <c:symbol val="none"/>
          </c:marker>
          <c:xVal>
            <c:numRef>
              <c:f>LCR!$G$4:$G$769</c:f>
              <c:numCache>
                <c:formatCode>0.0000</c:formatCode>
                <c:ptCount val="766"/>
                <c:pt idx="0">
                  <c:v>0</c:v>
                </c:pt>
                <c:pt idx="1">
                  <c:v>2.6749871332990224E-2</c:v>
                </c:pt>
                <c:pt idx="2">
                  <c:v>5.3499742665980447E-2</c:v>
                </c:pt>
                <c:pt idx="3">
                  <c:v>8.0249613998970667E-2</c:v>
                </c:pt>
                <c:pt idx="4">
                  <c:v>0.10699948533196089</c:v>
                </c:pt>
                <c:pt idx="5">
                  <c:v>0.10699948533196089</c:v>
                </c:pt>
                <c:pt idx="6">
                  <c:v>0.21399897066392176</c:v>
                </c:pt>
                <c:pt idx="7">
                  <c:v>0.32099845599588267</c:v>
                </c:pt>
                <c:pt idx="8">
                  <c:v>0.42799794132784352</c:v>
                </c:pt>
                <c:pt idx="9">
                  <c:v>0.53499742665980443</c:v>
                </c:pt>
                <c:pt idx="10">
                  <c:v>0.53499742665980443</c:v>
                </c:pt>
                <c:pt idx="11">
                  <c:v>0.54</c:v>
                </c:pt>
                <c:pt idx="12">
                  <c:v>0.55000000000000004</c:v>
                </c:pt>
                <c:pt idx="13">
                  <c:v>0.56000000000000005</c:v>
                </c:pt>
                <c:pt idx="14">
                  <c:v>0.57000000000000006</c:v>
                </c:pt>
                <c:pt idx="15">
                  <c:v>0.58000000000000007</c:v>
                </c:pt>
                <c:pt idx="16">
                  <c:v>0.59000000000000008</c:v>
                </c:pt>
                <c:pt idx="17">
                  <c:v>0.60000000000000009</c:v>
                </c:pt>
                <c:pt idx="18">
                  <c:v>0.6100000000000001</c:v>
                </c:pt>
                <c:pt idx="19">
                  <c:v>0.62000000000000011</c:v>
                </c:pt>
                <c:pt idx="20">
                  <c:v>0.63000000000000012</c:v>
                </c:pt>
                <c:pt idx="21">
                  <c:v>0.64000000000000012</c:v>
                </c:pt>
                <c:pt idx="22">
                  <c:v>0.65000000000000013</c:v>
                </c:pt>
                <c:pt idx="23">
                  <c:v>0.66000000000000014</c:v>
                </c:pt>
                <c:pt idx="24">
                  <c:v>0.67000000000000015</c:v>
                </c:pt>
                <c:pt idx="25">
                  <c:v>0.68000000000000016</c:v>
                </c:pt>
                <c:pt idx="26">
                  <c:v>0.69000000000000017</c:v>
                </c:pt>
                <c:pt idx="27">
                  <c:v>0.70000000000000018</c:v>
                </c:pt>
                <c:pt idx="28">
                  <c:v>0.71000000000000019</c:v>
                </c:pt>
                <c:pt idx="29">
                  <c:v>0.7200000000000002</c:v>
                </c:pt>
                <c:pt idx="30">
                  <c:v>0.7300000000000002</c:v>
                </c:pt>
                <c:pt idx="31">
                  <c:v>0.74000000000000021</c:v>
                </c:pt>
                <c:pt idx="32">
                  <c:v>0.75000000000000022</c:v>
                </c:pt>
                <c:pt idx="33">
                  <c:v>0.76000000000000023</c:v>
                </c:pt>
                <c:pt idx="34">
                  <c:v>0.77000000000000024</c:v>
                </c:pt>
                <c:pt idx="35">
                  <c:v>0.78000000000000025</c:v>
                </c:pt>
                <c:pt idx="36">
                  <c:v>0.79000000000000026</c:v>
                </c:pt>
                <c:pt idx="37">
                  <c:v>0.80000000000000027</c:v>
                </c:pt>
                <c:pt idx="38">
                  <c:v>0.81000000000000028</c:v>
                </c:pt>
                <c:pt idx="39">
                  <c:v>0.82000000000000028</c:v>
                </c:pt>
                <c:pt idx="40">
                  <c:v>0.83000000000000029</c:v>
                </c:pt>
                <c:pt idx="41">
                  <c:v>0.8400000000000003</c:v>
                </c:pt>
                <c:pt idx="42">
                  <c:v>0.85000000000000031</c:v>
                </c:pt>
                <c:pt idx="43">
                  <c:v>0.86000000000000032</c:v>
                </c:pt>
                <c:pt idx="44">
                  <c:v>0.87000000000000033</c:v>
                </c:pt>
                <c:pt idx="45">
                  <c:v>0.88000000000000034</c:v>
                </c:pt>
                <c:pt idx="46">
                  <c:v>0.89000000000000035</c:v>
                </c:pt>
                <c:pt idx="47">
                  <c:v>0.90000000000000036</c:v>
                </c:pt>
                <c:pt idx="48">
                  <c:v>0.91000000000000036</c:v>
                </c:pt>
                <c:pt idx="49">
                  <c:v>0.92000000000000037</c:v>
                </c:pt>
                <c:pt idx="50">
                  <c:v>0.93000000000000038</c:v>
                </c:pt>
                <c:pt idx="51">
                  <c:v>0.94000000000000039</c:v>
                </c:pt>
                <c:pt idx="52">
                  <c:v>0.9500000000000004</c:v>
                </c:pt>
                <c:pt idx="53">
                  <c:v>0.96000000000000041</c:v>
                </c:pt>
                <c:pt idx="54">
                  <c:v>0.97000000000000042</c:v>
                </c:pt>
                <c:pt idx="55">
                  <c:v>0.98000000000000043</c:v>
                </c:pt>
                <c:pt idx="56">
                  <c:v>0.99000000000000044</c:v>
                </c:pt>
                <c:pt idx="57">
                  <c:v>1.0000000000000004</c:v>
                </c:pt>
                <c:pt idx="58">
                  <c:v>1.0100000000000005</c:v>
                </c:pt>
                <c:pt idx="59">
                  <c:v>1.0200000000000005</c:v>
                </c:pt>
                <c:pt idx="60">
                  <c:v>1.0300000000000005</c:v>
                </c:pt>
                <c:pt idx="61">
                  <c:v>1.0400000000000005</c:v>
                </c:pt>
                <c:pt idx="62">
                  <c:v>1.0500000000000005</c:v>
                </c:pt>
                <c:pt idx="63">
                  <c:v>1.0600000000000005</c:v>
                </c:pt>
                <c:pt idx="64">
                  <c:v>1.0700000000000005</c:v>
                </c:pt>
                <c:pt idx="65">
                  <c:v>1.0800000000000005</c:v>
                </c:pt>
                <c:pt idx="66">
                  <c:v>1.0900000000000005</c:v>
                </c:pt>
                <c:pt idx="67">
                  <c:v>1.1000000000000005</c:v>
                </c:pt>
                <c:pt idx="68">
                  <c:v>1.1100000000000005</c:v>
                </c:pt>
                <c:pt idx="69">
                  <c:v>1.1200000000000006</c:v>
                </c:pt>
                <c:pt idx="70">
                  <c:v>1.1300000000000006</c:v>
                </c:pt>
                <c:pt idx="71">
                  <c:v>1.1400000000000006</c:v>
                </c:pt>
                <c:pt idx="72">
                  <c:v>1.1500000000000006</c:v>
                </c:pt>
                <c:pt idx="73">
                  <c:v>1.1600000000000006</c:v>
                </c:pt>
                <c:pt idx="74">
                  <c:v>1.1700000000000006</c:v>
                </c:pt>
                <c:pt idx="75">
                  <c:v>1.1800000000000006</c:v>
                </c:pt>
                <c:pt idx="76">
                  <c:v>1.1900000000000006</c:v>
                </c:pt>
                <c:pt idx="77">
                  <c:v>1.2000000000000006</c:v>
                </c:pt>
                <c:pt idx="78">
                  <c:v>1.2100000000000006</c:v>
                </c:pt>
                <c:pt idx="79">
                  <c:v>1.2200000000000006</c:v>
                </c:pt>
                <c:pt idx="80">
                  <c:v>1.2300000000000006</c:v>
                </c:pt>
                <c:pt idx="81">
                  <c:v>1.2400000000000007</c:v>
                </c:pt>
                <c:pt idx="82">
                  <c:v>1.2500000000000007</c:v>
                </c:pt>
                <c:pt idx="83">
                  <c:v>1.2600000000000007</c:v>
                </c:pt>
                <c:pt idx="84">
                  <c:v>1.2700000000000007</c:v>
                </c:pt>
                <c:pt idx="85">
                  <c:v>1.2800000000000007</c:v>
                </c:pt>
                <c:pt idx="86">
                  <c:v>1.2900000000000007</c:v>
                </c:pt>
                <c:pt idx="87">
                  <c:v>1.3000000000000007</c:v>
                </c:pt>
                <c:pt idx="88">
                  <c:v>1.3100000000000007</c:v>
                </c:pt>
                <c:pt idx="89">
                  <c:v>1.3200000000000007</c:v>
                </c:pt>
                <c:pt idx="90">
                  <c:v>1.3300000000000007</c:v>
                </c:pt>
                <c:pt idx="91">
                  <c:v>1.3400000000000007</c:v>
                </c:pt>
                <c:pt idx="92">
                  <c:v>1.3500000000000008</c:v>
                </c:pt>
                <c:pt idx="93">
                  <c:v>1.3600000000000008</c:v>
                </c:pt>
                <c:pt idx="94">
                  <c:v>1.3700000000000008</c:v>
                </c:pt>
                <c:pt idx="95">
                  <c:v>1.3800000000000008</c:v>
                </c:pt>
                <c:pt idx="96">
                  <c:v>1.3900000000000008</c:v>
                </c:pt>
                <c:pt idx="97">
                  <c:v>1.4000000000000008</c:v>
                </c:pt>
                <c:pt idx="98">
                  <c:v>1.4100000000000008</c:v>
                </c:pt>
                <c:pt idx="99">
                  <c:v>1.4200000000000008</c:v>
                </c:pt>
                <c:pt idx="100">
                  <c:v>1.4300000000000008</c:v>
                </c:pt>
                <c:pt idx="101">
                  <c:v>1.4400000000000008</c:v>
                </c:pt>
                <c:pt idx="102">
                  <c:v>1.4500000000000008</c:v>
                </c:pt>
                <c:pt idx="103">
                  <c:v>1.4600000000000009</c:v>
                </c:pt>
                <c:pt idx="104">
                  <c:v>1.4700000000000009</c:v>
                </c:pt>
                <c:pt idx="105">
                  <c:v>1.4800000000000009</c:v>
                </c:pt>
                <c:pt idx="106">
                  <c:v>1.4900000000000009</c:v>
                </c:pt>
                <c:pt idx="107">
                  <c:v>1.5000000000000009</c:v>
                </c:pt>
                <c:pt idx="108">
                  <c:v>1.5100000000000009</c:v>
                </c:pt>
                <c:pt idx="109">
                  <c:v>1.5200000000000009</c:v>
                </c:pt>
                <c:pt idx="110">
                  <c:v>1.5300000000000009</c:v>
                </c:pt>
                <c:pt idx="111">
                  <c:v>1.5400000000000009</c:v>
                </c:pt>
                <c:pt idx="112">
                  <c:v>1.5500000000000009</c:v>
                </c:pt>
                <c:pt idx="113">
                  <c:v>1.5600000000000009</c:v>
                </c:pt>
                <c:pt idx="114">
                  <c:v>1.570000000000001</c:v>
                </c:pt>
                <c:pt idx="115">
                  <c:v>1.580000000000001</c:v>
                </c:pt>
                <c:pt idx="116">
                  <c:v>1.590000000000001</c:v>
                </c:pt>
                <c:pt idx="117">
                  <c:v>1.600000000000001</c:v>
                </c:pt>
                <c:pt idx="118">
                  <c:v>1.610000000000001</c:v>
                </c:pt>
                <c:pt idx="119">
                  <c:v>1.620000000000001</c:v>
                </c:pt>
                <c:pt idx="120">
                  <c:v>1.630000000000001</c:v>
                </c:pt>
                <c:pt idx="121">
                  <c:v>1.640000000000001</c:v>
                </c:pt>
                <c:pt idx="122">
                  <c:v>1.650000000000001</c:v>
                </c:pt>
                <c:pt idx="123">
                  <c:v>1.660000000000001</c:v>
                </c:pt>
                <c:pt idx="124">
                  <c:v>1.670000000000001</c:v>
                </c:pt>
                <c:pt idx="125">
                  <c:v>1.680000000000001</c:v>
                </c:pt>
                <c:pt idx="126">
                  <c:v>1.6900000000000011</c:v>
                </c:pt>
                <c:pt idx="127">
                  <c:v>1.7000000000000011</c:v>
                </c:pt>
                <c:pt idx="128">
                  <c:v>1.7100000000000011</c:v>
                </c:pt>
                <c:pt idx="129">
                  <c:v>1.7200000000000011</c:v>
                </c:pt>
                <c:pt idx="130">
                  <c:v>1.7300000000000011</c:v>
                </c:pt>
                <c:pt idx="131">
                  <c:v>1.7400000000000011</c:v>
                </c:pt>
                <c:pt idx="132">
                  <c:v>1.7500000000000011</c:v>
                </c:pt>
                <c:pt idx="133">
                  <c:v>1.7600000000000011</c:v>
                </c:pt>
                <c:pt idx="134">
                  <c:v>1.7700000000000011</c:v>
                </c:pt>
                <c:pt idx="135">
                  <c:v>1.7800000000000011</c:v>
                </c:pt>
                <c:pt idx="136">
                  <c:v>1.7900000000000011</c:v>
                </c:pt>
                <c:pt idx="137">
                  <c:v>1.8000000000000012</c:v>
                </c:pt>
                <c:pt idx="138">
                  <c:v>1.8100000000000012</c:v>
                </c:pt>
                <c:pt idx="139">
                  <c:v>1.8200000000000012</c:v>
                </c:pt>
                <c:pt idx="140">
                  <c:v>1.8300000000000012</c:v>
                </c:pt>
                <c:pt idx="141">
                  <c:v>1.8400000000000012</c:v>
                </c:pt>
                <c:pt idx="142">
                  <c:v>1.8500000000000012</c:v>
                </c:pt>
                <c:pt idx="143">
                  <c:v>1.8600000000000012</c:v>
                </c:pt>
                <c:pt idx="144">
                  <c:v>1.8700000000000012</c:v>
                </c:pt>
                <c:pt idx="145">
                  <c:v>1.8800000000000012</c:v>
                </c:pt>
                <c:pt idx="146">
                  <c:v>1.8900000000000012</c:v>
                </c:pt>
                <c:pt idx="147">
                  <c:v>1.9000000000000012</c:v>
                </c:pt>
                <c:pt idx="148">
                  <c:v>1.9100000000000013</c:v>
                </c:pt>
                <c:pt idx="149">
                  <c:v>1.9200000000000013</c:v>
                </c:pt>
                <c:pt idx="150">
                  <c:v>1.9300000000000013</c:v>
                </c:pt>
                <c:pt idx="151">
                  <c:v>1.9400000000000013</c:v>
                </c:pt>
                <c:pt idx="152">
                  <c:v>1.9500000000000013</c:v>
                </c:pt>
                <c:pt idx="153">
                  <c:v>1.9600000000000013</c:v>
                </c:pt>
                <c:pt idx="154">
                  <c:v>1.9700000000000013</c:v>
                </c:pt>
                <c:pt idx="155">
                  <c:v>1.9800000000000013</c:v>
                </c:pt>
                <c:pt idx="156">
                  <c:v>1.9900000000000013</c:v>
                </c:pt>
                <c:pt idx="157">
                  <c:v>2.0000000000000013</c:v>
                </c:pt>
                <c:pt idx="158">
                  <c:v>2.0100000000000011</c:v>
                </c:pt>
                <c:pt idx="159">
                  <c:v>2.0200000000000009</c:v>
                </c:pt>
                <c:pt idx="160">
                  <c:v>2.0300000000000007</c:v>
                </c:pt>
                <c:pt idx="161">
                  <c:v>2.0400000000000005</c:v>
                </c:pt>
                <c:pt idx="162">
                  <c:v>2.0500000000000003</c:v>
                </c:pt>
                <c:pt idx="163">
                  <c:v>2.06</c:v>
                </c:pt>
                <c:pt idx="164">
                  <c:v>2.0699999999999998</c:v>
                </c:pt>
                <c:pt idx="165">
                  <c:v>2.0799999999999996</c:v>
                </c:pt>
                <c:pt idx="166">
                  <c:v>2.0899999999999994</c:v>
                </c:pt>
                <c:pt idx="167">
                  <c:v>2.0999999999999992</c:v>
                </c:pt>
                <c:pt idx="168">
                  <c:v>2.109999999999999</c:v>
                </c:pt>
                <c:pt idx="169">
                  <c:v>2.1199999999999988</c:v>
                </c:pt>
                <c:pt idx="170">
                  <c:v>2.1299999999999986</c:v>
                </c:pt>
                <c:pt idx="171">
                  <c:v>2.1399999999999983</c:v>
                </c:pt>
                <c:pt idx="172">
                  <c:v>2.1499999999999981</c:v>
                </c:pt>
                <c:pt idx="173">
                  <c:v>2.1599999999999979</c:v>
                </c:pt>
                <c:pt idx="174">
                  <c:v>2.1699999999999977</c:v>
                </c:pt>
                <c:pt idx="175">
                  <c:v>2.1799999999999975</c:v>
                </c:pt>
                <c:pt idx="176">
                  <c:v>2.1899999999999973</c:v>
                </c:pt>
                <c:pt idx="177">
                  <c:v>2.1999999999999971</c:v>
                </c:pt>
                <c:pt idx="178">
                  <c:v>2.2099999999999969</c:v>
                </c:pt>
                <c:pt idx="179">
                  <c:v>2.2199999999999966</c:v>
                </c:pt>
                <c:pt idx="180">
                  <c:v>2.2299999999999964</c:v>
                </c:pt>
                <c:pt idx="181">
                  <c:v>2.2399999999999962</c:v>
                </c:pt>
                <c:pt idx="182">
                  <c:v>2.249999999999996</c:v>
                </c:pt>
                <c:pt idx="183">
                  <c:v>2.2599999999999958</c:v>
                </c:pt>
                <c:pt idx="184">
                  <c:v>2.2699999999999956</c:v>
                </c:pt>
                <c:pt idx="185">
                  <c:v>2.2799999999999954</c:v>
                </c:pt>
                <c:pt idx="186">
                  <c:v>2.2899999999999952</c:v>
                </c:pt>
                <c:pt idx="187">
                  <c:v>2.2999999999999949</c:v>
                </c:pt>
                <c:pt idx="188">
                  <c:v>2.3099999999999947</c:v>
                </c:pt>
                <c:pt idx="189">
                  <c:v>2.3199999999999945</c:v>
                </c:pt>
                <c:pt idx="190">
                  <c:v>2.3299999999999943</c:v>
                </c:pt>
                <c:pt idx="191">
                  <c:v>2.3399999999999941</c:v>
                </c:pt>
                <c:pt idx="192">
                  <c:v>2.3499999999999939</c:v>
                </c:pt>
                <c:pt idx="193">
                  <c:v>2.3599999999999937</c:v>
                </c:pt>
                <c:pt idx="194">
                  <c:v>2.3699999999999934</c:v>
                </c:pt>
                <c:pt idx="195">
                  <c:v>2.3799999999999932</c:v>
                </c:pt>
                <c:pt idx="196">
                  <c:v>2.389999999999993</c:v>
                </c:pt>
                <c:pt idx="197">
                  <c:v>2.3999999999999928</c:v>
                </c:pt>
                <c:pt idx="198">
                  <c:v>2.4099999999999926</c:v>
                </c:pt>
                <c:pt idx="199">
                  <c:v>2.4199999999999924</c:v>
                </c:pt>
                <c:pt idx="200">
                  <c:v>2.4299999999999922</c:v>
                </c:pt>
                <c:pt idx="201">
                  <c:v>2.439999999999992</c:v>
                </c:pt>
                <c:pt idx="202">
                  <c:v>2.4499999999999917</c:v>
                </c:pt>
                <c:pt idx="203">
                  <c:v>2.4599999999999915</c:v>
                </c:pt>
                <c:pt idx="204">
                  <c:v>2.4699999999999913</c:v>
                </c:pt>
                <c:pt idx="205">
                  <c:v>2.4799999999999911</c:v>
                </c:pt>
                <c:pt idx="206">
                  <c:v>2.4899999999999909</c:v>
                </c:pt>
                <c:pt idx="207">
                  <c:v>2.4999999999999907</c:v>
                </c:pt>
                <c:pt idx="208">
                  <c:v>2.5099999999999905</c:v>
                </c:pt>
                <c:pt idx="209">
                  <c:v>2.5199999999999902</c:v>
                </c:pt>
                <c:pt idx="210">
                  <c:v>2.52999999999999</c:v>
                </c:pt>
                <c:pt idx="211">
                  <c:v>2.5399999999999898</c:v>
                </c:pt>
                <c:pt idx="212">
                  <c:v>2.5499999999999896</c:v>
                </c:pt>
                <c:pt idx="213">
                  <c:v>2.5599999999999894</c:v>
                </c:pt>
                <c:pt idx="214">
                  <c:v>2.5699999999999892</c:v>
                </c:pt>
                <c:pt idx="215">
                  <c:v>2.579999999999989</c:v>
                </c:pt>
                <c:pt idx="216">
                  <c:v>2.5899999999999888</c:v>
                </c:pt>
                <c:pt idx="217">
                  <c:v>2.5999999999999885</c:v>
                </c:pt>
                <c:pt idx="218">
                  <c:v>2.6099999999999883</c:v>
                </c:pt>
                <c:pt idx="219">
                  <c:v>2.6199999999999881</c:v>
                </c:pt>
                <c:pt idx="220">
                  <c:v>2.6299999999999879</c:v>
                </c:pt>
                <c:pt idx="221">
                  <c:v>2.6399999999999877</c:v>
                </c:pt>
                <c:pt idx="222">
                  <c:v>2.6499999999999875</c:v>
                </c:pt>
                <c:pt idx="223">
                  <c:v>2.6599999999999873</c:v>
                </c:pt>
                <c:pt idx="224">
                  <c:v>2.6699999999999871</c:v>
                </c:pt>
                <c:pt idx="225">
                  <c:v>2.6799999999999868</c:v>
                </c:pt>
                <c:pt idx="226">
                  <c:v>2.6899999999999866</c:v>
                </c:pt>
                <c:pt idx="227">
                  <c:v>2.6999999999999864</c:v>
                </c:pt>
                <c:pt idx="228">
                  <c:v>2.7099999999999862</c:v>
                </c:pt>
                <c:pt idx="229">
                  <c:v>2.719999999999986</c:v>
                </c:pt>
                <c:pt idx="230">
                  <c:v>2.7299999999999858</c:v>
                </c:pt>
                <c:pt idx="231">
                  <c:v>2.7399999999999856</c:v>
                </c:pt>
                <c:pt idx="232">
                  <c:v>2.7499999999999853</c:v>
                </c:pt>
                <c:pt idx="233">
                  <c:v>2.7599999999999851</c:v>
                </c:pt>
                <c:pt idx="234">
                  <c:v>2.7699999999999849</c:v>
                </c:pt>
                <c:pt idx="235">
                  <c:v>2.7799999999999847</c:v>
                </c:pt>
                <c:pt idx="236">
                  <c:v>2.7899999999999845</c:v>
                </c:pt>
                <c:pt idx="237">
                  <c:v>2.7999999999999843</c:v>
                </c:pt>
                <c:pt idx="238">
                  <c:v>2.8099999999999841</c:v>
                </c:pt>
                <c:pt idx="239">
                  <c:v>2.8199999999999839</c:v>
                </c:pt>
                <c:pt idx="240">
                  <c:v>2.8299999999999836</c:v>
                </c:pt>
                <c:pt idx="241">
                  <c:v>2.8399999999999834</c:v>
                </c:pt>
                <c:pt idx="242">
                  <c:v>2.8499999999999832</c:v>
                </c:pt>
                <c:pt idx="243">
                  <c:v>2.859999999999983</c:v>
                </c:pt>
                <c:pt idx="244">
                  <c:v>2.8699999999999828</c:v>
                </c:pt>
                <c:pt idx="245">
                  <c:v>2.8799999999999826</c:v>
                </c:pt>
                <c:pt idx="246">
                  <c:v>2.8899999999999824</c:v>
                </c:pt>
                <c:pt idx="247">
                  <c:v>2.8999999999999821</c:v>
                </c:pt>
                <c:pt idx="248">
                  <c:v>2.9099999999999819</c:v>
                </c:pt>
                <c:pt idx="249">
                  <c:v>2.9199999999999817</c:v>
                </c:pt>
                <c:pt idx="250">
                  <c:v>2.9299999999999815</c:v>
                </c:pt>
                <c:pt idx="251">
                  <c:v>2.9399999999999813</c:v>
                </c:pt>
                <c:pt idx="252">
                  <c:v>2.9499999999999811</c:v>
                </c:pt>
                <c:pt idx="253">
                  <c:v>2.9599999999999809</c:v>
                </c:pt>
                <c:pt idx="254">
                  <c:v>2.9699999999999807</c:v>
                </c:pt>
                <c:pt idx="255">
                  <c:v>2.9799999999999804</c:v>
                </c:pt>
                <c:pt idx="256">
                  <c:v>2.9899999999999802</c:v>
                </c:pt>
                <c:pt idx="257">
                  <c:v>2.99999999999998</c:v>
                </c:pt>
                <c:pt idx="258">
                  <c:v>3.0099999999999798</c:v>
                </c:pt>
                <c:pt idx="259">
                  <c:v>3.0199999999999796</c:v>
                </c:pt>
                <c:pt idx="260">
                  <c:v>3.0299999999999794</c:v>
                </c:pt>
                <c:pt idx="261">
                  <c:v>3.0399999999999792</c:v>
                </c:pt>
                <c:pt idx="262">
                  <c:v>3.049999999999979</c:v>
                </c:pt>
                <c:pt idx="263">
                  <c:v>3.0599999999999787</c:v>
                </c:pt>
                <c:pt idx="264">
                  <c:v>3.0699999999999785</c:v>
                </c:pt>
                <c:pt idx="265">
                  <c:v>3.0799999999999783</c:v>
                </c:pt>
                <c:pt idx="266">
                  <c:v>3.0899999999999781</c:v>
                </c:pt>
                <c:pt idx="267">
                  <c:v>3.0999999999999779</c:v>
                </c:pt>
                <c:pt idx="268">
                  <c:v>3.1099999999999777</c:v>
                </c:pt>
                <c:pt idx="269">
                  <c:v>3.1199999999999775</c:v>
                </c:pt>
                <c:pt idx="270">
                  <c:v>3.1299999999999772</c:v>
                </c:pt>
                <c:pt idx="271">
                  <c:v>3.139999999999977</c:v>
                </c:pt>
                <c:pt idx="272">
                  <c:v>3.1499999999999768</c:v>
                </c:pt>
                <c:pt idx="273">
                  <c:v>3.1599999999999766</c:v>
                </c:pt>
                <c:pt idx="274">
                  <c:v>3.1699999999999764</c:v>
                </c:pt>
                <c:pt idx="275">
                  <c:v>3.1799999999999762</c:v>
                </c:pt>
                <c:pt idx="276">
                  <c:v>3.189999999999976</c:v>
                </c:pt>
                <c:pt idx="277">
                  <c:v>3.1999999999999758</c:v>
                </c:pt>
                <c:pt idx="278">
                  <c:v>3.2099999999999755</c:v>
                </c:pt>
                <c:pt idx="279">
                  <c:v>3.2199999999999753</c:v>
                </c:pt>
                <c:pt idx="280">
                  <c:v>3.2299999999999751</c:v>
                </c:pt>
                <c:pt idx="281">
                  <c:v>3.2399999999999749</c:v>
                </c:pt>
                <c:pt idx="282">
                  <c:v>3.2499999999999747</c:v>
                </c:pt>
                <c:pt idx="283">
                  <c:v>3.2599999999999745</c:v>
                </c:pt>
                <c:pt idx="284">
                  <c:v>3.2699999999999743</c:v>
                </c:pt>
                <c:pt idx="285">
                  <c:v>3.279999999999974</c:v>
                </c:pt>
                <c:pt idx="286">
                  <c:v>3.2899999999999738</c:v>
                </c:pt>
                <c:pt idx="287">
                  <c:v>3.2999999999999736</c:v>
                </c:pt>
                <c:pt idx="288">
                  <c:v>3.3099999999999734</c:v>
                </c:pt>
                <c:pt idx="289">
                  <c:v>3.3199999999999732</c:v>
                </c:pt>
                <c:pt idx="290">
                  <c:v>3.329999999999973</c:v>
                </c:pt>
                <c:pt idx="291">
                  <c:v>3.3399999999999728</c:v>
                </c:pt>
                <c:pt idx="292">
                  <c:v>3.3499999999999726</c:v>
                </c:pt>
                <c:pt idx="293">
                  <c:v>3.3599999999999723</c:v>
                </c:pt>
                <c:pt idx="294">
                  <c:v>3.3699999999999721</c:v>
                </c:pt>
                <c:pt idx="295">
                  <c:v>3.3799999999999719</c:v>
                </c:pt>
                <c:pt idx="296">
                  <c:v>3.3899999999999717</c:v>
                </c:pt>
                <c:pt idx="297">
                  <c:v>3.3999999999999715</c:v>
                </c:pt>
                <c:pt idx="298">
                  <c:v>3.4099999999999713</c:v>
                </c:pt>
                <c:pt idx="299">
                  <c:v>3.4199999999999711</c:v>
                </c:pt>
                <c:pt idx="300">
                  <c:v>3.4299999999999708</c:v>
                </c:pt>
                <c:pt idx="301">
                  <c:v>3.4399999999999706</c:v>
                </c:pt>
                <c:pt idx="302">
                  <c:v>3.4499999999999704</c:v>
                </c:pt>
                <c:pt idx="303">
                  <c:v>3.4599999999999702</c:v>
                </c:pt>
                <c:pt idx="304">
                  <c:v>3.46999999999997</c:v>
                </c:pt>
                <c:pt idx="305">
                  <c:v>3.4799999999999698</c:v>
                </c:pt>
                <c:pt idx="306">
                  <c:v>3.4899999999999696</c:v>
                </c:pt>
                <c:pt idx="307">
                  <c:v>3.4999999999999694</c:v>
                </c:pt>
                <c:pt idx="308">
                  <c:v>3.5099999999999691</c:v>
                </c:pt>
                <c:pt idx="309">
                  <c:v>3.5199999999999689</c:v>
                </c:pt>
                <c:pt idx="310">
                  <c:v>3.5299999999999687</c:v>
                </c:pt>
                <c:pt idx="311">
                  <c:v>3.5399999999999685</c:v>
                </c:pt>
                <c:pt idx="312">
                  <c:v>3.5499999999999683</c:v>
                </c:pt>
                <c:pt idx="313">
                  <c:v>3.5599999999999681</c:v>
                </c:pt>
                <c:pt idx="314">
                  <c:v>3.5699999999999679</c:v>
                </c:pt>
                <c:pt idx="315">
                  <c:v>3.5799999999999677</c:v>
                </c:pt>
                <c:pt idx="316">
                  <c:v>3.5899999999999674</c:v>
                </c:pt>
                <c:pt idx="317">
                  <c:v>3.5999999999999672</c:v>
                </c:pt>
                <c:pt idx="318">
                  <c:v>3.609999999999967</c:v>
                </c:pt>
                <c:pt idx="319">
                  <c:v>3.6199999999999668</c:v>
                </c:pt>
                <c:pt idx="320">
                  <c:v>3.6299999999999666</c:v>
                </c:pt>
                <c:pt idx="321">
                  <c:v>3.6399999999999664</c:v>
                </c:pt>
                <c:pt idx="322">
                  <c:v>3.6499999999999662</c:v>
                </c:pt>
                <c:pt idx="323">
                  <c:v>3.6599999999999659</c:v>
                </c:pt>
                <c:pt idx="324">
                  <c:v>3.6699999999999657</c:v>
                </c:pt>
                <c:pt idx="325">
                  <c:v>3.6799999999999655</c:v>
                </c:pt>
                <c:pt idx="326">
                  <c:v>3.6899999999999653</c:v>
                </c:pt>
                <c:pt idx="327">
                  <c:v>3.6999999999999651</c:v>
                </c:pt>
                <c:pt idx="328">
                  <c:v>3.7099999999999649</c:v>
                </c:pt>
                <c:pt idx="329">
                  <c:v>3.7199999999999647</c:v>
                </c:pt>
                <c:pt idx="330">
                  <c:v>3.7299999999999645</c:v>
                </c:pt>
                <c:pt idx="331">
                  <c:v>3.7399999999999642</c:v>
                </c:pt>
                <c:pt idx="332">
                  <c:v>3.749999999999964</c:v>
                </c:pt>
                <c:pt idx="333">
                  <c:v>3.7599999999999638</c:v>
                </c:pt>
                <c:pt idx="334">
                  <c:v>3.7699999999999636</c:v>
                </c:pt>
                <c:pt idx="335">
                  <c:v>3.7799999999999634</c:v>
                </c:pt>
                <c:pt idx="336">
                  <c:v>3.7899999999999632</c:v>
                </c:pt>
                <c:pt idx="337">
                  <c:v>3.799999999999963</c:v>
                </c:pt>
                <c:pt idx="338">
                  <c:v>3.8099999999999627</c:v>
                </c:pt>
                <c:pt idx="339">
                  <c:v>3.8199999999999625</c:v>
                </c:pt>
                <c:pt idx="340">
                  <c:v>3.8299999999999623</c:v>
                </c:pt>
                <c:pt idx="341">
                  <c:v>3.8399999999999621</c:v>
                </c:pt>
                <c:pt idx="342">
                  <c:v>3.8499999999999619</c:v>
                </c:pt>
                <c:pt idx="343">
                  <c:v>3.8599999999999617</c:v>
                </c:pt>
                <c:pt idx="344">
                  <c:v>3.8699999999999615</c:v>
                </c:pt>
                <c:pt idx="345">
                  <c:v>3.8799999999999613</c:v>
                </c:pt>
                <c:pt idx="346">
                  <c:v>3.889999999999961</c:v>
                </c:pt>
                <c:pt idx="347">
                  <c:v>3.8999999999999608</c:v>
                </c:pt>
                <c:pt idx="348">
                  <c:v>3.9099999999999606</c:v>
                </c:pt>
                <c:pt idx="349">
                  <c:v>3.9199999999999604</c:v>
                </c:pt>
                <c:pt idx="350">
                  <c:v>3.9299999999999602</c:v>
                </c:pt>
                <c:pt idx="351">
                  <c:v>3.93999999999996</c:v>
                </c:pt>
                <c:pt idx="352">
                  <c:v>3.9499999999999598</c:v>
                </c:pt>
                <c:pt idx="353">
                  <c:v>3.9599999999999596</c:v>
                </c:pt>
                <c:pt idx="354">
                  <c:v>3.9699999999999593</c:v>
                </c:pt>
                <c:pt idx="355">
                  <c:v>3.9799999999999591</c:v>
                </c:pt>
                <c:pt idx="356">
                  <c:v>3.9899999999999589</c:v>
                </c:pt>
                <c:pt idx="357">
                  <c:v>3.9999999999999587</c:v>
                </c:pt>
                <c:pt idx="358">
                  <c:v>4.0099999999999589</c:v>
                </c:pt>
                <c:pt idx="359">
                  <c:v>4.0199999999999587</c:v>
                </c:pt>
                <c:pt idx="360">
                  <c:v>4.0299999999999585</c:v>
                </c:pt>
                <c:pt idx="361">
                  <c:v>4.0399999999999583</c:v>
                </c:pt>
                <c:pt idx="362">
                  <c:v>4.0499999999999581</c:v>
                </c:pt>
                <c:pt idx="363">
                  <c:v>4.0599999999999579</c:v>
                </c:pt>
                <c:pt idx="364">
                  <c:v>4.0699999999999577</c:v>
                </c:pt>
                <c:pt idx="365">
                  <c:v>4.0799999999999574</c:v>
                </c:pt>
                <c:pt idx="366">
                  <c:v>4.0899999999999572</c:v>
                </c:pt>
                <c:pt idx="367">
                  <c:v>4.099999999999957</c:v>
                </c:pt>
                <c:pt idx="368">
                  <c:v>4.1099999999999568</c:v>
                </c:pt>
                <c:pt idx="369">
                  <c:v>4.1199999999999566</c:v>
                </c:pt>
                <c:pt idx="370">
                  <c:v>4.1299999999999564</c:v>
                </c:pt>
                <c:pt idx="371">
                  <c:v>4.1399999999999562</c:v>
                </c:pt>
                <c:pt idx="372">
                  <c:v>4.1499999999999559</c:v>
                </c:pt>
                <c:pt idx="373">
                  <c:v>4.1599999999999557</c:v>
                </c:pt>
                <c:pt idx="374">
                  <c:v>4.1699999999999555</c:v>
                </c:pt>
                <c:pt idx="375">
                  <c:v>4.1799999999999553</c:v>
                </c:pt>
                <c:pt idx="376">
                  <c:v>4.1899999999999551</c:v>
                </c:pt>
                <c:pt idx="377">
                  <c:v>4.1999999999999549</c:v>
                </c:pt>
                <c:pt idx="378">
                  <c:v>4.2099999999999547</c:v>
                </c:pt>
                <c:pt idx="379">
                  <c:v>4.2199999999999545</c:v>
                </c:pt>
                <c:pt idx="380">
                  <c:v>4.2299999999999542</c:v>
                </c:pt>
                <c:pt idx="381">
                  <c:v>4.239999999999954</c:v>
                </c:pt>
                <c:pt idx="382">
                  <c:v>4.2499999999999538</c:v>
                </c:pt>
                <c:pt idx="383">
                  <c:v>4.2599999999999536</c:v>
                </c:pt>
                <c:pt idx="384">
                  <c:v>4.2699999999999534</c:v>
                </c:pt>
                <c:pt idx="385">
                  <c:v>4.2799999999999532</c:v>
                </c:pt>
                <c:pt idx="386">
                  <c:v>4.289999999999953</c:v>
                </c:pt>
                <c:pt idx="387">
                  <c:v>4.2999999999999527</c:v>
                </c:pt>
                <c:pt idx="388">
                  <c:v>4.3099999999999525</c:v>
                </c:pt>
                <c:pt idx="389">
                  <c:v>4.3199999999999523</c:v>
                </c:pt>
                <c:pt idx="390">
                  <c:v>4.3299999999999521</c:v>
                </c:pt>
                <c:pt idx="391">
                  <c:v>4.3399999999999519</c:v>
                </c:pt>
                <c:pt idx="392">
                  <c:v>4.3499999999999517</c:v>
                </c:pt>
                <c:pt idx="393">
                  <c:v>4.3599999999999515</c:v>
                </c:pt>
                <c:pt idx="394">
                  <c:v>4.3699999999999513</c:v>
                </c:pt>
                <c:pt idx="395">
                  <c:v>4.379999999999951</c:v>
                </c:pt>
                <c:pt idx="396">
                  <c:v>4.3899999999999508</c:v>
                </c:pt>
                <c:pt idx="397">
                  <c:v>4.3999999999999506</c:v>
                </c:pt>
                <c:pt idx="398">
                  <c:v>4.4099999999999504</c:v>
                </c:pt>
                <c:pt idx="399">
                  <c:v>4.4199999999999502</c:v>
                </c:pt>
                <c:pt idx="400">
                  <c:v>4.42999999999995</c:v>
                </c:pt>
                <c:pt idx="401">
                  <c:v>4.4399999999999498</c:v>
                </c:pt>
                <c:pt idx="402">
                  <c:v>4.4499999999999496</c:v>
                </c:pt>
                <c:pt idx="403">
                  <c:v>4.4599999999999493</c:v>
                </c:pt>
                <c:pt idx="404">
                  <c:v>4.4699999999999491</c:v>
                </c:pt>
                <c:pt idx="405">
                  <c:v>4.4799999999999489</c:v>
                </c:pt>
                <c:pt idx="406">
                  <c:v>4.4899999999999487</c:v>
                </c:pt>
                <c:pt idx="407">
                  <c:v>4.4999999999999485</c:v>
                </c:pt>
                <c:pt idx="408">
                  <c:v>4.5099999999999483</c:v>
                </c:pt>
                <c:pt idx="409">
                  <c:v>4.5199999999999481</c:v>
                </c:pt>
                <c:pt idx="410">
                  <c:v>4.5299999999999478</c:v>
                </c:pt>
                <c:pt idx="411">
                  <c:v>4.5399999999999476</c:v>
                </c:pt>
                <c:pt idx="412">
                  <c:v>4.5499999999999474</c:v>
                </c:pt>
                <c:pt idx="413">
                  <c:v>4.5599999999999472</c:v>
                </c:pt>
                <c:pt idx="414">
                  <c:v>4.569999999999947</c:v>
                </c:pt>
                <c:pt idx="415">
                  <c:v>4.5799999999999468</c:v>
                </c:pt>
                <c:pt idx="416">
                  <c:v>4.5899999999999466</c:v>
                </c:pt>
                <c:pt idx="417">
                  <c:v>4.5999999999999464</c:v>
                </c:pt>
                <c:pt idx="418">
                  <c:v>4.6099999999999461</c:v>
                </c:pt>
                <c:pt idx="419">
                  <c:v>4.6199999999999459</c:v>
                </c:pt>
                <c:pt idx="420">
                  <c:v>4.6299999999999457</c:v>
                </c:pt>
                <c:pt idx="421">
                  <c:v>4.6399999999999455</c:v>
                </c:pt>
                <c:pt idx="422">
                  <c:v>4.6499999999999453</c:v>
                </c:pt>
                <c:pt idx="423">
                  <c:v>4.6599999999999451</c:v>
                </c:pt>
                <c:pt idx="424">
                  <c:v>4.6699999999999449</c:v>
                </c:pt>
                <c:pt idx="425">
                  <c:v>4.6799999999999446</c:v>
                </c:pt>
                <c:pt idx="426">
                  <c:v>4.6899999999999444</c:v>
                </c:pt>
                <c:pt idx="427">
                  <c:v>4.6999999999999442</c:v>
                </c:pt>
                <c:pt idx="428">
                  <c:v>4.709999999999944</c:v>
                </c:pt>
                <c:pt idx="429">
                  <c:v>4.7199999999999438</c:v>
                </c:pt>
                <c:pt idx="430">
                  <c:v>4.7299999999999436</c:v>
                </c:pt>
                <c:pt idx="431">
                  <c:v>4.7399999999999434</c:v>
                </c:pt>
                <c:pt idx="432">
                  <c:v>4.7499999999999432</c:v>
                </c:pt>
                <c:pt idx="433">
                  <c:v>4.7599999999999429</c:v>
                </c:pt>
                <c:pt idx="434">
                  <c:v>4.7699999999999427</c:v>
                </c:pt>
                <c:pt idx="435">
                  <c:v>4.7799999999999425</c:v>
                </c:pt>
                <c:pt idx="436">
                  <c:v>4.7899999999999423</c:v>
                </c:pt>
                <c:pt idx="437">
                  <c:v>4.7999999999999421</c:v>
                </c:pt>
                <c:pt idx="438">
                  <c:v>4.8099999999999419</c:v>
                </c:pt>
                <c:pt idx="439">
                  <c:v>4.8199999999999417</c:v>
                </c:pt>
                <c:pt idx="440">
                  <c:v>4.8299999999999415</c:v>
                </c:pt>
                <c:pt idx="441">
                  <c:v>4.8399999999999412</c:v>
                </c:pt>
                <c:pt idx="442">
                  <c:v>4.849999999999941</c:v>
                </c:pt>
                <c:pt idx="443">
                  <c:v>4.8599999999999408</c:v>
                </c:pt>
                <c:pt idx="444">
                  <c:v>4.8699999999999406</c:v>
                </c:pt>
                <c:pt idx="445">
                  <c:v>4.8799999999999404</c:v>
                </c:pt>
                <c:pt idx="446">
                  <c:v>4.8899999999999402</c:v>
                </c:pt>
                <c:pt idx="447">
                  <c:v>4.89999999999994</c:v>
                </c:pt>
                <c:pt idx="448">
                  <c:v>4.9099999999999397</c:v>
                </c:pt>
                <c:pt idx="449">
                  <c:v>4.9199999999999395</c:v>
                </c:pt>
                <c:pt idx="450">
                  <c:v>4.9299999999999393</c:v>
                </c:pt>
                <c:pt idx="451">
                  <c:v>4.9399999999999391</c:v>
                </c:pt>
                <c:pt idx="452">
                  <c:v>4.9499999999999389</c:v>
                </c:pt>
                <c:pt idx="453">
                  <c:v>4.9599999999999387</c:v>
                </c:pt>
                <c:pt idx="454">
                  <c:v>4.9699999999999385</c:v>
                </c:pt>
                <c:pt idx="455">
                  <c:v>4.9799999999999383</c:v>
                </c:pt>
                <c:pt idx="456">
                  <c:v>4.989999999999938</c:v>
                </c:pt>
                <c:pt idx="457">
                  <c:v>4.9999999999999378</c:v>
                </c:pt>
                <c:pt idx="458">
                  <c:v>5.0099999999999376</c:v>
                </c:pt>
                <c:pt idx="459">
                  <c:v>5.0199999999999374</c:v>
                </c:pt>
                <c:pt idx="460">
                  <c:v>5.0299999999999372</c:v>
                </c:pt>
                <c:pt idx="461">
                  <c:v>5.039999999999937</c:v>
                </c:pt>
                <c:pt idx="462">
                  <c:v>5.0499999999999368</c:v>
                </c:pt>
                <c:pt idx="463">
                  <c:v>5.0599999999999365</c:v>
                </c:pt>
                <c:pt idx="464">
                  <c:v>5.0699999999999363</c:v>
                </c:pt>
                <c:pt idx="465">
                  <c:v>5.0799999999999361</c:v>
                </c:pt>
                <c:pt idx="466">
                  <c:v>5.0899999999999359</c:v>
                </c:pt>
                <c:pt idx="467">
                  <c:v>5.0999999999999357</c:v>
                </c:pt>
                <c:pt idx="468">
                  <c:v>5.1099999999999355</c:v>
                </c:pt>
                <c:pt idx="469">
                  <c:v>5.1199999999999353</c:v>
                </c:pt>
                <c:pt idx="470">
                  <c:v>5.1299999999999351</c:v>
                </c:pt>
                <c:pt idx="471">
                  <c:v>5.1399999999999348</c:v>
                </c:pt>
                <c:pt idx="472">
                  <c:v>5.1499999999999346</c:v>
                </c:pt>
                <c:pt idx="473">
                  <c:v>5.1599999999999344</c:v>
                </c:pt>
                <c:pt idx="474">
                  <c:v>5.1699999999999342</c:v>
                </c:pt>
                <c:pt idx="475">
                  <c:v>5.179999999999934</c:v>
                </c:pt>
                <c:pt idx="476">
                  <c:v>5.1899999999999338</c:v>
                </c:pt>
                <c:pt idx="477">
                  <c:v>5.1999999999999336</c:v>
                </c:pt>
                <c:pt idx="478">
                  <c:v>5.2099999999999334</c:v>
                </c:pt>
                <c:pt idx="479">
                  <c:v>5.2199999999999331</c:v>
                </c:pt>
                <c:pt idx="480">
                  <c:v>5.2299999999999329</c:v>
                </c:pt>
                <c:pt idx="481">
                  <c:v>5.2399999999999327</c:v>
                </c:pt>
                <c:pt idx="482">
                  <c:v>5.2499999999999325</c:v>
                </c:pt>
                <c:pt idx="483">
                  <c:v>5.2599999999999323</c:v>
                </c:pt>
                <c:pt idx="484">
                  <c:v>5.2699999999999321</c:v>
                </c:pt>
                <c:pt idx="485">
                  <c:v>5.2799999999999319</c:v>
                </c:pt>
                <c:pt idx="486">
                  <c:v>5.2899999999999316</c:v>
                </c:pt>
                <c:pt idx="487">
                  <c:v>5.2999999999999314</c:v>
                </c:pt>
                <c:pt idx="488">
                  <c:v>5.3099999999999312</c:v>
                </c:pt>
                <c:pt idx="489">
                  <c:v>5.319999999999931</c:v>
                </c:pt>
                <c:pt idx="490">
                  <c:v>5.3299999999999308</c:v>
                </c:pt>
                <c:pt idx="491">
                  <c:v>5.3399999999999306</c:v>
                </c:pt>
                <c:pt idx="492">
                  <c:v>5.3499999999999304</c:v>
                </c:pt>
                <c:pt idx="493">
                  <c:v>5.3599999999999302</c:v>
                </c:pt>
                <c:pt idx="494">
                  <c:v>5.3699999999999299</c:v>
                </c:pt>
                <c:pt idx="495">
                  <c:v>5.3799999999999297</c:v>
                </c:pt>
                <c:pt idx="496">
                  <c:v>5.3899999999999295</c:v>
                </c:pt>
                <c:pt idx="497">
                  <c:v>5.3999999999999293</c:v>
                </c:pt>
                <c:pt idx="498">
                  <c:v>5.4099999999999291</c:v>
                </c:pt>
                <c:pt idx="499">
                  <c:v>5.4199999999999289</c:v>
                </c:pt>
                <c:pt idx="500">
                  <c:v>5.4299999999999287</c:v>
                </c:pt>
                <c:pt idx="501">
                  <c:v>5.4399999999999284</c:v>
                </c:pt>
                <c:pt idx="502">
                  <c:v>5.4499999999999282</c:v>
                </c:pt>
                <c:pt idx="503">
                  <c:v>5.459999999999928</c:v>
                </c:pt>
                <c:pt idx="504">
                  <c:v>5.4699999999999278</c:v>
                </c:pt>
                <c:pt idx="505">
                  <c:v>5.4799999999999276</c:v>
                </c:pt>
                <c:pt idx="506">
                  <c:v>5.4899999999999274</c:v>
                </c:pt>
                <c:pt idx="507">
                  <c:v>5.4999999999999272</c:v>
                </c:pt>
                <c:pt idx="508">
                  <c:v>5.509999999999927</c:v>
                </c:pt>
                <c:pt idx="509">
                  <c:v>5.5199999999999267</c:v>
                </c:pt>
                <c:pt idx="510">
                  <c:v>5.5299999999999265</c:v>
                </c:pt>
                <c:pt idx="511">
                  <c:v>5.5399999999999263</c:v>
                </c:pt>
                <c:pt idx="512">
                  <c:v>5.5499999999999261</c:v>
                </c:pt>
                <c:pt idx="513">
                  <c:v>5.5599999999999259</c:v>
                </c:pt>
                <c:pt idx="514">
                  <c:v>5.5699999999999257</c:v>
                </c:pt>
                <c:pt idx="515">
                  <c:v>5.5799999999999255</c:v>
                </c:pt>
                <c:pt idx="516">
                  <c:v>5.5899999999999253</c:v>
                </c:pt>
                <c:pt idx="517">
                  <c:v>5.599999999999925</c:v>
                </c:pt>
                <c:pt idx="518">
                  <c:v>5.6099999999999248</c:v>
                </c:pt>
                <c:pt idx="519">
                  <c:v>5.6199999999999246</c:v>
                </c:pt>
                <c:pt idx="520">
                  <c:v>5.6299999999999244</c:v>
                </c:pt>
                <c:pt idx="521">
                  <c:v>5.6399999999999242</c:v>
                </c:pt>
                <c:pt idx="522">
                  <c:v>5.649999999999924</c:v>
                </c:pt>
                <c:pt idx="523">
                  <c:v>5.6599999999999238</c:v>
                </c:pt>
                <c:pt idx="524">
                  <c:v>5.6699999999999235</c:v>
                </c:pt>
                <c:pt idx="525">
                  <c:v>5.6799999999999233</c:v>
                </c:pt>
                <c:pt idx="526">
                  <c:v>5.6899999999999231</c:v>
                </c:pt>
                <c:pt idx="527">
                  <c:v>5.6999999999999229</c:v>
                </c:pt>
                <c:pt idx="528">
                  <c:v>5.7099999999999227</c:v>
                </c:pt>
                <c:pt idx="529">
                  <c:v>5.7199999999999225</c:v>
                </c:pt>
                <c:pt idx="530">
                  <c:v>5.7299999999999223</c:v>
                </c:pt>
                <c:pt idx="531">
                  <c:v>5.7399999999999221</c:v>
                </c:pt>
                <c:pt idx="532">
                  <c:v>5.7499999999999218</c:v>
                </c:pt>
                <c:pt idx="533">
                  <c:v>5.7599999999999216</c:v>
                </c:pt>
                <c:pt idx="534">
                  <c:v>5.7699999999999214</c:v>
                </c:pt>
                <c:pt idx="535">
                  <c:v>5.7799999999999212</c:v>
                </c:pt>
                <c:pt idx="536">
                  <c:v>5.789999999999921</c:v>
                </c:pt>
                <c:pt idx="537">
                  <c:v>5.7999999999999208</c:v>
                </c:pt>
                <c:pt idx="538">
                  <c:v>5.8099999999999206</c:v>
                </c:pt>
                <c:pt idx="539">
                  <c:v>5.8199999999999203</c:v>
                </c:pt>
                <c:pt idx="540">
                  <c:v>5.8299999999999201</c:v>
                </c:pt>
                <c:pt idx="541">
                  <c:v>5.8399999999999199</c:v>
                </c:pt>
                <c:pt idx="542">
                  <c:v>5.8499999999999197</c:v>
                </c:pt>
                <c:pt idx="543">
                  <c:v>5.8599999999999195</c:v>
                </c:pt>
                <c:pt idx="544">
                  <c:v>5.8699999999999193</c:v>
                </c:pt>
                <c:pt idx="545">
                  <c:v>5.8799999999999191</c:v>
                </c:pt>
                <c:pt idx="546">
                  <c:v>5.8899999999999189</c:v>
                </c:pt>
                <c:pt idx="547">
                  <c:v>5.8999999999999186</c:v>
                </c:pt>
                <c:pt idx="548">
                  <c:v>5.9099999999999184</c:v>
                </c:pt>
                <c:pt idx="549">
                  <c:v>5.9199999999999182</c:v>
                </c:pt>
                <c:pt idx="550">
                  <c:v>5.929999999999918</c:v>
                </c:pt>
                <c:pt idx="551">
                  <c:v>5.9399999999999178</c:v>
                </c:pt>
                <c:pt idx="552">
                  <c:v>5.9499999999999176</c:v>
                </c:pt>
                <c:pt idx="553">
                  <c:v>5.9599999999999174</c:v>
                </c:pt>
                <c:pt idx="554">
                  <c:v>5.9699999999999172</c:v>
                </c:pt>
                <c:pt idx="555">
                  <c:v>5.9799999999999169</c:v>
                </c:pt>
                <c:pt idx="556">
                  <c:v>5.9899999999999167</c:v>
                </c:pt>
                <c:pt idx="557">
                  <c:v>5.9999999999999165</c:v>
                </c:pt>
                <c:pt idx="558">
                  <c:v>6.0099999999999163</c:v>
                </c:pt>
                <c:pt idx="559">
                  <c:v>6.0199999999999161</c:v>
                </c:pt>
                <c:pt idx="560">
                  <c:v>6.0299999999999159</c:v>
                </c:pt>
                <c:pt idx="561">
                  <c:v>6.0399999999999157</c:v>
                </c:pt>
                <c:pt idx="562">
                  <c:v>6.0499999999999154</c:v>
                </c:pt>
                <c:pt idx="563">
                  <c:v>6.0599999999999152</c:v>
                </c:pt>
                <c:pt idx="564">
                  <c:v>6.069999999999915</c:v>
                </c:pt>
                <c:pt idx="565">
                  <c:v>6.0799999999999148</c:v>
                </c:pt>
                <c:pt idx="566">
                  <c:v>6.0899999999999146</c:v>
                </c:pt>
                <c:pt idx="567">
                  <c:v>6.0999999999999144</c:v>
                </c:pt>
                <c:pt idx="568">
                  <c:v>6.1099999999999142</c:v>
                </c:pt>
                <c:pt idx="569">
                  <c:v>6.119999999999914</c:v>
                </c:pt>
                <c:pt idx="570">
                  <c:v>6.1299999999999137</c:v>
                </c:pt>
                <c:pt idx="571">
                  <c:v>6.1399999999999135</c:v>
                </c:pt>
                <c:pt idx="572">
                  <c:v>6.1499999999999133</c:v>
                </c:pt>
                <c:pt idx="573">
                  <c:v>6.1599999999999131</c:v>
                </c:pt>
                <c:pt idx="574">
                  <c:v>6.1699999999999129</c:v>
                </c:pt>
                <c:pt idx="575">
                  <c:v>6.1799999999999127</c:v>
                </c:pt>
                <c:pt idx="576">
                  <c:v>6.1899999999999125</c:v>
                </c:pt>
                <c:pt idx="577">
                  <c:v>6.1999999999999122</c:v>
                </c:pt>
                <c:pt idx="578">
                  <c:v>6.209999999999912</c:v>
                </c:pt>
                <c:pt idx="579">
                  <c:v>6.2199999999999118</c:v>
                </c:pt>
                <c:pt idx="580">
                  <c:v>6.2299999999999116</c:v>
                </c:pt>
                <c:pt idx="581">
                  <c:v>6.2399999999999114</c:v>
                </c:pt>
                <c:pt idx="582">
                  <c:v>6.2499999999999112</c:v>
                </c:pt>
                <c:pt idx="583">
                  <c:v>6.259999999999911</c:v>
                </c:pt>
                <c:pt idx="584">
                  <c:v>6.2699999999999108</c:v>
                </c:pt>
                <c:pt idx="585">
                  <c:v>6.2799999999999105</c:v>
                </c:pt>
                <c:pt idx="586">
                  <c:v>6.2899999999999103</c:v>
                </c:pt>
                <c:pt idx="587">
                  <c:v>6.2999999999999101</c:v>
                </c:pt>
                <c:pt idx="588">
                  <c:v>6.3099999999999099</c:v>
                </c:pt>
                <c:pt idx="589">
                  <c:v>6.3199999999999097</c:v>
                </c:pt>
                <c:pt idx="590">
                  <c:v>6.3299999999999095</c:v>
                </c:pt>
                <c:pt idx="591">
                  <c:v>6.3399999999999093</c:v>
                </c:pt>
                <c:pt idx="592">
                  <c:v>6.3499999999999091</c:v>
                </c:pt>
                <c:pt idx="593">
                  <c:v>6.3599999999999088</c:v>
                </c:pt>
                <c:pt idx="594">
                  <c:v>6.3699999999999086</c:v>
                </c:pt>
                <c:pt idx="595">
                  <c:v>6.3799999999999084</c:v>
                </c:pt>
                <c:pt idx="596">
                  <c:v>6.3899999999999082</c:v>
                </c:pt>
                <c:pt idx="597">
                  <c:v>6.399999999999908</c:v>
                </c:pt>
                <c:pt idx="598">
                  <c:v>6.4099999999999078</c:v>
                </c:pt>
                <c:pt idx="599">
                  <c:v>6.4199999999999076</c:v>
                </c:pt>
                <c:pt idx="600">
                  <c:v>6.4299999999999073</c:v>
                </c:pt>
                <c:pt idx="601">
                  <c:v>6.4399999999999071</c:v>
                </c:pt>
                <c:pt idx="602">
                  <c:v>6.4499999999999069</c:v>
                </c:pt>
                <c:pt idx="603">
                  <c:v>6.4599999999999067</c:v>
                </c:pt>
                <c:pt idx="604">
                  <c:v>6.4699999999999065</c:v>
                </c:pt>
                <c:pt idx="605">
                  <c:v>6.4799999999999063</c:v>
                </c:pt>
                <c:pt idx="606">
                  <c:v>6.4899999999999061</c:v>
                </c:pt>
                <c:pt idx="607">
                  <c:v>6.4999999999999059</c:v>
                </c:pt>
                <c:pt idx="608">
                  <c:v>6.5099999999999056</c:v>
                </c:pt>
                <c:pt idx="609">
                  <c:v>6.5199999999999054</c:v>
                </c:pt>
                <c:pt idx="610">
                  <c:v>6.5299999999999052</c:v>
                </c:pt>
                <c:pt idx="611">
                  <c:v>6.539999999999905</c:v>
                </c:pt>
                <c:pt idx="612">
                  <c:v>6.5499999999999048</c:v>
                </c:pt>
                <c:pt idx="613">
                  <c:v>6.5599999999999046</c:v>
                </c:pt>
                <c:pt idx="614">
                  <c:v>6.5699999999999044</c:v>
                </c:pt>
                <c:pt idx="615">
                  <c:v>6.5799999999999041</c:v>
                </c:pt>
                <c:pt idx="616">
                  <c:v>6.5899999999999039</c:v>
                </c:pt>
                <c:pt idx="617">
                  <c:v>6.5999999999999037</c:v>
                </c:pt>
                <c:pt idx="618">
                  <c:v>6.6099999999999035</c:v>
                </c:pt>
                <c:pt idx="619">
                  <c:v>6.6199999999999033</c:v>
                </c:pt>
                <c:pt idx="620">
                  <c:v>6.6299999999999031</c:v>
                </c:pt>
                <c:pt idx="621">
                  <c:v>6.6399999999999029</c:v>
                </c:pt>
                <c:pt idx="622">
                  <c:v>6.6499999999999027</c:v>
                </c:pt>
                <c:pt idx="623">
                  <c:v>6.6599999999999024</c:v>
                </c:pt>
                <c:pt idx="624">
                  <c:v>6.6699999999999022</c:v>
                </c:pt>
                <c:pt idx="625">
                  <c:v>6.679999999999902</c:v>
                </c:pt>
                <c:pt idx="626">
                  <c:v>6.6899999999999018</c:v>
                </c:pt>
                <c:pt idx="627">
                  <c:v>6.6999999999999016</c:v>
                </c:pt>
                <c:pt idx="628">
                  <c:v>6.7099999999999014</c:v>
                </c:pt>
                <c:pt idx="629">
                  <c:v>6.7199999999999012</c:v>
                </c:pt>
                <c:pt idx="630">
                  <c:v>6.729999999999901</c:v>
                </c:pt>
                <c:pt idx="631">
                  <c:v>6.7399999999999007</c:v>
                </c:pt>
                <c:pt idx="632">
                  <c:v>6.7499999999999005</c:v>
                </c:pt>
                <c:pt idx="633">
                  <c:v>6.7599999999999003</c:v>
                </c:pt>
                <c:pt idx="634">
                  <c:v>6.7699999999999001</c:v>
                </c:pt>
                <c:pt idx="635">
                  <c:v>6.7799999999998999</c:v>
                </c:pt>
                <c:pt idx="636">
                  <c:v>6.7899999999998997</c:v>
                </c:pt>
                <c:pt idx="637">
                  <c:v>6.7999999999998995</c:v>
                </c:pt>
                <c:pt idx="638">
                  <c:v>6.8099999999998992</c:v>
                </c:pt>
                <c:pt idx="639">
                  <c:v>6.819999999999899</c:v>
                </c:pt>
                <c:pt idx="640">
                  <c:v>6.8299999999998988</c:v>
                </c:pt>
                <c:pt idx="641">
                  <c:v>6.8399999999998986</c:v>
                </c:pt>
                <c:pt idx="642">
                  <c:v>6.8499999999998984</c:v>
                </c:pt>
                <c:pt idx="643">
                  <c:v>6.8599999999998982</c:v>
                </c:pt>
                <c:pt idx="644">
                  <c:v>6.869999999999898</c:v>
                </c:pt>
                <c:pt idx="645">
                  <c:v>6.8799999999998978</c:v>
                </c:pt>
                <c:pt idx="646">
                  <c:v>6.8899999999998975</c:v>
                </c:pt>
                <c:pt idx="647">
                  <c:v>6.8999999999998973</c:v>
                </c:pt>
                <c:pt idx="648">
                  <c:v>6.9099999999998971</c:v>
                </c:pt>
                <c:pt idx="649">
                  <c:v>6.9199999999998969</c:v>
                </c:pt>
                <c:pt idx="650">
                  <c:v>6.9299999999998967</c:v>
                </c:pt>
                <c:pt idx="651">
                  <c:v>6.9399999999998965</c:v>
                </c:pt>
                <c:pt idx="652">
                  <c:v>6.9499999999998963</c:v>
                </c:pt>
                <c:pt idx="653">
                  <c:v>6.959999999999896</c:v>
                </c:pt>
                <c:pt idx="654">
                  <c:v>6.9699999999998958</c:v>
                </c:pt>
                <c:pt idx="655">
                  <c:v>6.9799999999998956</c:v>
                </c:pt>
                <c:pt idx="656">
                  <c:v>6.9899999999998954</c:v>
                </c:pt>
                <c:pt idx="657">
                  <c:v>6.9999999999998952</c:v>
                </c:pt>
                <c:pt idx="658">
                  <c:v>7.009999999999895</c:v>
                </c:pt>
                <c:pt idx="659">
                  <c:v>7.0199999999998948</c:v>
                </c:pt>
                <c:pt idx="660">
                  <c:v>7.0299999999998946</c:v>
                </c:pt>
                <c:pt idx="661">
                  <c:v>7.0399999999998943</c:v>
                </c:pt>
                <c:pt idx="662">
                  <c:v>7.0499999999998941</c:v>
                </c:pt>
                <c:pt idx="663">
                  <c:v>7.0599999999998939</c:v>
                </c:pt>
                <c:pt idx="664">
                  <c:v>7.0699999999998937</c:v>
                </c:pt>
                <c:pt idx="665">
                  <c:v>7.0799999999998935</c:v>
                </c:pt>
                <c:pt idx="666">
                  <c:v>7.0899999999998933</c:v>
                </c:pt>
                <c:pt idx="667">
                  <c:v>7.0999999999998931</c:v>
                </c:pt>
                <c:pt idx="668">
                  <c:v>7.1099999999998929</c:v>
                </c:pt>
                <c:pt idx="669">
                  <c:v>7.1199999999998926</c:v>
                </c:pt>
                <c:pt idx="670">
                  <c:v>7.1299999999998924</c:v>
                </c:pt>
                <c:pt idx="671">
                  <c:v>7.1399999999998922</c:v>
                </c:pt>
                <c:pt idx="672">
                  <c:v>7.149999999999892</c:v>
                </c:pt>
                <c:pt idx="673">
                  <c:v>7.1599999999998918</c:v>
                </c:pt>
                <c:pt idx="674">
                  <c:v>7.1699999999998916</c:v>
                </c:pt>
                <c:pt idx="675">
                  <c:v>7.1799999999998914</c:v>
                </c:pt>
                <c:pt idx="676">
                  <c:v>7.1899999999998911</c:v>
                </c:pt>
                <c:pt idx="677">
                  <c:v>7.1999999999998909</c:v>
                </c:pt>
                <c:pt idx="678">
                  <c:v>7.2099999999998907</c:v>
                </c:pt>
                <c:pt idx="679">
                  <c:v>7.2199999999998905</c:v>
                </c:pt>
                <c:pt idx="680">
                  <c:v>7.2299999999998903</c:v>
                </c:pt>
                <c:pt idx="681">
                  <c:v>7.2399999999998901</c:v>
                </c:pt>
                <c:pt idx="682">
                  <c:v>7.2499999999998899</c:v>
                </c:pt>
                <c:pt idx="683">
                  <c:v>7.2599999999998897</c:v>
                </c:pt>
                <c:pt idx="684">
                  <c:v>7.2699999999998894</c:v>
                </c:pt>
                <c:pt idx="685">
                  <c:v>7.2799999999998892</c:v>
                </c:pt>
                <c:pt idx="686">
                  <c:v>7.289999999999889</c:v>
                </c:pt>
                <c:pt idx="687">
                  <c:v>7.2999999999998888</c:v>
                </c:pt>
                <c:pt idx="688">
                  <c:v>7.3099999999998886</c:v>
                </c:pt>
                <c:pt idx="689">
                  <c:v>7.3199999999998884</c:v>
                </c:pt>
                <c:pt idx="690">
                  <c:v>7.3299999999998882</c:v>
                </c:pt>
                <c:pt idx="691">
                  <c:v>7.3399999999998879</c:v>
                </c:pt>
                <c:pt idx="692">
                  <c:v>7.3499999999998877</c:v>
                </c:pt>
                <c:pt idx="693">
                  <c:v>7.3599999999998875</c:v>
                </c:pt>
                <c:pt idx="694">
                  <c:v>7.3699999999998873</c:v>
                </c:pt>
                <c:pt idx="695">
                  <c:v>7.3799999999998871</c:v>
                </c:pt>
                <c:pt idx="696">
                  <c:v>7.3899999999998869</c:v>
                </c:pt>
                <c:pt idx="697">
                  <c:v>7.3999999999998867</c:v>
                </c:pt>
                <c:pt idx="698">
                  <c:v>7.4099999999998865</c:v>
                </c:pt>
                <c:pt idx="699">
                  <c:v>7.4199999999998862</c:v>
                </c:pt>
                <c:pt idx="700">
                  <c:v>7.429999999999886</c:v>
                </c:pt>
                <c:pt idx="701">
                  <c:v>7.4399999999998858</c:v>
                </c:pt>
                <c:pt idx="702">
                  <c:v>7.4499999999998856</c:v>
                </c:pt>
                <c:pt idx="703">
                  <c:v>7.4599999999998854</c:v>
                </c:pt>
                <c:pt idx="704">
                  <c:v>7.4699999999998852</c:v>
                </c:pt>
                <c:pt idx="705">
                  <c:v>7.479999999999885</c:v>
                </c:pt>
                <c:pt idx="706">
                  <c:v>7.4899999999998847</c:v>
                </c:pt>
                <c:pt idx="707">
                  <c:v>7.4999999999998845</c:v>
                </c:pt>
                <c:pt idx="708">
                  <c:v>7.5099999999998843</c:v>
                </c:pt>
                <c:pt idx="709">
                  <c:v>7.5199999999998841</c:v>
                </c:pt>
                <c:pt idx="710">
                  <c:v>7.5299999999998839</c:v>
                </c:pt>
                <c:pt idx="711">
                  <c:v>7.5399999999998837</c:v>
                </c:pt>
                <c:pt idx="712">
                  <c:v>7.5499999999998835</c:v>
                </c:pt>
                <c:pt idx="713">
                  <c:v>7.5599999999998833</c:v>
                </c:pt>
                <c:pt idx="714">
                  <c:v>7.569999999999883</c:v>
                </c:pt>
                <c:pt idx="715">
                  <c:v>7.5799999999998828</c:v>
                </c:pt>
                <c:pt idx="716">
                  <c:v>7.5899999999998826</c:v>
                </c:pt>
                <c:pt idx="717">
                  <c:v>7.5999999999998824</c:v>
                </c:pt>
                <c:pt idx="718">
                  <c:v>7.6099999999998822</c:v>
                </c:pt>
                <c:pt idx="719">
                  <c:v>7.619999999999882</c:v>
                </c:pt>
                <c:pt idx="720">
                  <c:v>7.6299999999998818</c:v>
                </c:pt>
                <c:pt idx="721">
                  <c:v>7.6399999999998816</c:v>
                </c:pt>
                <c:pt idx="722">
                  <c:v>7.6499999999998813</c:v>
                </c:pt>
                <c:pt idx="723">
                  <c:v>7.6599999999998811</c:v>
                </c:pt>
                <c:pt idx="724">
                  <c:v>7.6699999999998809</c:v>
                </c:pt>
                <c:pt idx="725">
                  <c:v>7.6799999999998807</c:v>
                </c:pt>
                <c:pt idx="726">
                  <c:v>7.6899999999998805</c:v>
                </c:pt>
                <c:pt idx="727">
                  <c:v>7.6999999999998803</c:v>
                </c:pt>
                <c:pt idx="728">
                  <c:v>7.7099999999998801</c:v>
                </c:pt>
                <c:pt idx="729">
                  <c:v>7.7199999999998798</c:v>
                </c:pt>
                <c:pt idx="730">
                  <c:v>7.7299999999998796</c:v>
                </c:pt>
                <c:pt idx="731">
                  <c:v>7.7399999999998794</c:v>
                </c:pt>
                <c:pt idx="732">
                  <c:v>7.7499999999998792</c:v>
                </c:pt>
                <c:pt idx="733">
                  <c:v>7.759999999999879</c:v>
                </c:pt>
                <c:pt idx="734">
                  <c:v>7.7699999999998788</c:v>
                </c:pt>
                <c:pt idx="735">
                  <c:v>7.7799999999998786</c:v>
                </c:pt>
                <c:pt idx="736">
                  <c:v>7.7899999999998784</c:v>
                </c:pt>
                <c:pt idx="737">
                  <c:v>7.7999999999998781</c:v>
                </c:pt>
                <c:pt idx="738">
                  <c:v>7.8099999999998779</c:v>
                </c:pt>
                <c:pt idx="739">
                  <c:v>7.8199999999998777</c:v>
                </c:pt>
                <c:pt idx="740">
                  <c:v>7.8299999999998775</c:v>
                </c:pt>
                <c:pt idx="741">
                  <c:v>7.8399999999998773</c:v>
                </c:pt>
                <c:pt idx="742">
                  <c:v>7.8499999999998771</c:v>
                </c:pt>
                <c:pt idx="743">
                  <c:v>7.8599999999998769</c:v>
                </c:pt>
                <c:pt idx="744">
                  <c:v>7.8699999999998766</c:v>
                </c:pt>
                <c:pt idx="745">
                  <c:v>7.8799999999998764</c:v>
                </c:pt>
                <c:pt idx="746">
                  <c:v>7.8899999999998762</c:v>
                </c:pt>
                <c:pt idx="747">
                  <c:v>7.899999999999876</c:v>
                </c:pt>
                <c:pt idx="748">
                  <c:v>7.9099999999998758</c:v>
                </c:pt>
                <c:pt idx="749">
                  <c:v>7.9199999999998756</c:v>
                </c:pt>
                <c:pt idx="750">
                  <c:v>7.9299999999998754</c:v>
                </c:pt>
                <c:pt idx="751">
                  <c:v>7.9399999999998752</c:v>
                </c:pt>
                <c:pt idx="752">
                  <c:v>7.9499999999998749</c:v>
                </c:pt>
                <c:pt idx="753">
                  <c:v>7.9599999999998747</c:v>
                </c:pt>
                <c:pt idx="754">
                  <c:v>7.9699999999998745</c:v>
                </c:pt>
                <c:pt idx="755">
                  <c:v>7.9799999999998743</c:v>
                </c:pt>
                <c:pt idx="756">
                  <c:v>7.9899999999998741</c:v>
                </c:pt>
                <c:pt idx="757">
                  <c:v>7.9999999999998739</c:v>
                </c:pt>
                <c:pt idx="758">
                  <c:v>8.0099999999998737</c:v>
                </c:pt>
                <c:pt idx="759">
                  <c:v>8.0199999999998735</c:v>
                </c:pt>
                <c:pt idx="760">
                  <c:v>8.0299999999998732</c:v>
                </c:pt>
                <c:pt idx="761">
                  <c:v>8.039999999999873</c:v>
                </c:pt>
                <c:pt idx="762">
                  <c:v>8.0499999999998728</c:v>
                </c:pt>
                <c:pt idx="763">
                  <c:v>8.0599999999998726</c:v>
                </c:pt>
                <c:pt idx="764">
                  <c:v>8.0699999999998724</c:v>
                </c:pt>
                <c:pt idx="765">
                  <c:v>8.0799999999998722</c:v>
                </c:pt>
              </c:numCache>
            </c:numRef>
          </c:xVal>
          <c:yVal>
            <c:numRef>
              <c:f>LCR!$L$4:$L$769</c:f>
              <c:numCache>
                <c:formatCode>0.000</c:formatCode>
                <c:ptCount val="766"/>
                <c:pt idx="0">
                  <c:v>0</c:v>
                </c:pt>
                <c:pt idx="1">
                  <c:v>1.8771207962613914E-2</c:v>
                </c:pt>
                <c:pt idx="2">
                  <c:v>4.6668033768883711E-2</c:v>
                </c:pt>
                <c:pt idx="3">
                  <c:v>8.3690477418809417E-2</c:v>
                </c:pt>
                <c:pt idx="4">
                  <c:v>0.129838538912391</c:v>
                </c:pt>
                <c:pt idx="5">
                  <c:v>0.129838538912391</c:v>
                </c:pt>
                <c:pt idx="6">
                  <c:v>0.259677077824782</c:v>
                </c:pt>
                <c:pt idx="7">
                  <c:v>0.389515616737173</c:v>
                </c:pt>
                <c:pt idx="8">
                  <c:v>0.519354155649564</c:v>
                </c:pt>
                <c:pt idx="9">
                  <c:v>0.64919269456195494</c:v>
                </c:pt>
                <c:pt idx="10">
                  <c:v>0.64919269456195494</c:v>
                </c:pt>
                <c:pt idx="11">
                  <c:v>0.64919269456195494</c:v>
                </c:pt>
                <c:pt idx="12">
                  <c:v>0.64919269456195483</c:v>
                </c:pt>
                <c:pt idx="13">
                  <c:v>0.64919269456195505</c:v>
                </c:pt>
                <c:pt idx="14">
                  <c:v>0.64919269456195494</c:v>
                </c:pt>
                <c:pt idx="15">
                  <c:v>0.64919269456195494</c:v>
                </c:pt>
                <c:pt idx="16">
                  <c:v>0.64919269456195483</c:v>
                </c:pt>
                <c:pt idx="17">
                  <c:v>0.64919269456195505</c:v>
                </c:pt>
                <c:pt idx="18">
                  <c:v>0.64919269456195505</c:v>
                </c:pt>
                <c:pt idx="19">
                  <c:v>0.64919269456195494</c:v>
                </c:pt>
                <c:pt idx="20">
                  <c:v>0.64919269456195494</c:v>
                </c:pt>
                <c:pt idx="21">
                  <c:v>0.64919269456195494</c:v>
                </c:pt>
                <c:pt idx="22">
                  <c:v>0.64919269456195494</c:v>
                </c:pt>
                <c:pt idx="23">
                  <c:v>0.64919269456195494</c:v>
                </c:pt>
                <c:pt idx="24">
                  <c:v>0.64919269456195505</c:v>
                </c:pt>
                <c:pt idx="25">
                  <c:v>0.64919269456195494</c:v>
                </c:pt>
                <c:pt idx="26">
                  <c:v>0.64919269456195494</c:v>
                </c:pt>
                <c:pt idx="27">
                  <c:v>0.64919269456195494</c:v>
                </c:pt>
                <c:pt idx="28">
                  <c:v>0.64919269456195494</c:v>
                </c:pt>
                <c:pt idx="29">
                  <c:v>0.64919269456195505</c:v>
                </c:pt>
                <c:pt idx="30">
                  <c:v>0.64919269456195494</c:v>
                </c:pt>
                <c:pt idx="31">
                  <c:v>0.64919269456195494</c:v>
                </c:pt>
                <c:pt idx="32">
                  <c:v>0.64919269456195505</c:v>
                </c:pt>
                <c:pt idx="33">
                  <c:v>0.64919269456195494</c:v>
                </c:pt>
                <c:pt idx="34">
                  <c:v>0.64919269456195494</c:v>
                </c:pt>
                <c:pt idx="35">
                  <c:v>0.64919269456195494</c:v>
                </c:pt>
                <c:pt idx="36">
                  <c:v>0.64919269456195494</c:v>
                </c:pt>
                <c:pt idx="37">
                  <c:v>0.64919269456195494</c:v>
                </c:pt>
                <c:pt idx="38">
                  <c:v>0.64919269456195494</c:v>
                </c:pt>
                <c:pt idx="39">
                  <c:v>0.64919269456195494</c:v>
                </c:pt>
                <c:pt idx="40">
                  <c:v>0.64919269456195494</c:v>
                </c:pt>
                <c:pt idx="41">
                  <c:v>0.64919269456195483</c:v>
                </c:pt>
                <c:pt idx="42">
                  <c:v>0.64919269456195494</c:v>
                </c:pt>
                <c:pt idx="43">
                  <c:v>0.64919269456195483</c:v>
                </c:pt>
                <c:pt idx="44">
                  <c:v>0.64919269456195494</c:v>
                </c:pt>
                <c:pt idx="45">
                  <c:v>0.64919269456195494</c:v>
                </c:pt>
                <c:pt idx="46">
                  <c:v>0.64919269456195483</c:v>
                </c:pt>
                <c:pt idx="47">
                  <c:v>0.64919269456195483</c:v>
                </c:pt>
                <c:pt idx="48">
                  <c:v>0.64919269456195505</c:v>
                </c:pt>
                <c:pt idx="49">
                  <c:v>0.64919269456195494</c:v>
                </c:pt>
                <c:pt idx="50">
                  <c:v>0.64919269456195494</c:v>
                </c:pt>
                <c:pt idx="51">
                  <c:v>0.64919269456195505</c:v>
                </c:pt>
                <c:pt idx="52">
                  <c:v>0.64919269456195505</c:v>
                </c:pt>
                <c:pt idx="53">
                  <c:v>0.64919269456195494</c:v>
                </c:pt>
                <c:pt idx="54">
                  <c:v>0.64919269456195483</c:v>
                </c:pt>
                <c:pt idx="55">
                  <c:v>0.64919269456195494</c:v>
                </c:pt>
                <c:pt idx="56">
                  <c:v>0.64919269456195505</c:v>
                </c:pt>
                <c:pt idx="57">
                  <c:v>0.64919269456195494</c:v>
                </c:pt>
                <c:pt idx="58">
                  <c:v>0.64919269456195494</c:v>
                </c:pt>
                <c:pt idx="59">
                  <c:v>0.64919269456195505</c:v>
                </c:pt>
                <c:pt idx="60">
                  <c:v>0.64919269456195483</c:v>
                </c:pt>
                <c:pt idx="61">
                  <c:v>0.64919269456195505</c:v>
                </c:pt>
                <c:pt idx="62">
                  <c:v>0.64919269456195494</c:v>
                </c:pt>
                <c:pt idx="63">
                  <c:v>0.64919269456195494</c:v>
                </c:pt>
                <c:pt idx="64">
                  <c:v>0.64919269456195494</c:v>
                </c:pt>
                <c:pt idx="65">
                  <c:v>0.64919269456195505</c:v>
                </c:pt>
                <c:pt idx="66">
                  <c:v>0.64919269456195494</c:v>
                </c:pt>
                <c:pt idx="67">
                  <c:v>0.64919269456195505</c:v>
                </c:pt>
                <c:pt idx="68">
                  <c:v>0.64919269456195494</c:v>
                </c:pt>
                <c:pt idx="69">
                  <c:v>0.64919269456195494</c:v>
                </c:pt>
                <c:pt idx="70">
                  <c:v>0.64919269456195494</c:v>
                </c:pt>
                <c:pt idx="71">
                  <c:v>0.64919269456195494</c:v>
                </c:pt>
                <c:pt idx="72">
                  <c:v>0.64919269456195494</c:v>
                </c:pt>
                <c:pt idx="73">
                  <c:v>0.64919269456195494</c:v>
                </c:pt>
                <c:pt idx="74">
                  <c:v>0.64919269456195483</c:v>
                </c:pt>
                <c:pt idx="75">
                  <c:v>0.64919269456195494</c:v>
                </c:pt>
                <c:pt idx="76">
                  <c:v>0.64919269456195505</c:v>
                </c:pt>
                <c:pt idx="77">
                  <c:v>0.64919269456195494</c:v>
                </c:pt>
                <c:pt idx="78">
                  <c:v>0.64919269456195505</c:v>
                </c:pt>
                <c:pt idx="79">
                  <c:v>0.64919269456195494</c:v>
                </c:pt>
                <c:pt idx="80">
                  <c:v>0.64919269456195494</c:v>
                </c:pt>
                <c:pt idx="81">
                  <c:v>0.64919269456195494</c:v>
                </c:pt>
                <c:pt idx="82">
                  <c:v>0.64919269456195494</c:v>
                </c:pt>
                <c:pt idx="83">
                  <c:v>0.64919269456195494</c:v>
                </c:pt>
                <c:pt idx="84">
                  <c:v>0.64919269456195494</c:v>
                </c:pt>
                <c:pt idx="85">
                  <c:v>0.64919269456195494</c:v>
                </c:pt>
                <c:pt idx="86">
                  <c:v>0.64919269456195494</c:v>
                </c:pt>
                <c:pt idx="87">
                  <c:v>0.64919269456195494</c:v>
                </c:pt>
                <c:pt idx="88">
                  <c:v>0.64919269456195494</c:v>
                </c:pt>
                <c:pt idx="89">
                  <c:v>0.64919269456195494</c:v>
                </c:pt>
                <c:pt idx="90">
                  <c:v>0.64919269456195505</c:v>
                </c:pt>
                <c:pt idx="91">
                  <c:v>0.64919269456195494</c:v>
                </c:pt>
                <c:pt idx="92">
                  <c:v>0.64919269456195505</c:v>
                </c:pt>
                <c:pt idx="93">
                  <c:v>0.64919269456195494</c:v>
                </c:pt>
                <c:pt idx="94">
                  <c:v>0.64919269456195505</c:v>
                </c:pt>
                <c:pt idx="95">
                  <c:v>0.64919269456195494</c:v>
                </c:pt>
                <c:pt idx="96">
                  <c:v>0.64919269456195494</c:v>
                </c:pt>
                <c:pt idx="97">
                  <c:v>0.64919269456195494</c:v>
                </c:pt>
                <c:pt idx="98">
                  <c:v>0.64919269456195505</c:v>
                </c:pt>
                <c:pt idx="99">
                  <c:v>0.64919269456195494</c:v>
                </c:pt>
                <c:pt idx="100">
                  <c:v>0.64919269456195494</c:v>
                </c:pt>
                <c:pt idx="101">
                  <c:v>0.64919269456195494</c:v>
                </c:pt>
                <c:pt idx="102">
                  <c:v>0.64919269456195494</c:v>
                </c:pt>
                <c:pt idx="103">
                  <c:v>0.64919269456195494</c:v>
                </c:pt>
                <c:pt idx="104">
                  <c:v>0.64919269456195494</c:v>
                </c:pt>
                <c:pt idx="105">
                  <c:v>0.64919269456195494</c:v>
                </c:pt>
                <c:pt idx="106">
                  <c:v>0.64919269456195505</c:v>
                </c:pt>
                <c:pt idx="107">
                  <c:v>0.64919269456195483</c:v>
                </c:pt>
                <c:pt idx="108">
                  <c:v>0.64919269456195494</c:v>
                </c:pt>
                <c:pt idx="109">
                  <c:v>0.64919269456195505</c:v>
                </c:pt>
                <c:pt idx="110">
                  <c:v>0.64919269456195494</c:v>
                </c:pt>
                <c:pt idx="111">
                  <c:v>0.64919269456195494</c:v>
                </c:pt>
                <c:pt idx="112">
                  <c:v>0.64919269456195505</c:v>
                </c:pt>
                <c:pt idx="113">
                  <c:v>0.64919269456195494</c:v>
                </c:pt>
                <c:pt idx="114">
                  <c:v>0.64919269456195483</c:v>
                </c:pt>
                <c:pt idx="115">
                  <c:v>0.64919269456195494</c:v>
                </c:pt>
                <c:pt idx="116">
                  <c:v>0.64919269456195505</c:v>
                </c:pt>
                <c:pt idx="117">
                  <c:v>0.64919269456195494</c:v>
                </c:pt>
                <c:pt idx="118">
                  <c:v>0.64919269456195483</c:v>
                </c:pt>
                <c:pt idx="119">
                  <c:v>0.64919269456195494</c:v>
                </c:pt>
                <c:pt idx="120">
                  <c:v>0.64919269456195505</c:v>
                </c:pt>
                <c:pt idx="121">
                  <c:v>0.64919269456195494</c:v>
                </c:pt>
                <c:pt idx="122">
                  <c:v>0.64919269456195483</c:v>
                </c:pt>
                <c:pt idx="123">
                  <c:v>0.64919269456195505</c:v>
                </c:pt>
                <c:pt idx="124">
                  <c:v>0.64919269456195494</c:v>
                </c:pt>
                <c:pt idx="125">
                  <c:v>0.64919269456195494</c:v>
                </c:pt>
                <c:pt idx="126">
                  <c:v>0.64919269456195494</c:v>
                </c:pt>
                <c:pt idx="127">
                  <c:v>0.64919269456195505</c:v>
                </c:pt>
                <c:pt idx="128">
                  <c:v>0.64919269456195494</c:v>
                </c:pt>
                <c:pt idx="129">
                  <c:v>0.64919269456195494</c:v>
                </c:pt>
                <c:pt idx="130">
                  <c:v>0.64919269456195494</c:v>
                </c:pt>
                <c:pt idx="131">
                  <c:v>0.64919269456195483</c:v>
                </c:pt>
                <c:pt idx="132">
                  <c:v>0.64919269456195494</c:v>
                </c:pt>
                <c:pt idx="133">
                  <c:v>0.64919269456195494</c:v>
                </c:pt>
                <c:pt idx="134">
                  <c:v>0.64919269456195494</c:v>
                </c:pt>
                <c:pt idx="135">
                  <c:v>0.64919269456195494</c:v>
                </c:pt>
                <c:pt idx="136">
                  <c:v>0.64919269456195494</c:v>
                </c:pt>
                <c:pt idx="137">
                  <c:v>0.64919269456195483</c:v>
                </c:pt>
                <c:pt idx="138">
                  <c:v>0.64919269456195505</c:v>
                </c:pt>
                <c:pt idx="139">
                  <c:v>0.64919269456195494</c:v>
                </c:pt>
                <c:pt idx="140">
                  <c:v>0.64919269456195494</c:v>
                </c:pt>
                <c:pt idx="141">
                  <c:v>0.64919269456195505</c:v>
                </c:pt>
                <c:pt idx="142">
                  <c:v>0.64919269456195494</c:v>
                </c:pt>
                <c:pt idx="143">
                  <c:v>0.64919269456195494</c:v>
                </c:pt>
                <c:pt idx="144">
                  <c:v>0.64919269456195505</c:v>
                </c:pt>
                <c:pt idx="145">
                  <c:v>0.64919269456195505</c:v>
                </c:pt>
                <c:pt idx="146">
                  <c:v>0.64919269456195494</c:v>
                </c:pt>
                <c:pt idx="147">
                  <c:v>0.64919269456195483</c:v>
                </c:pt>
                <c:pt idx="148">
                  <c:v>0.64919269456195505</c:v>
                </c:pt>
                <c:pt idx="149">
                  <c:v>0.64919269456195494</c:v>
                </c:pt>
                <c:pt idx="150">
                  <c:v>0.64919269456195483</c:v>
                </c:pt>
                <c:pt idx="151">
                  <c:v>0.64919269456195494</c:v>
                </c:pt>
                <c:pt idx="152">
                  <c:v>0.64919269456195494</c:v>
                </c:pt>
                <c:pt idx="153">
                  <c:v>0.64919269456195483</c:v>
                </c:pt>
                <c:pt idx="154">
                  <c:v>0.64919269456195505</c:v>
                </c:pt>
                <c:pt idx="155">
                  <c:v>0.64919269456195483</c:v>
                </c:pt>
                <c:pt idx="156">
                  <c:v>0.64919269456195505</c:v>
                </c:pt>
                <c:pt idx="157">
                  <c:v>0.64919269456195505</c:v>
                </c:pt>
                <c:pt idx="158">
                  <c:v>0.64919269456195483</c:v>
                </c:pt>
                <c:pt idx="159">
                  <c:v>0.64919269456195494</c:v>
                </c:pt>
                <c:pt idx="160">
                  <c:v>0.64919269456195494</c:v>
                </c:pt>
                <c:pt idx="161">
                  <c:v>0.64919269456195494</c:v>
                </c:pt>
                <c:pt idx="162">
                  <c:v>0.64919269456195494</c:v>
                </c:pt>
                <c:pt idx="163">
                  <c:v>0.64919269456195494</c:v>
                </c:pt>
                <c:pt idx="164">
                  <c:v>0.64919269456195494</c:v>
                </c:pt>
                <c:pt idx="165">
                  <c:v>0.64919269456195483</c:v>
                </c:pt>
                <c:pt idx="166">
                  <c:v>0.64919269456195494</c:v>
                </c:pt>
                <c:pt idx="167">
                  <c:v>0.64919269456195494</c:v>
                </c:pt>
                <c:pt idx="168">
                  <c:v>0.64919269456195494</c:v>
                </c:pt>
                <c:pt idx="169">
                  <c:v>0.64919269456195494</c:v>
                </c:pt>
                <c:pt idx="170">
                  <c:v>0.64919269456195494</c:v>
                </c:pt>
                <c:pt idx="171">
                  <c:v>0.64919269456195494</c:v>
                </c:pt>
                <c:pt idx="172">
                  <c:v>0.64919269456195494</c:v>
                </c:pt>
                <c:pt idx="173">
                  <c:v>0.64919269456195505</c:v>
                </c:pt>
                <c:pt idx="174">
                  <c:v>0.64919269456195494</c:v>
                </c:pt>
                <c:pt idx="175">
                  <c:v>0.64919269456195494</c:v>
                </c:pt>
                <c:pt idx="176">
                  <c:v>0.64919269456195494</c:v>
                </c:pt>
                <c:pt idx="177">
                  <c:v>0.64919269456195483</c:v>
                </c:pt>
                <c:pt idx="178">
                  <c:v>0.64919269456195494</c:v>
                </c:pt>
                <c:pt idx="179">
                  <c:v>0.64919269456195494</c:v>
                </c:pt>
                <c:pt idx="180">
                  <c:v>0.64919269456195494</c:v>
                </c:pt>
                <c:pt idx="181">
                  <c:v>0.64919269456195494</c:v>
                </c:pt>
                <c:pt idx="182">
                  <c:v>0.64919269456195505</c:v>
                </c:pt>
                <c:pt idx="183">
                  <c:v>0.64919269456195494</c:v>
                </c:pt>
                <c:pt idx="184">
                  <c:v>0.64919269456195505</c:v>
                </c:pt>
                <c:pt idx="185">
                  <c:v>0.64919269456195494</c:v>
                </c:pt>
                <c:pt idx="186">
                  <c:v>0.64919269456195505</c:v>
                </c:pt>
                <c:pt idx="187">
                  <c:v>0.64919269456195494</c:v>
                </c:pt>
                <c:pt idx="188">
                  <c:v>0.64919269456195494</c:v>
                </c:pt>
                <c:pt idx="189">
                  <c:v>0.64919269456195505</c:v>
                </c:pt>
                <c:pt idx="190">
                  <c:v>0.64919269456195494</c:v>
                </c:pt>
                <c:pt idx="191">
                  <c:v>0.64919269456195505</c:v>
                </c:pt>
                <c:pt idx="192">
                  <c:v>0.64919269456195505</c:v>
                </c:pt>
                <c:pt idx="193">
                  <c:v>0.64919269456195483</c:v>
                </c:pt>
                <c:pt idx="194">
                  <c:v>0.64919269456195494</c:v>
                </c:pt>
                <c:pt idx="195">
                  <c:v>0.64919269456195505</c:v>
                </c:pt>
                <c:pt idx="196">
                  <c:v>0.64919269456195494</c:v>
                </c:pt>
                <c:pt idx="197">
                  <c:v>0.64919269456195494</c:v>
                </c:pt>
                <c:pt idx="198">
                  <c:v>0.64919269456195494</c:v>
                </c:pt>
                <c:pt idx="199">
                  <c:v>0.64919269456195494</c:v>
                </c:pt>
                <c:pt idx="200">
                  <c:v>0.64919269456195494</c:v>
                </c:pt>
                <c:pt idx="201">
                  <c:v>0.64919269456195494</c:v>
                </c:pt>
                <c:pt idx="202">
                  <c:v>0.64919269456195494</c:v>
                </c:pt>
                <c:pt idx="203">
                  <c:v>0.64919269456195505</c:v>
                </c:pt>
                <c:pt idx="204">
                  <c:v>0.64919269456195494</c:v>
                </c:pt>
                <c:pt idx="205">
                  <c:v>0.64919269456195494</c:v>
                </c:pt>
                <c:pt idx="206">
                  <c:v>0.64919269456195494</c:v>
                </c:pt>
                <c:pt idx="207">
                  <c:v>0.64919269456195505</c:v>
                </c:pt>
                <c:pt idx="208">
                  <c:v>0.64919269456195494</c:v>
                </c:pt>
                <c:pt idx="209">
                  <c:v>0.64919269456195494</c:v>
                </c:pt>
                <c:pt idx="210">
                  <c:v>0.64919269456195494</c:v>
                </c:pt>
                <c:pt idx="211">
                  <c:v>0.64919269456195494</c:v>
                </c:pt>
                <c:pt idx="212">
                  <c:v>0.64919269456195494</c:v>
                </c:pt>
                <c:pt idx="213">
                  <c:v>0.64919269456195494</c:v>
                </c:pt>
                <c:pt idx="214">
                  <c:v>0.64919269456195494</c:v>
                </c:pt>
                <c:pt idx="215">
                  <c:v>0.64919269456195494</c:v>
                </c:pt>
                <c:pt idx="216">
                  <c:v>0.64919269456195494</c:v>
                </c:pt>
                <c:pt idx="217">
                  <c:v>0.64919269456195505</c:v>
                </c:pt>
                <c:pt idx="218">
                  <c:v>0.64919269456195483</c:v>
                </c:pt>
                <c:pt idx="219">
                  <c:v>0.64919269456195494</c:v>
                </c:pt>
                <c:pt idx="220">
                  <c:v>0.64919269456195505</c:v>
                </c:pt>
                <c:pt idx="221">
                  <c:v>0.64919269456195483</c:v>
                </c:pt>
                <c:pt idx="222">
                  <c:v>0.64919269456195494</c:v>
                </c:pt>
                <c:pt idx="223">
                  <c:v>0.64919269456195494</c:v>
                </c:pt>
                <c:pt idx="224">
                  <c:v>0.64919269456195494</c:v>
                </c:pt>
                <c:pt idx="225">
                  <c:v>0.64919269456195494</c:v>
                </c:pt>
                <c:pt idx="226">
                  <c:v>0.64919269456195494</c:v>
                </c:pt>
                <c:pt idx="227">
                  <c:v>0.64919269456195505</c:v>
                </c:pt>
                <c:pt idx="228">
                  <c:v>0.64919269456195494</c:v>
                </c:pt>
                <c:pt idx="229">
                  <c:v>0.64919269456195505</c:v>
                </c:pt>
                <c:pt idx="230">
                  <c:v>0.64919269456195505</c:v>
                </c:pt>
                <c:pt idx="231">
                  <c:v>0.64919269456195494</c:v>
                </c:pt>
                <c:pt idx="232">
                  <c:v>0.64919269456195494</c:v>
                </c:pt>
                <c:pt idx="233">
                  <c:v>0.64919269456195494</c:v>
                </c:pt>
                <c:pt idx="234">
                  <c:v>0.64919269456195494</c:v>
                </c:pt>
                <c:pt idx="235">
                  <c:v>0.64919269456195494</c:v>
                </c:pt>
                <c:pt idx="236">
                  <c:v>0.64919269456195494</c:v>
                </c:pt>
                <c:pt idx="237">
                  <c:v>0.64919269456195494</c:v>
                </c:pt>
                <c:pt idx="238">
                  <c:v>0.64919269456195494</c:v>
                </c:pt>
                <c:pt idx="239">
                  <c:v>0.64919269456195505</c:v>
                </c:pt>
                <c:pt idx="240">
                  <c:v>0.64919269456195483</c:v>
                </c:pt>
                <c:pt idx="241">
                  <c:v>0.64919269456195483</c:v>
                </c:pt>
                <c:pt idx="242">
                  <c:v>0.64919269456195505</c:v>
                </c:pt>
                <c:pt idx="243">
                  <c:v>0.64919269456195494</c:v>
                </c:pt>
                <c:pt idx="244">
                  <c:v>0.64919269456195494</c:v>
                </c:pt>
                <c:pt idx="245">
                  <c:v>0.64919269456195494</c:v>
                </c:pt>
                <c:pt idx="246">
                  <c:v>0.64919269456195494</c:v>
                </c:pt>
                <c:pt idx="247">
                  <c:v>0.64919269456195494</c:v>
                </c:pt>
                <c:pt idx="248">
                  <c:v>0.64919269456195494</c:v>
                </c:pt>
                <c:pt idx="249">
                  <c:v>0.64919269456195505</c:v>
                </c:pt>
                <c:pt idx="250">
                  <c:v>0.64919269456195483</c:v>
                </c:pt>
                <c:pt idx="251">
                  <c:v>0.64919269456195494</c:v>
                </c:pt>
                <c:pt idx="252">
                  <c:v>0.64919269456195494</c:v>
                </c:pt>
                <c:pt idx="253">
                  <c:v>0.64919269456195483</c:v>
                </c:pt>
                <c:pt idx="254">
                  <c:v>0.64919269456195483</c:v>
                </c:pt>
                <c:pt idx="255">
                  <c:v>0.64919269456195505</c:v>
                </c:pt>
                <c:pt idx="256">
                  <c:v>0.64919269456195494</c:v>
                </c:pt>
                <c:pt idx="257">
                  <c:v>0.64919269456195494</c:v>
                </c:pt>
                <c:pt idx="258">
                  <c:v>0.64919269456195494</c:v>
                </c:pt>
                <c:pt idx="259">
                  <c:v>0.64919269456195483</c:v>
                </c:pt>
                <c:pt idx="260">
                  <c:v>0.64919269456195494</c:v>
                </c:pt>
                <c:pt idx="261">
                  <c:v>0.64919269456195505</c:v>
                </c:pt>
                <c:pt idx="262">
                  <c:v>0.64919269456195483</c:v>
                </c:pt>
                <c:pt idx="263">
                  <c:v>0.64919269456195505</c:v>
                </c:pt>
                <c:pt idx="264">
                  <c:v>0.64919269456195494</c:v>
                </c:pt>
                <c:pt idx="265">
                  <c:v>0.64919269456195494</c:v>
                </c:pt>
                <c:pt idx="266">
                  <c:v>0.64919269456195494</c:v>
                </c:pt>
                <c:pt idx="267">
                  <c:v>0.64919269456195494</c:v>
                </c:pt>
                <c:pt idx="268">
                  <c:v>0.64919269456195505</c:v>
                </c:pt>
                <c:pt idx="269">
                  <c:v>0.64919269456195483</c:v>
                </c:pt>
                <c:pt idx="270">
                  <c:v>0.64919269456195483</c:v>
                </c:pt>
                <c:pt idx="271">
                  <c:v>0.64919269456195494</c:v>
                </c:pt>
                <c:pt idx="272">
                  <c:v>0.64919269456195505</c:v>
                </c:pt>
                <c:pt idx="273">
                  <c:v>0.64919269456195505</c:v>
                </c:pt>
                <c:pt idx="274">
                  <c:v>0.64919269456195483</c:v>
                </c:pt>
                <c:pt idx="275">
                  <c:v>0.64919269456195505</c:v>
                </c:pt>
                <c:pt idx="276">
                  <c:v>0.64919269456195505</c:v>
                </c:pt>
                <c:pt idx="277">
                  <c:v>0.64919269456195494</c:v>
                </c:pt>
                <c:pt idx="278">
                  <c:v>0.64919269456195505</c:v>
                </c:pt>
                <c:pt idx="279">
                  <c:v>0.64919269456195494</c:v>
                </c:pt>
                <c:pt idx="280">
                  <c:v>0.64919269456195494</c:v>
                </c:pt>
                <c:pt idx="281">
                  <c:v>0.64919269456195494</c:v>
                </c:pt>
                <c:pt idx="282">
                  <c:v>0.64919269456195494</c:v>
                </c:pt>
                <c:pt idx="283">
                  <c:v>0.64919269456195483</c:v>
                </c:pt>
                <c:pt idx="284">
                  <c:v>0.64919269456195505</c:v>
                </c:pt>
                <c:pt idx="285">
                  <c:v>0.64919269456195494</c:v>
                </c:pt>
                <c:pt idx="286">
                  <c:v>0.64919269456195494</c:v>
                </c:pt>
                <c:pt idx="287">
                  <c:v>0.64919269456195494</c:v>
                </c:pt>
                <c:pt idx="288">
                  <c:v>0.64919269456195483</c:v>
                </c:pt>
                <c:pt idx="289">
                  <c:v>0.64919269456195483</c:v>
                </c:pt>
                <c:pt idx="290">
                  <c:v>0.64919269456195505</c:v>
                </c:pt>
                <c:pt idx="291">
                  <c:v>0.64919269456195494</c:v>
                </c:pt>
                <c:pt idx="292">
                  <c:v>0.64919269456195494</c:v>
                </c:pt>
                <c:pt idx="293">
                  <c:v>0.64919269456195505</c:v>
                </c:pt>
                <c:pt idx="294">
                  <c:v>0.64919269456195505</c:v>
                </c:pt>
                <c:pt idx="295">
                  <c:v>0.64919269456195494</c:v>
                </c:pt>
                <c:pt idx="296">
                  <c:v>0.64919269456195505</c:v>
                </c:pt>
                <c:pt idx="297">
                  <c:v>0.64919269456195494</c:v>
                </c:pt>
                <c:pt idx="298">
                  <c:v>0.64919269456195494</c:v>
                </c:pt>
                <c:pt idx="299">
                  <c:v>0.64919269456195494</c:v>
                </c:pt>
                <c:pt idx="300">
                  <c:v>0.64919269456195494</c:v>
                </c:pt>
                <c:pt idx="301">
                  <c:v>0.64919269456195505</c:v>
                </c:pt>
                <c:pt idx="302">
                  <c:v>0.64919269456195505</c:v>
                </c:pt>
                <c:pt idx="303">
                  <c:v>0.64919269456195483</c:v>
                </c:pt>
                <c:pt idx="304">
                  <c:v>0.64919269456195494</c:v>
                </c:pt>
                <c:pt idx="305">
                  <c:v>0.64919269456195494</c:v>
                </c:pt>
                <c:pt idx="306">
                  <c:v>0.64919269456195494</c:v>
                </c:pt>
                <c:pt idx="307">
                  <c:v>0.64919269456195505</c:v>
                </c:pt>
                <c:pt idx="308">
                  <c:v>0.64919269456195505</c:v>
                </c:pt>
                <c:pt idx="309">
                  <c:v>0.64919269456195494</c:v>
                </c:pt>
                <c:pt idx="310">
                  <c:v>0.64919269456195494</c:v>
                </c:pt>
                <c:pt idx="311">
                  <c:v>0.64919269456195494</c:v>
                </c:pt>
                <c:pt idx="312">
                  <c:v>0.64919269456195494</c:v>
                </c:pt>
                <c:pt idx="313">
                  <c:v>0.64919269456195505</c:v>
                </c:pt>
                <c:pt idx="314">
                  <c:v>0.64919269456195505</c:v>
                </c:pt>
                <c:pt idx="315">
                  <c:v>0.64919269456195483</c:v>
                </c:pt>
                <c:pt idx="316">
                  <c:v>0.64919269456195494</c:v>
                </c:pt>
                <c:pt idx="317">
                  <c:v>0.64919269456195494</c:v>
                </c:pt>
                <c:pt idx="318">
                  <c:v>0.64919269456195494</c:v>
                </c:pt>
                <c:pt idx="319">
                  <c:v>0.64919269456195494</c:v>
                </c:pt>
                <c:pt idx="320">
                  <c:v>0.64919269456195494</c:v>
                </c:pt>
                <c:pt idx="321">
                  <c:v>0.64919269456195494</c:v>
                </c:pt>
                <c:pt idx="322">
                  <c:v>0.64919269456195494</c:v>
                </c:pt>
                <c:pt idx="323">
                  <c:v>0.64919269456195494</c:v>
                </c:pt>
                <c:pt idx="324">
                  <c:v>0.64919269456195483</c:v>
                </c:pt>
                <c:pt idx="325">
                  <c:v>0.64919269456195505</c:v>
                </c:pt>
                <c:pt idx="326">
                  <c:v>0.64919269456195494</c:v>
                </c:pt>
                <c:pt idx="327">
                  <c:v>0.64919269456195483</c:v>
                </c:pt>
                <c:pt idx="328">
                  <c:v>0.64919269456195494</c:v>
                </c:pt>
                <c:pt idx="329">
                  <c:v>0.64919269456195494</c:v>
                </c:pt>
                <c:pt idx="330">
                  <c:v>0.64919269456195494</c:v>
                </c:pt>
                <c:pt idx="331">
                  <c:v>0.64919269456195505</c:v>
                </c:pt>
                <c:pt idx="332">
                  <c:v>0.64919269456195483</c:v>
                </c:pt>
                <c:pt idx="333">
                  <c:v>0.64919269456195494</c:v>
                </c:pt>
                <c:pt idx="334">
                  <c:v>0.64919269456195505</c:v>
                </c:pt>
                <c:pt idx="335">
                  <c:v>0.64919269456195494</c:v>
                </c:pt>
                <c:pt idx="336">
                  <c:v>0.64919269456195494</c:v>
                </c:pt>
                <c:pt idx="337">
                  <c:v>0.64919269456195505</c:v>
                </c:pt>
                <c:pt idx="338">
                  <c:v>0.64919269456195494</c:v>
                </c:pt>
                <c:pt idx="339">
                  <c:v>0.64919269456195494</c:v>
                </c:pt>
                <c:pt idx="340">
                  <c:v>0.64919269456195494</c:v>
                </c:pt>
                <c:pt idx="341">
                  <c:v>0.64919269456195483</c:v>
                </c:pt>
                <c:pt idx="342">
                  <c:v>0.64919269456195505</c:v>
                </c:pt>
                <c:pt idx="343">
                  <c:v>0.64919269456195494</c:v>
                </c:pt>
                <c:pt idx="344">
                  <c:v>0.64919269456195483</c:v>
                </c:pt>
                <c:pt idx="345">
                  <c:v>0.64919269456195494</c:v>
                </c:pt>
                <c:pt idx="346">
                  <c:v>0.64919269456195505</c:v>
                </c:pt>
                <c:pt idx="347">
                  <c:v>0.64919269456195483</c:v>
                </c:pt>
                <c:pt idx="348">
                  <c:v>0.64919269456195505</c:v>
                </c:pt>
                <c:pt idx="349">
                  <c:v>0.64919269456195505</c:v>
                </c:pt>
                <c:pt idx="350">
                  <c:v>0.64919269456195494</c:v>
                </c:pt>
                <c:pt idx="351">
                  <c:v>0.64919269456195494</c:v>
                </c:pt>
                <c:pt idx="352">
                  <c:v>0.64919269456195494</c:v>
                </c:pt>
                <c:pt idx="353">
                  <c:v>0.64919269456195494</c:v>
                </c:pt>
                <c:pt idx="354">
                  <c:v>0.64919269456195505</c:v>
                </c:pt>
                <c:pt idx="355">
                  <c:v>0.64919269456195494</c:v>
                </c:pt>
                <c:pt idx="356">
                  <c:v>0.64919269456195483</c:v>
                </c:pt>
                <c:pt idx="357">
                  <c:v>0.64919269456195494</c:v>
                </c:pt>
                <c:pt idx="358">
                  <c:v>0.64919269456195494</c:v>
                </c:pt>
                <c:pt idx="359">
                  <c:v>0.64919269456195505</c:v>
                </c:pt>
                <c:pt idx="360">
                  <c:v>0.64919269456195483</c:v>
                </c:pt>
                <c:pt idx="361">
                  <c:v>0.64919269456195505</c:v>
                </c:pt>
                <c:pt idx="362">
                  <c:v>0.64919269456195494</c:v>
                </c:pt>
                <c:pt idx="363">
                  <c:v>0.64919269456195483</c:v>
                </c:pt>
                <c:pt idx="364">
                  <c:v>0.64919269456195505</c:v>
                </c:pt>
                <c:pt idx="365">
                  <c:v>0.64919269456195505</c:v>
                </c:pt>
                <c:pt idx="366">
                  <c:v>0.64919269456195494</c:v>
                </c:pt>
                <c:pt idx="367">
                  <c:v>0.64919269456195494</c:v>
                </c:pt>
                <c:pt idx="368">
                  <c:v>0.64919269456195494</c:v>
                </c:pt>
                <c:pt idx="369">
                  <c:v>0.64919269456195494</c:v>
                </c:pt>
                <c:pt idx="370">
                  <c:v>0.64919269456195505</c:v>
                </c:pt>
                <c:pt idx="371">
                  <c:v>0.64919269456195494</c:v>
                </c:pt>
                <c:pt idx="372">
                  <c:v>0.64919269456195483</c:v>
                </c:pt>
                <c:pt idx="373">
                  <c:v>0.64919269456195505</c:v>
                </c:pt>
                <c:pt idx="374">
                  <c:v>0.64919269456195483</c:v>
                </c:pt>
                <c:pt idx="375">
                  <c:v>0.64919269456195494</c:v>
                </c:pt>
                <c:pt idx="376">
                  <c:v>0.64919269456195494</c:v>
                </c:pt>
                <c:pt idx="377">
                  <c:v>0.64919269456195494</c:v>
                </c:pt>
                <c:pt idx="378">
                  <c:v>0.64919269456195483</c:v>
                </c:pt>
                <c:pt idx="379">
                  <c:v>0.64919269456195505</c:v>
                </c:pt>
                <c:pt idx="380">
                  <c:v>0.64919269456195494</c:v>
                </c:pt>
                <c:pt idx="381">
                  <c:v>0.64919269456195494</c:v>
                </c:pt>
                <c:pt idx="382">
                  <c:v>0.64919269456195494</c:v>
                </c:pt>
                <c:pt idx="383">
                  <c:v>0.64919269456195494</c:v>
                </c:pt>
                <c:pt idx="384">
                  <c:v>0.64919269456195494</c:v>
                </c:pt>
                <c:pt idx="385">
                  <c:v>0.64919269456195494</c:v>
                </c:pt>
                <c:pt idx="386">
                  <c:v>0.64919269456195494</c:v>
                </c:pt>
                <c:pt idx="387">
                  <c:v>0.64919269456195494</c:v>
                </c:pt>
                <c:pt idx="388">
                  <c:v>0.64919269456195505</c:v>
                </c:pt>
                <c:pt idx="389">
                  <c:v>0.64919269456195494</c:v>
                </c:pt>
                <c:pt idx="390">
                  <c:v>0.64919269456195494</c:v>
                </c:pt>
                <c:pt idx="391">
                  <c:v>0.64919269456195494</c:v>
                </c:pt>
                <c:pt idx="392">
                  <c:v>0.64919269456195494</c:v>
                </c:pt>
                <c:pt idx="393">
                  <c:v>0.64919269456195505</c:v>
                </c:pt>
                <c:pt idx="394">
                  <c:v>0.64919269456195494</c:v>
                </c:pt>
                <c:pt idx="395">
                  <c:v>0.64919269456195494</c:v>
                </c:pt>
                <c:pt idx="396">
                  <c:v>0.64919269456195494</c:v>
                </c:pt>
                <c:pt idx="397">
                  <c:v>0.64919269456195494</c:v>
                </c:pt>
                <c:pt idx="398">
                  <c:v>0.64919269456195494</c:v>
                </c:pt>
                <c:pt idx="399">
                  <c:v>0.64919269456195505</c:v>
                </c:pt>
                <c:pt idx="400">
                  <c:v>0.64919269456195505</c:v>
                </c:pt>
                <c:pt idx="401">
                  <c:v>0.64919269456195483</c:v>
                </c:pt>
                <c:pt idx="402">
                  <c:v>0.64919269456195505</c:v>
                </c:pt>
                <c:pt idx="403">
                  <c:v>0.64919269456195494</c:v>
                </c:pt>
                <c:pt idx="404">
                  <c:v>0.64919269456195483</c:v>
                </c:pt>
                <c:pt idx="405">
                  <c:v>0.64919269456195494</c:v>
                </c:pt>
                <c:pt idx="406">
                  <c:v>0.64919269456195494</c:v>
                </c:pt>
                <c:pt idx="407">
                  <c:v>0.64919269456195494</c:v>
                </c:pt>
                <c:pt idx="408">
                  <c:v>0.64919269456195494</c:v>
                </c:pt>
                <c:pt idx="409">
                  <c:v>0.64919269456195494</c:v>
                </c:pt>
                <c:pt idx="410">
                  <c:v>0.64919269456195494</c:v>
                </c:pt>
                <c:pt idx="411">
                  <c:v>0.64919269456195505</c:v>
                </c:pt>
                <c:pt idx="412">
                  <c:v>0.64919269456195494</c:v>
                </c:pt>
                <c:pt idx="413">
                  <c:v>0.64919269456195483</c:v>
                </c:pt>
                <c:pt idx="414">
                  <c:v>0.64919269456195494</c:v>
                </c:pt>
                <c:pt idx="415">
                  <c:v>0.64919269456195494</c:v>
                </c:pt>
                <c:pt idx="416">
                  <c:v>0.64919269456195494</c:v>
                </c:pt>
                <c:pt idx="417">
                  <c:v>0.64919269456195494</c:v>
                </c:pt>
                <c:pt idx="418">
                  <c:v>0.64919269456195494</c:v>
                </c:pt>
                <c:pt idx="419">
                  <c:v>0.64919269456195483</c:v>
                </c:pt>
                <c:pt idx="420">
                  <c:v>0.64919269456195494</c:v>
                </c:pt>
                <c:pt idx="421">
                  <c:v>0.64919269456195494</c:v>
                </c:pt>
                <c:pt idx="422">
                  <c:v>0.64919269456195505</c:v>
                </c:pt>
                <c:pt idx="423">
                  <c:v>0.64919269456195494</c:v>
                </c:pt>
                <c:pt idx="424">
                  <c:v>0.64919269456195494</c:v>
                </c:pt>
                <c:pt idx="425">
                  <c:v>0.64919269456195494</c:v>
                </c:pt>
                <c:pt idx="426">
                  <c:v>0.64919269456195494</c:v>
                </c:pt>
                <c:pt idx="427">
                  <c:v>0.64919269456195494</c:v>
                </c:pt>
                <c:pt idx="428">
                  <c:v>0.64919269456195505</c:v>
                </c:pt>
                <c:pt idx="429">
                  <c:v>0.64919269456195505</c:v>
                </c:pt>
                <c:pt idx="430">
                  <c:v>0.64919269456195494</c:v>
                </c:pt>
                <c:pt idx="431">
                  <c:v>0.64919269456195494</c:v>
                </c:pt>
                <c:pt idx="432">
                  <c:v>0.64919269456195494</c:v>
                </c:pt>
                <c:pt idx="433">
                  <c:v>0.64919269456195494</c:v>
                </c:pt>
                <c:pt idx="434">
                  <c:v>0.64919269456195505</c:v>
                </c:pt>
                <c:pt idx="435">
                  <c:v>0.64919269456195494</c:v>
                </c:pt>
                <c:pt idx="436">
                  <c:v>0.64919269456195494</c:v>
                </c:pt>
                <c:pt idx="437">
                  <c:v>0.64919269456195505</c:v>
                </c:pt>
                <c:pt idx="438">
                  <c:v>0.64919269456195494</c:v>
                </c:pt>
                <c:pt idx="439">
                  <c:v>0.64919269456195505</c:v>
                </c:pt>
                <c:pt idx="440">
                  <c:v>0.64919269456195494</c:v>
                </c:pt>
                <c:pt idx="441">
                  <c:v>0.64919269456195494</c:v>
                </c:pt>
                <c:pt idx="442">
                  <c:v>0.64919269456195494</c:v>
                </c:pt>
                <c:pt idx="443">
                  <c:v>0.64919269456195494</c:v>
                </c:pt>
                <c:pt idx="444">
                  <c:v>0.64919269456195494</c:v>
                </c:pt>
                <c:pt idx="445">
                  <c:v>0.64919269456195494</c:v>
                </c:pt>
                <c:pt idx="446">
                  <c:v>0.64919269456195494</c:v>
                </c:pt>
                <c:pt idx="447">
                  <c:v>0.64919269456195494</c:v>
                </c:pt>
                <c:pt idx="448">
                  <c:v>0.64919269456195494</c:v>
                </c:pt>
                <c:pt idx="449">
                  <c:v>0.64919269456195494</c:v>
                </c:pt>
                <c:pt idx="450">
                  <c:v>0.64919269456195494</c:v>
                </c:pt>
                <c:pt idx="451">
                  <c:v>0.64919269456195494</c:v>
                </c:pt>
                <c:pt idx="452">
                  <c:v>0.64919269456195494</c:v>
                </c:pt>
                <c:pt idx="453">
                  <c:v>0.64919269456195494</c:v>
                </c:pt>
                <c:pt idx="454">
                  <c:v>0.64919269456195483</c:v>
                </c:pt>
                <c:pt idx="455">
                  <c:v>0.64919269456195505</c:v>
                </c:pt>
                <c:pt idx="456">
                  <c:v>0.64919269456195494</c:v>
                </c:pt>
                <c:pt idx="457">
                  <c:v>0.64919269456195494</c:v>
                </c:pt>
                <c:pt idx="458">
                  <c:v>0.64919269456195494</c:v>
                </c:pt>
                <c:pt idx="459">
                  <c:v>0.64919269456195494</c:v>
                </c:pt>
                <c:pt idx="460">
                  <c:v>0.64919269456195494</c:v>
                </c:pt>
                <c:pt idx="461">
                  <c:v>0.64919269456195494</c:v>
                </c:pt>
                <c:pt idx="462">
                  <c:v>0.64919269456195494</c:v>
                </c:pt>
                <c:pt idx="463">
                  <c:v>0.64919269456195494</c:v>
                </c:pt>
                <c:pt idx="464">
                  <c:v>0.64919269456195505</c:v>
                </c:pt>
                <c:pt idx="465">
                  <c:v>0.64919269456195494</c:v>
                </c:pt>
                <c:pt idx="466">
                  <c:v>0.64919269456195505</c:v>
                </c:pt>
                <c:pt idx="467">
                  <c:v>0.64919269456195494</c:v>
                </c:pt>
                <c:pt idx="468">
                  <c:v>0.64919269456195494</c:v>
                </c:pt>
                <c:pt idx="469">
                  <c:v>0.64919269456195494</c:v>
                </c:pt>
                <c:pt idx="470">
                  <c:v>0.64919269456195494</c:v>
                </c:pt>
                <c:pt idx="471">
                  <c:v>0.64919269456195483</c:v>
                </c:pt>
                <c:pt idx="472">
                  <c:v>0.64919269456195505</c:v>
                </c:pt>
                <c:pt idx="473">
                  <c:v>0.64919269456195494</c:v>
                </c:pt>
                <c:pt idx="474">
                  <c:v>0.64919269456195494</c:v>
                </c:pt>
                <c:pt idx="475">
                  <c:v>0.64919269456195505</c:v>
                </c:pt>
                <c:pt idx="476">
                  <c:v>0.64919269456195494</c:v>
                </c:pt>
                <c:pt idx="477">
                  <c:v>0.64919269456195494</c:v>
                </c:pt>
                <c:pt idx="478">
                  <c:v>0.64919269456195494</c:v>
                </c:pt>
                <c:pt idx="479">
                  <c:v>0.64919269456195494</c:v>
                </c:pt>
                <c:pt idx="480">
                  <c:v>0.64919269456195505</c:v>
                </c:pt>
                <c:pt idx="481">
                  <c:v>0.64919269456195494</c:v>
                </c:pt>
                <c:pt idx="482">
                  <c:v>0.64919269456195494</c:v>
                </c:pt>
                <c:pt idx="483">
                  <c:v>0.64919269456195494</c:v>
                </c:pt>
                <c:pt idx="484">
                  <c:v>0.64919269456195505</c:v>
                </c:pt>
                <c:pt idx="485">
                  <c:v>0.64919269456195494</c:v>
                </c:pt>
                <c:pt idx="486">
                  <c:v>0.64919269456195494</c:v>
                </c:pt>
                <c:pt idx="487">
                  <c:v>0.64919269456195505</c:v>
                </c:pt>
                <c:pt idx="488">
                  <c:v>0.64919269456195494</c:v>
                </c:pt>
                <c:pt idx="489">
                  <c:v>0.64919269456195494</c:v>
                </c:pt>
                <c:pt idx="490">
                  <c:v>0.64919269456195494</c:v>
                </c:pt>
                <c:pt idx="491">
                  <c:v>0.64919269456195494</c:v>
                </c:pt>
                <c:pt idx="492">
                  <c:v>0.64919269456195494</c:v>
                </c:pt>
                <c:pt idx="493">
                  <c:v>0.64919269456195494</c:v>
                </c:pt>
                <c:pt idx="494">
                  <c:v>0.64919269456195494</c:v>
                </c:pt>
                <c:pt idx="495">
                  <c:v>0.64919269456195494</c:v>
                </c:pt>
                <c:pt idx="496">
                  <c:v>0.64919269456195494</c:v>
                </c:pt>
                <c:pt idx="497">
                  <c:v>0.64919269456195494</c:v>
                </c:pt>
                <c:pt idx="498">
                  <c:v>0.64919269456195494</c:v>
                </c:pt>
                <c:pt idx="499">
                  <c:v>0.64919269456195494</c:v>
                </c:pt>
                <c:pt idx="500">
                  <c:v>0.64919269456195494</c:v>
                </c:pt>
                <c:pt idx="501">
                  <c:v>0.64919269456195494</c:v>
                </c:pt>
                <c:pt idx="502">
                  <c:v>0.64919269456195505</c:v>
                </c:pt>
                <c:pt idx="503">
                  <c:v>0.64919269456195483</c:v>
                </c:pt>
                <c:pt idx="504">
                  <c:v>0.64919269456195505</c:v>
                </c:pt>
                <c:pt idx="505">
                  <c:v>0.64919269456195494</c:v>
                </c:pt>
                <c:pt idx="506">
                  <c:v>0.64919269456195494</c:v>
                </c:pt>
                <c:pt idx="507">
                  <c:v>0.64919269456195494</c:v>
                </c:pt>
                <c:pt idx="508">
                  <c:v>0.64919269456195494</c:v>
                </c:pt>
                <c:pt idx="509">
                  <c:v>0.64919269456195494</c:v>
                </c:pt>
                <c:pt idx="510">
                  <c:v>0.64919269456195494</c:v>
                </c:pt>
                <c:pt idx="511">
                  <c:v>0.64919269456195494</c:v>
                </c:pt>
                <c:pt idx="512">
                  <c:v>0.64919269456195494</c:v>
                </c:pt>
                <c:pt idx="513">
                  <c:v>0.64919269456195494</c:v>
                </c:pt>
                <c:pt idx="514">
                  <c:v>0.64919269456195494</c:v>
                </c:pt>
                <c:pt idx="515">
                  <c:v>0.64919269456195494</c:v>
                </c:pt>
                <c:pt idx="516">
                  <c:v>0.64919269456195505</c:v>
                </c:pt>
                <c:pt idx="517">
                  <c:v>0.64919269456195494</c:v>
                </c:pt>
                <c:pt idx="518">
                  <c:v>0.64919269456195494</c:v>
                </c:pt>
                <c:pt idx="519">
                  <c:v>0.64919269456195494</c:v>
                </c:pt>
                <c:pt idx="520">
                  <c:v>0.64919269456195494</c:v>
                </c:pt>
                <c:pt idx="521">
                  <c:v>0.64919269456195505</c:v>
                </c:pt>
                <c:pt idx="522">
                  <c:v>0.64919269456195494</c:v>
                </c:pt>
                <c:pt idx="523">
                  <c:v>0.64919269456195494</c:v>
                </c:pt>
                <c:pt idx="524">
                  <c:v>0.64919269456195494</c:v>
                </c:pt>
                <c:pt idx="525">
                  <c:v>0.64919269456195505</c:v>
                </c:pt>
                <c:pt idx="526">
                  <c:v>0.64919269456195494</c:v>
                </c:pt>
                <c:pt idx="527">
                  <c:v>0.64919269456195494</c:v>
                </c:pt>
                <c:pt idx="528">
                  <c:v>0.64919269456195494</c:v>
                </c:pt>
                <c:pt idx="529">
                  <c:v>0.64919269456195494</c:v>
                </c:pt>
                <c:pt idx="530">
                  <c:v>0.64919269456195494</c:v>
                </c:pt>
                <c:pt idx="531">
                  <c:v>0.64919269456195494</c:v>
                </c:pt>
                <c:pt idx="532">
                  <c:v>0.64919269456195494</c:v>
                </c:pt>
                <c:pt idx="533">
                  <c:v>0.64919269456195494</c:v>
                </c:pt>
                <c:pt idx="534">
                  <c:v>0.64919269456195505</c:v>
                </c:pt>
                <c:pt idx="535">
                  <c:v>0.64919269456195505</c:v>
                </c:pt>
                <c:pt idx="536">
                  <c:v>0.64919269456195494</c:v>
                </c:pt>
                <c:pt idx="537">
                  <c:v>0.64919269456195494</c:v>
                </c:pt>
                <c:pt idx="538">
                  <c:v>0.64919269456195494</c:v>
                </c:pt>
                <c:pt idx="539">
                  <c:v>0.64919269456195483</c:v>
                </c:pt>
                <c:pt idx="540">
                  <c:v>0.64919269456195494</c:v>
                </c:pt>
                <c:pt idx="541">
                  <c:v>0.64919269456195494</c:v>
                </c:pt>
                <c:pt idx="542">
                  <c:v>0.64919269456195483</c:v>
                </c:pt>
                <c:pt idx="543">
                  <c:v>0.64919269456195494</c:v>
                </c:pt>
                <c:pt idx="544">
                  <c:v>0.64919269456195505</c:v>
                </c:pt>
                <c:pt idx="545">
                  <c:v>0.64919269456195494</c:v>
                </c:pt>
                <c:pt idx="546">
                  <c:v>0.64919269456195494</c:v>
                </c:pt>
                <c:pt idx="547">
                  <c:v>0.64919269456195494</c:v>
                </c:pt>
                <c:pt idx="548">
                  <c:v>0.64919269456195505</c:v>
                </c:pt>
                <c:pt idx="549">
                  <c:v>0.64919269456195505</c:v>
                </c:pt>
                <c:pt idx="550">
                  <c:v>0.64919269456195494</c:v>
                </c:pt>
                <c:pt idx="551">
                  <c:v>0.64919269456195494</c:v>
                </c:pt>
                <c:pt idx="552">
                  <c:v>0.64919269456195494</c:v>
                </c:pt>
                <c:pt idx="553">
                  <c:v>0.64919269456195483</c:v>
                </c:pt>
                <c:pt idx="554">
                  <c:v>0.64919269456195505</c:v>
                </c:pt>
                <c:pt idx="555">
                  <c:v>0.64919269456195483</c:v>
                </c:pt>
                <c:pt idx="556">
                  <c:v>0.64919269456195494</c:v>
                </c:pt>
                <c:pt idx="557">
                  <c:v>0.64919269456195494</c:v>
                </c:pt>
                <c:pt idx="558">
                  <c:v>0.64919269456195505</c:v>
                </c:pt>
                <c:pt idx="559">
                  <c:v>0.64919269456195494</c:v>
                </c:pt>
                <c:pt idx="560">
                  <c:v>0.64919269456195494</c:v>
                </c:pt>
                <c:pt idx="561">
                  <c:v>0.64919269456195494</c:v>
                </c:pt>
                <c:pt idx="562">
                  <c:v>0.64919269456195494</c:v>
                </c:pt>
                <c:pt idx="563">
                  <c:v>0.64919269456195494</c:v>
                </c:pt>
                <c:pt idx="564">
                  <c:v>0.64919269456195494</c:v>
                </c:pt>
                <c:pt idx="565">
                  <c:v>0.64919269456195494</c:v>
                </c:pt>
                <c:pt idx="566">
                  <c:v>0.64919269456195505</c:v>
                </c:pt>
                <c:pt idx="567">
                  <c:v>0.64919269456195494</c:v>
                </c:pt>
                <c:pt idx="568">
                  <c:v>0.64919269456195483</c:v>
                </c:pt>
                <c:pt idx="569">
                  <c:v>0.64919269456195483</c:v>
                </c:pt>
                <c:pt idx="570">
                  <c:v>0.64919269456195505</c:v>
                </c:pt>
                <c:pt idx="571">
                  <c:v>0.64919269456195505</c:v>
                </c:pt>
                <c:pt idx="572">
                  <c:v>0.64919269456195494</c:v>
                </c:pt>
                <c:pt idx="573">
                  <c:v>0.64919269456195483</c:v>
                </c:pt>
                <c:pt idx="574">
                  <c:v>0.64919269456195483</c:v>
                </c:pt>
                <c:pt idx="575">
                  <c:v>0.64919269456195505</c:v>
                </c:pt>
                <c:pt idx="576">
                  <c:v>0.64919269456195494</c:v>
                </c:pt>
                <c:pt idx="577">
                  <c:v>0.64919269456195494</c:v>
                </c:pt>
                <c:pt idx="578">
                  <c:v>0.64919269456195505</c:v>
                </c:pt>
                <c:pt idx="579">
                  <c:v>0.64919269456195494</c:v>
                </c:pt>
                <c:pt idx="580">
                  <c:v>0.64919269456195494</c:v>
                </c:pt>
                <c:pt idx="581">
                  <c:v>0.64919269456195494</c:v>
                </c:pt>
                <c:pt idx="582">
                  <c:v>0.64919269456195505</c:v>
                </c:pt>
                <c:pt idx="583">
                  <c:v>0.64919269456195505</c:v>
                </c:pt>
                <c:pt idx="584">
                  <c:v>0.64919269456195505</c:v>
                </c:pt>
                <c:pt idx="585">
                  <c:v>0.64919269456195483</c:v>
                </c:pt>
                <c:pt idx="586">
                  <c:v>0.64919269456195494</c:v>
                </c:pt>
                <c:pt idx="587">
                  <c:v>0.64919269456195494</c:v>
                </c:pt>
                <c:pt idx="588">
                  <c:v>0.64919269456195505</c:v>
                </c:pt>
                <c:pt idx="589">
                  <c:v>0.64919269456195494</c:v>
                </c:pt>
                <c:pt idx="590">
                  <c:v>0.64919269456195505</c:v>
                </c:pt>
                <c:pt idx="591">
                  <c:v>0.64919269456195505</c:v>
                </c:pt>
                <c:pt idx="592">
                  <c:v>0.64919269456195494</c:v>
                </c:pt>
                <c:pt idx="593">
                  <c:v>0.64919269456195483</c:v>
                </c:pt>
                <c:pt idx="594">
                  <c:v>0.64919269456195494</c:v>
                </c:pt>
                <c:pt idx="595">
                  <c:v>0.64919269456195505</c:v>
                </c:pt>
                <c:pt idx="596">
                  <c:v>0.64919269456195483</c:v>
                </c:pt>
                <c:pt idx="597">
                  <c:v>0.64919269456195494</c:v>
                </c:pt>
                <c:pt idx="598">
                  <c:v>0.64919269456195494</c:v>
                </c:pt>
                <c:pt idx="599">
                  <c:v>0.64919269456195483</c:v>
                </c:pt>
                <c:pt idx="600">
                  <c:v>0.64919269456195494</c:v>
                </c:pt>
                <c:pt idx="601">
                  <c:v>0.64919269456195494</c:v>
                </c:pt>
                <c:pt idx="602">
                  <c:v>0.64919269456195494</c:v>
                </c:pt>
                <c:pt idx="603">
                  <c:v>0.64919269456195494</c:v>
                </c:pt>
                <c:pt idx="604">
                  <c:v>0.64919269456195483</c:v>
                </c:pt>
                <c:pt idx="605">
                  <c:v>0.64919269456195494</c:v>
                </c:pt>
                <c:pt idx="606">
                  <c:v>0.64919269456195505</c:v>
                </c:pt>
                <c:pt idx="607">
                  <c:v>0.64919269456195494</c:v>
                </c:pt>
                <c:pt idx="608">
                  <c:v>0.64919269456195505</c:v>
                </c:pt>
                <c:pt idx="609">
                  <c:v>0.64919269456195483</c:v>
                </c:pt>
                <c:pt idx="610">
                  <c:v>0.64919269456195494</c:v>
                </c:pt>
                <c:pt idx="611">
                  <c:v>0.64919269456195494</c:v>
                </c:pt>
                <c:pt idx="612">
                  <c:v>0.64919269456195516</c:v>
                </c:pt>
                <c:pt idx="613">
                  <c:v>0.64919269456195483</c:v>
                </c:pt>
                <c:pt idx="614">
                  <c:v>0.64919269456195494</c:v>
                </c:pt>
                <c:pt idx="615">
                  <c:v>0.64919269456195483</c:v>
                </c:pt>
                <c:pt idx="616">
                  <c:v>0.64919269456195494</c:v>
                </c:pt>
                <c:pt idx="617">
                  <c:v>0.64919269456195505</c:v>
                </c:pt>
                <c:pt idx="618">
                  <c:v>0.64919269456195505</c:v>
                </c:pt>
                <c:pt idx="619">
                  <c:v>0.64919269456195494</c:v>
                </c:pt>
                <c:pt idx="620">
                  <c:v>0.64919269456195494</c:v>
                </c:pt>
                <c:pt idx="621">
                  <c:v>0.64919269456195494</c:v>
                </c:pt>
                <c:pt idx="622">
                  <c:v>0.64919269456195483</c:v>
                </c:pt>
                <c:pt idx="623">
                  <c:v>0.64919269456195505</c:v>
                </c:pt>
                <c:pt idx="624">
                  <c:v>0.64919269456195494</c:v>
                </c:pt>
                <c:pt idx="625">
                  <c:v>0.64919269456195494</c:v>
                </c:pt>
                <c:pt idx="626">
                  <c:v>0.64919269456195494</c:v>
                </c:pt>
                <c:pt idx="627">
                  <c:v>0.64919269456195494</c:v>
                </c:pt>
                <c:pt idx="628">
                  <c:v>0.64919269456195483</c:v>
                </c:pt>
                <c:pt idx="629">
                  <c:v>0.64919269456195505</c:v>
                </c:pt>
                <c:pt idx="630">
                  <c:v>0.64919269456195494</c:v>
                </c:pt>
                <c:pt idx="631">
                  <c:v>0.64919269456195505</c:v>
                </c:pt>
                <c:pt idx="632">
                  <c:v>0.64919269456195494</c:v>
                </c:pt>
                <c:pt idx="633">
                  <c:v>0.64919269456195494</c:v>
                </c:pt>
                <c:pt idx="634">
                  <c:v>0.64919269456195494</c:v>
                </c:pt>
                <c:pt idx="635">
                  <c:v>0.64919269456195494</c:v>
                </c:pt>
                <c:pt idx="636">
                  <c:v>0.64919269456195494</c:v>
                </c:pt>
                <c:pt idx="637">
                  <c:v>0.64919269456195494</c:v>
                </c:pt>
                <c:pt idx="638">
                  <c:v>0.64919269456195494</c:v>
                </c:pt>
                <c:pt idx="639">
                  <c:v>0.64919269456195483</c:v>
                </c:pt>
                <c:pt idx="640">
                  <c:v>0.64919269456195494</c:v>
                </c:pt>
                <c:pt idx="641">
                  <c:v>0.64919269456195494</c:v>
                </c:pt>
                <c:pt idx="642">
                  <c:v>0.64919269456195505</c:v>
                </c:pt>
                <c:pt idx="643">
                  <c:v>0.64919269456195494</c:v>
                </c:pt>
                <c:pt idx="644">
                  <c:v>0.64919269456195494</c:v>
                </c:pt>
                <c:pt idx="645">
                  <c:v>0.64919269456195494</c:v>
                </c:pt>
                <c:pt idx="646">
                  <c:v>0.64919269456195494</c:v>
                </c:pt>
                <c:pt idx="647">
                  <c:v>0.64919269456195505</c:v>
                </c:pt>
                <c:pt idx="648">
                  <c:v>0.64919269456195494</c:v>
                </c:pt>
                <c:pt idx="649">
                  <c:v>0.64919269456195494</c:v>
                </c:pt>
                <c:pt idx="650">
                  <c:v>0.64919269456195494</c:v>
                </c:pt>
                <c:pt idx="651">
                  <c:v>0.64919269456195483</c:v>
                </c:pt>
                <c:pt idx="652">
                  <c:v>0.64919269456195494</c:v>
                </c:pt>
                <c:pt idx="653">
                  <c:v>0.64919269456195494</c:v>
                </c:pt>
                <c:pt idx="654">
                  <c:v>0.64919269456195505</c:v>
                </c:pt>
                <c:pt idx="655">
                  <c:v>0.64919269456195494</c:v>
                </c:pt>
                <c:pt idx="656">
                  <c:v>0.64919269456195483</c:v>
                </c:pt>
                <c:pt idx="657">
                  <c:v>0.64919269456195483</c:v>
                </c:pt>
                <c:pt idx="658">
                  <c:v>0.64919269456195494</c:v>
                </c:pt>
                <c:pt idx="659">
                  <c:v>0.64919269456195505</c:v>
                </c:pt>
                <c:pt idx="660">
                  <c:v>0.64919269456195494</c:v>
                </c:pt>
                <c:pt idx="661">
                  <c:v>0.64919269456195494</c:v>
                </c:pt>
                <c:pt idx="662">
                  <c:v>0.64919269456195494</c:v>
                </c:pt>
                <c:pt idx="663">
                  <c:v>0.64919269456195494</c:v>
                </c:pt>
                <c:pt idx="664">
                  <c:v>0.64919269456195494</c:v>
                </c:pt>
                <c:pt idx="665">
                  <c:v>0.64919269456195494</c:v>
                </c:pt>
                <c:pt idx="666">
                  <c:v>0.64919269456195494</c:v>
                </c:pt>
                <c:pt idx="667">
                  <c:v>0.64919269456195494</c:v>
                </c:pt>
                <c:pt idx="668">
                  <c:v>0.64919269456195483</c:v>
                </c:pt>
                <c:pt idx="669">
                  <c:v>0.64919269456195483</c:v>
                </c:pt>
                <c:pt idx="670">
                  <c:v>0.64919269456195494</c:v>
                </c:pt>
                <c:pt idx="671">
                  <c:v>0.64919269456195494</c:v>
                </c:pt>
                <c:pt idx="672">
                  <c:v>0.64919269456195494</c:v>
                </c:pt>
                <c:pt idx="673">
                  <c:v>0.64919269456195494</c:v>
                </c:pt>
                <c:pt idx="674">
                  <c:v>0.64919269456195494</c:v>
                </c:pt>
                <c:pt idx="675">
                  <c:v>0.64919269456195494</c:v>
                </c:pt>
                <c:pt idx="676">
                  <c:v>0.64919269456195494</c:v>
                </c:pt>
                <c:pt idx="677">
                  <c:v>0.64919269456195494</c:v>
                </c:pt>
                <c:pt idx="678">
                  <c:v>0.64919269456195494</c:v>
                </c:pt>
                <c:pt idx="679">
                  <c:v>0.64919269456195494</c:v>
                </c:pt>
                <c:pt idx="680">
                  <c:v>0.64919269456195483</c:v>
                </c:pt>
                <c:pt idx="681">
                  <c:v>0.64919269456195494</c:v>
                </c:pt>
                <c:pt idx="682">
                  <c:v>0.64919269456195494</c:v>
                </c:pt>
                <c:pt idx="683">
                  <c:v>0.64919269456195494</c:v>
                </c:pt>
                <c:pt idx="684">
                  <c:v>0.64919269456195494</c:v>
                </c:pt>
                <c:pt idx="685">
                  <c:v>0.64919269456195494</c:v>
                </c:pt>
                <c:pt idx="686">
                  <c:v>0.64919269456195494</c:v>
                </c:pt>
                <c:pt idx="687">
                  <c:v>0.64919269456195505</c:v>
                </c:pt>
                <c:pt idx="688">
                  <c:v>0.64919269456195494</c:v>
                </c:pt>
                <c:pt idx="689">
                  <c:v>0.64919269456195494</c:v>
                </c:pt>
                <c:pt idx="690">
                  <c:v>0.64919269456195494</c:v>
                </c:pt>
                <c:pt idx="691">
                  <c:v>0.64919269456195494</c:v>
                </c:pt>
                <c:pt idx="692">
                  <c:v>0.64919269456195494</c:v>
                </c:pt>
                <c:pt idx="693">
                  <c:v>0.64919269456195494</c:v>
                </c:pt>
                <c:pt idx="694">
                  <c:v>0.64919269456195505</c:v>
                </c:pt>
                <c:pt idx="695">
                  <c:v>0.64919269456195494</c:v>
                </c:pt>
                <c:pt idx="696">
                  <c:v>0.64919269456195494</c:v>
                </c:pt>
                <c:pt idx="697">
                  <c:v>0.64919269456195494</c:v>
                </c:pt>
                <c:pt idx="698">
                  <c:v>0.64919269456195494</c:v>
                </c:pt>
                <c:pt idx="699">
                  <c:v>0.64919269456195494</c:v>
                </c:pt>
                <c:pt idx="700">
                  <c:v>0.64919269456195505</c:v>
                </c:pt>
                <c:pt idx="701">
                  <c:v>0.64919269456195494</c:v>
                </c:pt>
                <c:pt idx="702">
                  <c:v>0.64919269456195494</c:v>
                </c:pt>
                <c:pt idx="703">
                  <c:v>0.64919269456195494</c:v>
                </c:pt>
                <c:pt idx="704">
                  <c:v>0.64919269456195494</c:v>
                </c:pt>
                <c:pt idx="705">
                  <c:v>0.64919269456195494</c:v>
                </c:pt>
                <c:pt idx="706">
                  <c:v>0.64919269456195494</c:v>
                </c:pt>
                <c:pt idx="707">
                  <c:v>0.64919269456195494</c:v>
                </c:pt>
                <c:pt idx="708">
                  <c:v>0.64919269456195494</c:v>
                </c:pt>
                <c:pt idx="709">
                  <c:v>0.64919269456195494</c:v>
                </c:pt>
                <c:pt idx="710">
                  <c:v>0.64919269456195494</c:v>
                </c:pt>
                <c:pt idx="711">
                  <c:v>0.64919269456195494</c:v>
                </c:pt>
                <c:pt idx="712">
                  <c:v>0.64919269456195494</c:v>
                </c:pt>
                <c:pt idx="713">
                  <c:v>0.64919269456195483</c:v>
                </c:pt>
                <c:pt idx="714">
                  <c:v>0.64919269456195494</c:v>
                </c:pt>
                <c:pt idx="715">
                  <c:v>0.64919269456195494</c:v>
                </c:pt>
                <c:pt idx="716">
                  <c:v>0.64919269456195494</c:v>
                </c:pt>
                <c:pt idx="717">
                  <c:v>0.64919269456195494</c:v>
                </c:pt>
                <c:pt idx="718">
                  <c:v>0.64919269456195494</c:v>
                </c:pt>
                <c:pt idx="719">
                  <c:v>0.64919269456195494</c:v>
                </c:pt>
                <c:pt idx="720">
                  <c:v>0.64919269456195494</c:v>
                </c:pt>
                <c:pt idx="721">
                  <c:v>0.64919269456195494</c:v>
                </c:pt>
                <c:pt idx="722">
                  <c:v>0.64919269456195494</c:v>
                </c:pt>
                <c:pt idx="723">
                  <c:v>0.64919269456195494</c:v>
                </c:pt>
                <c:pt idx="724">
                  <c:v>0.64919269456195494</c:v>
                </c:pt>
                <c:pt idx="725">
                  <c:v>0.64919269456195505</c:v>
                </c:pt>
                <c:pt idx="726">
                  <c:v>0.64919269456195494</c:v>
                </c:pt>
                <c:pt idx="727">
                  <c:v>0.64919269456195483</c:v>
                </c:pt>
                <c:pt idx="728">
                  <c:v>0.64919269456195494</c:v>
                </c:pt>
                <c:pt idx="729">
                  <c:v>0.64919269456195505</c:v>
                </c:pt>
                <c:pt idx="730">
                  <c:v>0.64919269456195494</c:v>
                </c:pt>
                <c:pt idx="731">
                  <c:v>0.64919269456195494</c:v>
                </c:pt>
                <c:pt idx="732">
                  <c:v>0.64919269456195494</c:v>
                </c:pt>
                <c:pt idx="733">
                  <c:v>0.64919269456195494</c:v>
                </c:pt>
                <c:pt idx="734">
                  <c:v>0.64919269456195505</c:v>
                </c:pt>
                <c:pt idx="735">
                  <c:v>0.64919269456195494</c:v>
                </c:pt>
                <c:pt idx="736">
                  <c:v>0.64919269456195494</c:v>
                </c:pt>
                <c:pt idx="737">
                  <c:v>0.64919269456195494</c:v>
                </c:pt>
                <c:pt idx="738">
                  <c:v>0.64919269456195505</c:v>
                </c:pt>
                <c:pt idx="739">
                  <c:v>0.64919269456195494</c:v>
                </c:pt>
                <c:pt idx="740">
                  <c:v>0.64919269456195505</c:v>
                </c:pt>
                <c:pt idx="741">
                  <c:v>0.64919269456195505</c:v>
                </c:pt>
                <c:pt idx="742">
                  <c:v>0.64919269456195483</c:v>
                </c:pt>
                <c:pt idx="743">
                  <c:v>0.64919269456195494</c:v>
                </c:pt>
                <c:pt idx="744">
                  <c:v>0.64919269456195494</c:v>
                </c:pt>
                <c:pt idx="745">
                  <c:v>0.64919269456195494</c:v>
                </c:pt>
                <c:pt idx="746">
                  <c:v>0.64919269456195494</c:v>
                </c:pt>
                <c:pt idx="747">
                  <c:v>0.64919269456195494</c:v>
                </c:pt>
                <c:pt idx="748">
                  <c:v>0.64919269456195494</c:v>
                </c:pt>
                <c:pt idx="749">
                  <c:v>0.64919269456195483</c:v>
                </c:pt>
                <c:pt idx="750">
                  <c:v>0.64919269456195494</c:v>
                </c:pt>
                <c:pt idx="751">
                  <c:v>0.64919269456195494</c:v>
                </c:pt>
                <c:pt idx="752">
                  <c:v>0.64919269456195494</c:v>
                </c:pt>
                <c:pt idx="753">
                  <c:v>0.64919269456195494</c:v>
                </c:pt>
                <c:pt idx="754">
                  <c:v>0.64919269456195494</c:v>
                </c:pt>
                <c:pt idx="755">
                  <c:v>0.64919269456195494</c:v>
                </c:pt>
                <c:pt idx="756">
                  <c:v>0.64919269456195494</c:v>
                </c:pt>
                <c:pt idx="757">
                  <c:v>0.64919269456195483</c:v>
                </c:pt>
                <c:pt idx="758">
                  <c:v>0.64919269456195494</c:v>
                </c:pt>
                <c:pt idx="759">
                  <c:v>0.64919269456195494</c:v>
                </c:pt>
                <c:pt idx="760">
                  <c:v>0.64919269456195483</c:v>
                </c:pt>
                <c:pt idx="761">
                  <c:v>0.64919269456195494</c:v>
                </c:pt>
                <c:pt idx="762">
                  <c:v>0.64919269456195483</c:v>
                </c:pt>
                <c:pt idx="763">
                  <c:v>0.64919269456195483</c:v>
                </c:pt>
                <c:pt idx="764">
                  <c:v>0.64919269456195494</c:v>
                </c:pt>
                <c:pt idx="765">
                  <c:v>0.64919269456195505</c:v>
                </c:pt>
              </c:numCache>
            </c:numRef>
          </c:yVal>
          <c:smooth val="1"/>
          <c:extLst>
            <c:ext xmlns:c16="http://schemas.microsoft.com/office/drawing/2014/chart" uri="{C3380CC4-5D6E-409C-BE32-E72D297353CC}">
              <c16:uniqueId val="{00000003-57C8-4959-99BA-FC1967B8322D}"/>
            </c:ext>
          </c:extLst>
        </c:ser>
        <c:ser>
          <c:idx val="3"/>
          <c:order val="3"/>
          <c:tx>
            <c:v>Espectro am.</c:v>
          </c:tx>
          <c:spPr>
            <a:ln>
              <a:solidFill>
                <a:schemeClr val="accent1"/>
              </a:solidFill>
            </a:ln>
          </c:spPr>
          <c:marker>
            <c:symbol val="none"/>
          </c:marker>
          <c:xVal>
            <c:numRef>
              <c:f>LCR!$G$4:$G$769</c:f>
              <c:numCache>
                <c:formatCode>0.0000</c:formatCode>
                <c:ptCount val="766"/>
                <c:pt idx="0">
                  <c:v>0</c:v>
                </c:pt>
                <c:pt idx="1">
                  <c:v>2.6749871332990224E-2</c:v>
                </c:pt>
                <c:pt idx="2">
                  <c:v>5.3499742665980447E-2</c:v>
                </c:pt>
                <c:pt idx="3">
                  <c:v>8.0249613998970667E-2</c:v>
                </c:pt>
                <c:pt idx="4">
                  <c:v>0.10699948533196089</c:v>
                </c:pt>
                <c:pt idx="5">
                  <c:v>0.10699948533196089</c:v>
                </c:pt>
                <c:pt idx="6">
                  <c:v>0.21399897066392176</c:v>
                </c:pt>
                <c:pt idx="7">
                  <c:v>0.32099845599588267</c:v>
                </c:pt>
                <c:pt idx="8">
                  <c:v>0.42799794132784352</c:v>
                </c:pt>
                <c:pt idx="9">
                  <c:v>0.53499742665980443</c:v>
                </c:pt>
                <c:pt idx="10">
                  <c:v>0.53499742665980443</c:v>
                </c:pt>
                <c:pt idx="11">
                  <c:v>0.54</c:v>
                </c:pt>
                <c:pt idx="12">
                  <c:v>0.55000000000000004</c:v>
                </c:pt>
                <c:pt idx="13">
                  <c:v>0.56000000000000005</c:v>
                </c:pt>
                <c:pt idx="14">
                  <c:v>0.57000000000000006</c:v>
                </c:pt>
                <c:pt idx="15">
                  <c:v>0.58000000000000007</c:v>
                </c:pt>
                <c:pt idx="16">
                  <c:v>0.59000000000000008</c:v>
                </c:pt>
                <c:pt idx="17">
                  <c:v>0.60000000000000009</c:v>
                </c:pt>
                <c:pt idx="18">
                  <c:v>0.6100000000000001</c:v>
                </c:pt>
                <c:pt idx="19">
                  <c:v>0.62000000000000011</c:v>
                </c:pt>
                <c:pt idx="20">
                  <c:v>0.63000000000000012</c:v>
                </c:pt>
                <c:pt idx="21">
                  <c:v>0.64000000000000012</c:v>
                </c:pt>
                <c:pt idx="22">
                  <c:v>0.65000000000000013</c:v>
                </c:pt>
                <c:pt idx="23">
                  <c:v>0.66000000000000014</c:v>
                </c:pt>
                <c:pt idx="24">
                  <c:v>0.67000000000000015</c:v>
                </c:pt>
                <c:pt idx="25">
                  <c:v>0.68000000000000016</c:v>
                </c:pt>
                <c:pt idx="26">
                  <c:v>0.69000000000000017</c:v>
                </c:pt>
                <c:pt idx="27">
                  <c:v>0.70000000000000018</c:v>
                </c:pt>
                <c:pt idx="28">
                  <c:v>0.71000000000000019</c:v>
                </c:pt>
                <c:pt idx="29">
                  <c:v>0.7200000000000002</c:v>
                </c:pt>
                <c:pt idx="30">
                  <c:v>0.7300000000000002</c:v>
                </c:pt>
                <c:pt idx="31">
                  <c:v>0.74000000000000021</c:v>
                </c:pt>
                <c:pt idx="32">
                  <c:v>0.75000000000000022</c:v>
                </c:pt>
                <c:pt idx="33">
                  <c:v>0.76000000000000023</c:v>
                </c:pt>
                <c:pt idx="34">
                  <c:v>0.77000000000000024</c:v>
                </c:pt>
                <c:pt idx="35">
                  <c:v>0.78000000000000025</c:v>
                </c:pt>
                <c:pt idx="36">
                  <c:v>0.79000000000000026</c:v>
                </c:pt>
                <c:pt idx="37">
                  <c:v>0.80000000000000027</c:v>
                </c:pt>
                <c:pt idx="38">
                  <c:v>0.81000000000000028</c:v>
                </c:pt>
                <c:pt idx="39">
                  <c:v>0.82000000000000028</c:v>
                </c:pt>
                <c:pt idx="40">
                  <c:v>0.83000000000000029</c:v>
                </c:pt>
                <c:pt idx="41">
                  <c:v>0.8400000000000003</c:v>
                </c:pt>
                <c:pt idx="42">
                  <c:v>0.85000000000000031</c:v>
                </c:pt>
                <c:pt idx="43">
                  <c:v>0.86000000000000032</c:v>
                </c:pt>
                <c:pt idx="44">
                  <c:v>0.87000000000000033</c:v>
                </c:pt>
                <c:pt idx="45">
                  <c:v>0.88000000000000034</c:v>
                </c:pt>
                <c:pt idx="46">
                  <c:v>0.89000000000000035</c:v>
                </c:pt>
                <c:pt idx="47">
                  <c:v>0.90000000000000036</c:v>
                </c:pt>
                <c:pt idx="48">
                  <c:v>0.91000000000000036</c:v>
                </c:pt>
                <c:pt idx="49">
                  <c:v>0.92000000000000037</c:v>
                </c:pt>
                <c:pt idx="50">
                  <c:v>0.93000000000000038</c:v>
                </c:pt>
                <c:pt idx="51">
                  <c:v>0.94000000000000039</c:v>
                </c:pt>
                <c:pt idx="52">
                  <c:v>0.9500000000000004</c:v>
                </c:pt>
                <c:pt idx="53">
                  <c:v>0.96000000000000041</c:v>
                </c:pt>
                <c:pt idx="54">
                  <c:v>0.97000000000000042</c:v>
                </c:pt>
                <c:pt idx="55">
                  <c:v>0.98000000000000043</c:v>
                </c:pt>
                <c:pt idx="56">
                  <c:v>0.99000000000000044</c:v>
                </c:pt>
                <c:pt idx="57">
                  <c:v>1.0000000000000004</c:v>
                </c:pt>
                <c:pt idx="58">
                  <c:v>1.0100000000000005</c:v>
                </c:pt>
                <c:pt idx="59">
                  <c:v>1.0200000000000005</c:v>
                </c:pt>
                <c:pt idx="60">
                  <c:v>1.0300000000000005</c:v>
                </c:pt>
                <c:pt idx="61">
                  <c:v>1.0400000000000005</c:v>
                </c:pt>
                <c:pt idx="62">
                  <c:v>1.0500000000000005</c:v>
                </c:pt>
                <c:pt idx="63">
                  <c:v>1.0600000000000005</c:v>
                </c:pt>
                <c:pt idx="64">
                  <c:v>1.0700000000000005</c:v>
                </c:pt>
                <c:pt idx="65">
                  <c:v>1.0800000000000005</c:v>
                </c:pt>
                <c:pt idx="66">
                  <c:v>1.0900000000000005</c:v>
                </c:pt>
                <c:pt idx="67">
                  <c:v>1.1000000000000005</c:v>
                </c:pt>
                <c:pt idx="68">
                  <c:v>1.1100000000000005</c:v>
                </c:pt>
                <c:pt idx="69">
                  <c:v>1.1200000000000006</c:v>
                </c:pt>
                <c:pt idx="70">
                  <c:v>1.1300000000000006</c:v>
                </c:pt>
                <c:pt idx="71">
                  <c:v>1.1400000000000006</c:v>
                </c:pt>
                <c:pt idx="72">
                  <c:v>1.1500000000000006</c:v>
                </c:pt>
                <c:pt idx="73">
                  <c:v>1.1600000000000006</c:v>
                </c:pt>
                <c:pt idx="74">
                  <c:v>1.1700000000000006</c:v>
                </c:pt>
                <c:pt idx="75">
                  <c:v>1.1800000000000006</c:v>
                </c:pt>
                <c:pt idx="76">
                  <c:v>1.1900000000000006</c:v>
                </c:pt>
                <c:pt idx="77">
                  <c:v>1.2000000000000006</c:v>
                </c:pt>
                <c:pt idx="78">
                  <c:v>1.2100000000000006</c:v>
                </c:pt>
                <c:pt idx="79">
                  <c:v>1.2200000000000006</c:v>
                </c:pt>
                <c:pt idx="80">
                  <c:v>1.2300000000000006</c:v>
                </c:pt>
                <c:pt idx="81">
                  <c:v>1.2400000000000007</c:v>
                </c:pt>
                <c:pt idx="82">
                  <c:v>1.2500000000000007</c:v>
                </c:pt>
                <c:pt idx="83">
                  <c:v>1.2600000000000007</c:v>
                </c:pt>
                <c:pt idx="84">
                  <c:v>1.2700000000000007</c:v>
                </c:pt>
                <c:pt idx="85">
                  <c:v>1.2800000000000007</c:v>
                </c:pt>
                <c:pt idx="86">
                  <c:v>1.2900000000000007</c:v>
                </c:pt>
                <c:pt idx="87">
                  <c:v>1.3000000000000007</c:v>
                </c:pt>
                <c:pt idx="88">
                  <c:v>1.3100000000000007</c:v>
                </c:pt>
                <c:pt idx="89">
                  <c:v>1.3200000000000007</c:v>
                </c:pt>
                <c:pt idx="90">
                  <c:v>1.3300000000000007</c:v>
                </c:pt>
                <c:pt idx="91">
                  <c:v>1.3400000000000007</c:v>
                </c:pt>
                <c:pt idx="92">
                  <c:v>1.3500000000000008</c:v>
                </c:pt>
                <c:pt idx="93">
                  <c:v>1.3600000000000008</c:v>
                </c:pt>
                <c:pt idx="94">
                  <c:v>1.3700000000000008</c:v>
                </c:pt>
                <c:pt idx="95">
                  <c:v>1.3800000000000008</c:v>
                </c:pt>
                <c:pt idx="96">
                  <c:v>1.3900000000000008</c:v>
                </c:pt>
                <c:pt idx="97">
                  <c:v>1.4000000000000008</c:v>
                </c:pt>
                <c:pt idx="98">
                  <c:v>1.4100000000000008</c:v>
                </c:pt>
                <c:pt idx="99">
                  <c:v>1.4200000000000008</c:v>
                </c:pt>
                <c:pt idx="100">
                  <c:v>1.4300000000000008</c:v>
                </c:pt>
                <c:pt idx="101">
                  <c:v>1.4400000000000008</c:v>
                </c:pt>
                <c:pt idx="102">
                  <c:v>1.4500000000000008</c:v>
                </c:pt>
                <c:pt idx="103">
                  <c:v>1.4600000000000009</c:v>
                </c:pt>
                <c:pt idx="104">
                  <c:v>1.4700000000000009</c:v>
                </c:pt>
                <c:pt idx="105">
                  <c:v>1.4800000000000009</c:v>
                </c:pt>
                <c:pt idx="106">
                  <c:v>1.4900000000000009</c:v>
                </c:pt>
                <c:pt idx="107">
                  <c:v>1.5000000000000009</c:v>
                </c:pt>
                <c:pt idx="108">
                  <c:v>1.5100000000000009</c:v>
                </c:pt>
                <c:pt idx="109">
                  <c:v>1.5200000000000009</c:v>
                </c:pt>
                <c:pt idx="110">
                  <c:v>1.5300000000000009</c:v>
                </c:pt>
                <c:pt idx="111">
                  <c:v>1.5400000000000009</c:v>
                </c:pt>
                <c:pt idx="112">
                  <c:v>1.5500000000000009</c:v>
                </c:pt>
                <c:pt idx="113">
                  <c:v>1.5600000000000009</c:v>
                </c:pt>
                <c:pt idx="114">
                  <c:v>1.570000000000001</c:v>
                </c:pt>
                <c:pt idx="115">
                  <c:v>1.580000000000001</c:v>
                </c:pt>
                <c:pt idx="116">
                  <c:v>1.590000000000001</c:v>
                </c:pt>
                <c:pt idx="117">
                  <c:v>1.600000000000001</c:v>
                </c:pt>
                <c:pt idx="118">
                  <c:v>1.610000000000001</c:v>
                </c:pt>
                <c:pt idx="119">
                  <c:v>1.620000000000001</c:v>
                </c:pt>
                <c:pt idx="120">
                  <c:v>1.630000000000001</c:v>
                </c:pt>
                <c:pt idx="121">
                  <c:v>1.640000000000001</c:v>
                </c:pt>
                <c:pt idx="122">
                  <c:v>1.650000000000001</c:v>
                </c:pt>
                <c:pt idx="123">
                  <c:v>1.660000000000001</c:v>
                </c:pt>
                <c:pt idx="124">
                  <c:v>1.670000000000001</c:v>
                </c:pt>
                <c:pt idx="125">
                  <c:v>1.680000000000001</c:v>
                </c:pt>
                <c:pt idx="126">
                  <c:v>1.6900000000000011</c:v>
                </c:pt>
                <c:pt idx="127">
                  <c:v>1.7000000000000011</c:v>
                </c:pt>
                <c:pt idx="128">
                  <c:v>1.7100000000000011</c:v>
                </c:pt>
                <c:pt idx="129">
                  <c:v>1.7200000000000011</c:v>
                </c:pt>
                <c:pt idx="130">
                  <c:v>1.7300000000000011</c:v>
                </c:pt>
                <c:pt idx="131">
                  <c:v>1.7400000000000011</c:v>
                </c:pt>
                <c:pt idx="132">
                  <c:v>1.7500000000000011</c:v>
                </c:pt>
                <c:pt idx="133">
                  <c:v>1.7600000000000011</c:v>
                </c:pt>
                <c:pt idx="134">
                  <c:v>1.7700000000000011</c:v>
                </c:pt>
                <c:pt idx="135">
                  <c:v>1.7800000000000011</c:v>
                </c:pt>
                <c:pt idx="136">
                  <c:v>1.7900000000000011</c:v>
                </c:pt>
                <c:pt idx="137">
                  <c:v>1.8000000000000012</c:v>
                </c:pt>
                <c:pt idx="138">
                  <c:v>1.8100000000000012</c:v>
                </c:pt>
                <c:pt idx="139">
                  <c:v>1.8200000000000012</c:v>
                </c:pt>
                <c:pt idx="140">
                  <c:v>1.8300000000000012</c:v>
                </c:pt>
                <c:pt idx="141">
                  <c:v>1.8400000000000012</c:v>
                </c:pt>
                <c:pt idx="142">
                  <c:v>1.8500000000000012</c:v>
                </c:pt>
                <c:pt idx="143">
                  <c:v>1.8600000000000012</c:v>
                </c:pt>
                <c:pt idx="144">
                  <c:v>1.8700000000000012</c:v>
                </c:pt>
                <c:pt idx="145">
                  <c:v>1.8800000000000012</c:v>
                </c:pt>
                <c:pt idx="146">
                  <c:v>1.8900000000000012</c:v>
                </c:pt>
                <c:pt idx="147">
                  <c:v>1.9000000000000012</c:v>
                </c:pt>
                <c:pt idx="148">
                  <c:v>1.9100000000000013</c:v>
                </c:pt>
                <c:pt idx="149">
                  <c:v>1.9200000000000013</c:v>
                </c:pt>
                <c:pt idx="150">
                  <c:v>1.9300000000000013</c:v>
                </c:pt>
                <c:pt idx="151">
                  <c:v>1.9400000000000013</c:v>
                </c:pt>
                <c:pt idx="152">
                  <c:v>1.9500000000000013</c:v>
                </c:pt>
                <c:pt idx="153">
                  <c:v>1.9600000000000013</c:v>
                </c:pt>
                <c:pt idx="154">
                  <c:v>1.9700000000000013</c:v>
                </c:pt>
                <c:pt idx="155">
                  <c:v>1.9800000000000013</c:v>
                </c:pt>
                <c:pt idx="156">
                  <c:v>1.9900000000000013</c:v>
                </c:pt>
                <c:pt idx="157">
                  <c:v>2.0000000000000013</c:v>
                </c:pt>
                <c:pt idx="158">
                  <c:v>2.0100000000000011</c:v>
                </c:pt>
                <c:pt idx="159">
                  <c:v>2.0200000000000009</c:v>
                </c:pt>
                <c:pt idx="160">
                  <c:v>2.0300000000000007</c:v>
                </c:pt>
                <c:pt idx="161">
                  <c:v>2.0400000000000005</c:v>
                </c:pt>
                <c:pt idx="162">
                  <c:v>2.0500000000000003</c:v>
                </c:pt>
                <c:pt idx="163">
                  <c:v>2.06</c:v>
                </c:pt>
                <c:pt idx="164">
                  <c:v>2.0699999999999998</c:v>
                </c:pt>
                <c:pt idx="165">
                  <c:v>2.0799999999999996</c:v>
                </c:pt>
                <c:pt idx="166">
                  <c:v>2.0899999999999994</c:v>
                </c:pt>
                <c:pt idx="167">
                  <c:v>2.0999999999999992</c:v>
                </c:pt>
                <c:pt idx="168">
                  <c:v>2.109999999999999</c:v>
                </c:pt>
                <c:pt idx="169">
                  <c:v>2.1199999999999988</c:v>
                </c:pt>
                <c:pt idx="170">
                  <c:v>2.1299999999999986</c:v>
                </c:pt>
                <c:pt idx="171">
                  <c:v>2.1399999999999983</c:v>
                </c:pt>
                <c:pt idx="172">
                  <c:v>2.1499999999999981</c:v>
                </c:pt>
                <c:pt idx="173">
                  <c:v>2.1599999999999979</c:v>
                </c:pt>
                <c:pt idx="174">
                  <c:v>2.1699999999999977</c:v>
                </c:pt>
                <c:pt idx="175">
                  <c:v>2.1799999999999975</c:v>
                </c:pt>
                <c:pt idx="176">
                  <c:v>2.1899999999999973</c:v>
                </c:pt>
                <c:pt idx="177">
                  <c:v>2.1999999999999971</c:v>
                </c:pt>
                <c:pt idx="178">
                  <c:v>2.2099999999999969</c:v>
                </c:pt>
                <c:pt idx="179">
                  <c:v>2.2199999999999966</c:v>
                </c:pt>
                <c:pt idx="180">
                  <c:v>2.2299999999999964</c:v>
                </c:pt>
                <c:pt idx="181">
                  <c:v>2.2399999999999962</c:v>
                </c:pt>
                <c:pt idx="182">
                  <c:v>2.249999999999996</c:v>
                </c:pt>
                <c:pt idx="183">
                  <c:v>2.2599999999999958</c:v>
                </c:pt>
                <c:pt idx="184">
                  <c:v>2.2699999999999956</c:v>
                </c:pt>
                <c:pt idx="185">
                  <c:v>2.2799999999999954</c:v>
                </c:pt>
                <c:pt idx="186">
                  <c:v>2.2899999999999952</c:v>
                </c:pt>
                <c:pt idx="187">
                  <c:v>2.2999999999999949</c:v>
                </c:pt>
                <c:pt idx="188">
                  <c:v>2.3099999999999947</c:v>
                </c:pt>
                <c:pt idx="189">
                  <c:v>2.3199999999999945</c:v>
                </c:pt>
                <c:pt idx="190">
                  <c:v>2.3299999999999943</c:v>
                </c:pt>
                <c:pt idx="191">
                  <c:v>2.3399999999999941</c:v>
                </c:pt>
                <c:pt idx="192">
                  <c:v>2.3499999999999939</c:v>
                </c:pt>
                <c:pt idx="193">
                  <c:v>2.3599999999999937</c:v>
                </c:pt>
                <c:pt idx="194">
                  <c:v>2.3699999999999934</c:v>
                </c:pt>
                <c:pt idx="195">
                  <c:v>2.3799999999999932</c:v>
                </c:pt>
                <c:pt idx="196">
                  <c:v>2.389999999999993</c:v>
                </c:pt>
                <c:pt idx="197">
                  <c:v>2.3999999999999928</c:v>
                </c:pt>
                <c:pt idx="198">
                  <c:v>2.4099999999999926</c:v>
                </c:pt>
                <c:pt idx="199">
                  <c:v>2.4199999999999924</c:v>
                </c:pt>
                <c:pt idx="200">
                  <c:v>2.4299999999999922</c:v>
                </c:pt>
                <c:pt idx="201">
                  <c:v>2.439999999999992</c:v>
                </c:pt>
                <c:pt idx="202">
                  <c:v>2.4499999999999917</c:v>
                </c:pt>
                <c:pt idx="203">
                  <c:v>2.4599999999999915</c:v>
                </c:pt>
                <c:pt idx="204">
                  <c:v>2.4699999999999913</c:v>
                </c:pt>
                <c:pt idx="205">
                  <c:v>2.4799999999999911</c:v>
                </c:pt>
                <c:pt idx="206">
                  <c:v>2.4899999999999909</c:v>
                </c:pt>
                <c:pt idx="207">
                  <c:v>2.4999999999999907</c:v>
                </c:pt>
                <c:pt idx="208">
                  <c:v>2.5099999999999905</c:v>
                </c:pt>
                <c:pt idx="209">
                  <c:v>2.5199999999999902</c:v>
                </c:pt>
                <c:pt idx="210">
                  <c:v>2.52999999999999</c:v>
                </c:pt>
                <c:pt idx="211">
                  <c:v>2.5399999999999898</c:v>
                </c:pt>
                <c:pt idx="212">
                  <c:v>2.5499999999999896</c:v>
                </c:pt>
                <c:pt idx="213">
                  <c:v>2.5599999999999894</c:v>
                </c:pt>
                <c:pt idx="214">
                  <c:v>2.5699999999999892</c:v>
                </c:pt>
                <c:pt idx="215">
                  <c:v>2.579999999999989</c:v>
                </c:pt>
                <c:pt idx="216">
                  <c:v>2.5899999999999888</c:v>
                </c:pt>
                <c:pt idx="217">
                  <c:v>2.5999999999999885</c:v>
                </c:pt>
                <c:pt idx="218">
                  <c:v>2.6099999999999883</c:v>
                </c:pt>
                <c:pt idx="219">
                  <c:v>2.6199999999999881</c:v>
                </c:pt>
                <c:pt idx="220">
                  <c:v>2.6299999999999879</c:v>
                </c:pt>
                <c:pt idx="221">
                  <c:v>2.6399999999999877</c:v>
                </c:pt>
                <c:pt idx="222">
                  <c:v>2.6499999999999875</c:v>
                </c:pt>
                <c:pt idx="223">
                  <c:v>2.6599999999999873</c:v>
                </c:pt>
                <c:pt idx="224">
                  <c:v>2.6699999999999871</c:v>
                </c:pt>
                <c:pt idx="225">
                  <c:v>2.6799999999999868</c:v>
                </c:pt>
                <c:pt idx="226">
                  <c:v>2.6899999999999866</c:v>
                </c:pt>
                <c:pt idx="227">
                  <c:v>2.6999999999999864</c:v>
                </c:pt>
                <c:pt idx="228">
                  <c:v>2.7099999999999862</c:v>
                </c:pt>
                <c:pt idx="229">
                  <c:v>2.719999999999986</c:v>
                </c:pt>
                <c:pt idx="230">
                  <c:v>2.7299999999999858</c:v>
                </c:pt>
                <c:pt idx="231">
                  <c:v>2.7399999999999856</c:v>
                </c:pt>
                <c:pt idx="232">
                  <c:v>2.7499999999999853</c:v>
                </c:pt>
                <c:pt idx="233">
                  <c:v>2.7599999999999851</c:v>
                </c:pt>
                <c:pt idx="234">
                  <c:v>2.7699999999999849</c:v>
                </c:pt>
                <c:pt idx="235">
                  <c:v>2.7799999999999847</c:v>
                </c:pt>
                <c:pt idx="236">
                  <c:v>2.7899999999999845</c:v>
                </c:pt>
                <c:pt idx="237">
                  <c:v>2.7999999999999843</c:v>
                </c:pt>
                <c:pt idx="238">
                  <c:v>2.8099999999999841</c:v>
                </c:pt>
                <c:pt idx="239">
                  <c:v>2.8199999999999839</c:v>
                </c:pt>
                <c:pt idx="240">
                  <c:v>2.8299999999999836</c:v>
                </c:pt>
                <c:pt idx="241">
                  <c:v>2.8399999999999834</c:v>
                </c:pt>
                <c:pt idx="242">
                  <c:v>2.8499999999999832</c:v>
                </c:pt>
                <c:pt idx="243">
                  <c:v>2.859999999999983</c:v>
                </c:pt>
                <c:pt idx="244">
                  <c:v>2.8699999999999828</c:v>
                </c:pt>
                <c:pt idx="245">
                  <c:v>2.8799999999999826</c:v>
                </c:pt>
                <c:pt idx="246">
                  <c:v>2.8899999999999824</c:v>
                </c:pt>
                <c:pt idx="247">
                  <c:v>2.8999999999999821</c:v>
                </c:pt>
                <c:pt idx="248">
                  <c:v>2.9099999999999819</c:v>
                </c:pt>
                <c:pt idx="249">
                  <c:v>2.9199999999999817</c:v>
                </c:pt>
                <c:pt idx="250">
                  <c:v>2.9299999999999815</c:v>
                </c:pt>
                <c:pt idx="251">
                  <c:v>2.9399999999999813</c:v>
                </c:pt>
                <c:pt idx="252">
                  <c:v>2.9499999999999811</c:v>
                </c:pt>
                <c:pt idx="253">
                  <c:v>2.9599999999999809</c:v>
                </c:pt>
                <c:pt idx="254">
                  <c:v>2.9699999999999807</c:v>
                </c:pt>
                <c:pt idx="255">
                  <c:v>2.9799999999999804</c:v>
                </c:pt>
                <c:pt idx="256">
                  <c:v>2.9899999999999802</c:v>
                </c:pt>
                <c:pt idx="257">
                  <c:v>2.99999999999998</c:v>
                </c:pt>
                <c:pt idx="258">
                  <c:v>3.0099999999999798</c:v>
                </c:pt>
                <c:pt idx="259">
                  <c:v>3.0199999999999796</c:v>
                </c:pt>
                <c:pt idx="260">
                  <c:v>3.0299999999999794</c:v>
                </c:pt>
                <c:pt idx="261">
                  <c:v>3.0399999999999792</c:v>
                </c:pt>
                <c:pt idx="262">
                  <c:v>3.049999999999979</c:v>
                </c:pt>
                <c:pt idx="263">
                  <c:v>3.0599999999999787</c:v>
                </c:pt>
                <c:pt idx="264">
                  <c:v>3.0699999999999785</c:v>
                </c:pt>
                <c:pt idx="265">
                  <c:v>3.0799999999999783</c:v>
                </c:pt>
                <c:pt idx="266">
                  <c:v>3.0899999999999781</c:v>
                </c:pt>
                <c:pt idx="267">
                  <c:v>3.0999999999999779</c:v>
                </c:pt>
                <c:pt idx="268">
                  <c:v>3.1099999999999777</c:v>
                </c:pt>
                <c:pt idx="269">
                  <c:v>3.1199999999999775</c:v>
                </c:pt>
                <c:pt idx="270">
                  <c:v>3.1299999999999772</c:v>
                </c:pt>
                <c:pt idx="271">
                  <c:v>3.139999999999977</c:v>
                </c:pt>
                <c:pt idx="272">
                  <c:v>3.1499999999999768</c:v>
                </c:pt>
                <c:pt idx="273">
                  <c:v>3.1599999999999766</c:v>
                </c:pt>
                <c:pt idx="274">
                  <c:v>3.1699999999999764</c:v>
                </c:pt>
                <c:pt idx="275">
                  <c:v>3.1799999999999762</c:v>
                </c:pt>
                <c:pt idx="276">
                  <c:v>3.189999999999976</c:v>
                </c:pt>
                <c:pt idx="277">
                  <c:v>3.1999999999999758</c:v>
                </c:pt>
                <c:pt idx="278">
                  <c:v>3.2099999999999755</c:v>
                </c:pt>
                <c:pt idx="279">
                  <c:v>3.2199999999999753</c:v>
                </c:pt>
                <c:pt idx="280">
                  <c:v>3.2299999999999751</c:v>
                </c:pt>
                <c:pt idx="281">
                  <c:v>3.2399999999999749</c:v>
                </c:pt>
                <c:pt idx="282">
                  <c:v>3.2499999999999747</c:v>
                </c:pt>
                <c:pt idx="283">
                  <c:v>3.2599999999999745</c:v>
                </c:pt>
                <c:pt idx="284">
                  <c:v>3.2699999999999743</c:v>
                </c:pt>
                <c:pt idx="285">
                  <c:v>3.279999999999974</c:v>
                </c:pt>
                <c:pt idx="286">
                  <c:v>3.2899999999999738</c:v>
                </c:pt>
                <c:pt idx="287">
                  <c:v>3.2999999999999736</c:v>
                </c:pt>
                <c:pt idx="288">
                  <c:v>3.3099999999999734</c:v>
                </c:pt>
                <c:pt idx="289">
                  <c:v>3.3199999999999732</c:v>
                </c:pt>
                <c:pt idx="290">
                  <c:v>3.329999999999973</c:v>
                </c:pt>
                <c:pt idx="291">
                  <c:v>3.3399999999999728</c:v>
                </c:pt>
                <c:pt idx="292">
                  <c:v>3.3499999999999726</c:v>
                </c:pt>
                <c:pt idx="293">
                  <c:v>3.3599999999999723</c:v>
                </c:pt>
                <c:pt idx="294">
                  <c:v>3.3699999999999721</c:v>
                </c:pt>
                <c:pt idx="295">
                  <c:v>3.3799999999999719</c:v>
                </c:pt>
                <c:pt idx="296">
                  <c:v>3.3899999999999717</c:v>
                </c:pt>
                <c:pt idx="297">
                  <c:v>3.3999999999999715</c:v>
                </c:pt>
                <c:pt idx="298">
                  <c:v>3.4099999999999713</c:v>
                </c:pt>
                <c:pt idx="299">
                  <c:v>3.4199999999999711</c:v>
                </c:pt>
                <c:pt idx="300">
                  <c:v>3.4299999999999708</c:v>
                </c:pt>
                <c:pt idx="301">
                  <c:v>3.4399999999999706</c:v>
                </c:pt>
                <c:pt idx="302">
                  <c:v>3.4499999999999704</c:v>
                </c:pt>
                <c:pt idx="303">
                  <c:v>3.4599999999999702</c:v>
                </c:pt>
                <c:pt idx="304">
                  <c:v>3.46999999999997</c:v>
                </c:pt>
                <c:pt idx="305">
                  <c:v>3.4799999999999698</c:v>
                </c:pt>
                <c:pt idx="306">
                  <c:v>3.4899999999999696</c:v>
                </c:pt>
                <c:pt idx="307">
                  <c:v>3.4999999999999694</c:v>
                </c:pt>
                <c:pt idx="308">
                  <c:v>3.5099999999999691</c:v>
                </c:pt>
                <c:pt idx="309">
                  <c:v>3.5199999999999689</c:v>
                </c:pt>
                <c:pt idx="310">
                  <c:v>3.5299999999999687</c:v>
                </c:pt>
                <c:pt idx="311">
                  <c:v>3.5399999999999685</c:v>
                </c:pt>
                <c:pt idx="312">
                  <c:v>3.5499999999999683</c:v>
                </c:pt>
                <c:pt idx="313">
                  <c:v>3.5599999999999681</c:v>
                </c:pt>
                <c:pt idx="314">
                  <c:v>3.5699999999999679</c:v>
                </c:pt>
                <c:pt idx="315">
                  <c:v>3.5799999999999677</c:v>
                </c:pt>
                <c:pt idx="316">
                  <c:v>3.5899999999999674</c:v>
                </c:pt>
                <c:pt idx="317">
                  <c:v>3.5999999999999672</c:v>
                </c:pt>
                <c:pt idx="318">
                  <c:v>3.609999999999967</c:v>
                </c:pt>
                <c:pt idx="319">
                  <c:v>3.6199999999999668</c:v>
                </c:pt>
                <c:pt idx="320">
                  <c:v>3.6299999999999666</c:v>
                </c:pt>
                <c:pt idx="321">
                  <c:v>3.6399999999999664</c:v>
                </c:pt>
                <c:pt idx="322">
                  <c:v>3.6499999999999662</c:v>
                </c:pt>
                <c:pt idx="323">
                  <c:v>3.6599999999999659</c:v>
                </c:pt>
                <c:pt idx="324">
                  <c:v>3.6699999999999657</c:v>
                </c:pt>
                <c:pt idx="325">
                  <c:v>3.6799999999999655</c:v>
                </c:pt>
                <c:pt idx="326">
                  <c:v>3.6899999999999653</c:v>
                </c:pt>
                <c:pt idx="327">
                  <c:v>3.6999999999999651</c:v>
                </c:pt>
                <c:pt idx="328">
                  <c:v>3.7099999999999649</c:v>
                </c:pt>
                <c:pt idx="329">
                  <c:v>3.7199999999999647</c:v>
                </c:pt>
                <c:pt idx="330">
                  <c:v>3.7299999999999645</c:v>
                </c:pt>
                <c:pt idx="331">
                  <c:v>3.7399999999999642</c:v>
                </c:pt>
                <c:pt idx="332">
                  <c:v>3.749999999999964</c:v>
                </c:pt>
                <c:pt idx="333">
                  <c:v>3.7599999999999638</c:v>
                </c:pt>
                <c:pt idx="334">
                  <c:v>3.7699999999999636</c:v>
                </c:pt>
                <c:pt idx="335">
                  <c:v>3.7799999999999634</c:v>
                </c:pt>
                <c:pt idx="336">
                  <c:v>3.7899999999999632</c:v>
                </c:pt>
                <c:pt idx="337">
                  <c:v>3.799999999999963</c:v>
                </c:pt>
                <c:pt idx="338">
                  <c:v>3.8099999999999627</c:v>
                </c:pt>
                <c:pt idx="339">
                  <c:v>3.8199999999999625</c:v>
                </c:pt>
                <c:pt idx="340">
                  <c:v>3.8299999999999623</c:v>
                </c:pt>
                <c:pt idx="341">
                  <c:v>3.8399999999999621</c:v>
                </c:pt>
                <c:pt idx="342">
                  <c:v>3.8499999999999619</c:v>
                </c:pt>
                <c:pt idx="343">
                  <c:v>3.8599999999999617</c:v>
                </c:pt>
                <c:pt idx="344">
                  <c:v>3.8699999999999615</c:v>
                </c:pt>
                <c:pt idx="345">
                  <c:v>3.8799999999999613</c:v>
                </c:pt>
                <c:pt idx="346">
                  <c:v>3.889999999999961</c:v>
                </c:pt>
                <c:pt idx="347">
                  <c:v>3.8999999999999608</c:v>
                </c:pt>
                <c:pt idx="348">
                  <c:v>3.9099999999999606</c:v>
                </c:pt>
                <c:pt idx="349">
                  <c:v>3.9199999999999604</c:v>
                </c:pt>
                <c:pt idx="350">
                  <c:v>3.9299999999999602</c:v>
                </c:pt>
                <c:pt idx="351">
                  <c:v>3.93999999999996</c:v>
                </c:pt>
                <c:pt idx="352">
                  <c:v>3.9499999999999598</c:v>
                </c:pt>
                <c:pt idx="353">
                  <c:v>3.9599999999999596</c:v>
                </c:pt>
                <c:pt idx="354">
                  <c:v>3.9699999999999593</c:v>
                </c:pt>
                <c:pt idx="355">
                  <c:v>3.9799999999999591</c:v>
                </c:pt>
                <c:pt idx="356">
                  <c:v>3.9899999999999589</c:v>
                </c:pt>
                <c:pt idx="357">
                  <c:v>3.9999999999999587</c:v>
                </c:pt>
                <c:pt idx="358">
                  <c:v>4.0099999999999589</c:v>
                </c:pt>
                <c:pt idx="359">
                  <c:v>4.0199999999999587</c:v>
                </c:pt>
                <c:pt idx="360">
                  <c:v>4.0299999999999585</c:v>
                </c:pt>
                <c:pt idx="361">
                  <c:v>4.0399999999999583</c:v>
                </c:pt>
                <c:pt idx="362">
                  <c:v>4.0499999999999581</c:v>
                </c:pt>
                <c:pt idx="363">
                  <c:v>4.0599999999999579</c:v>
                </c:pt>
                <c:pt idx="364">
                  <c:v>4.0699999999999577</c:v>
                </c:pt>
                <c:pt idx="365">
                  <c:v>4.0799999999999574</c:v>
                </c:pt>
                <c:pt idx="366">
                  <c:v>4.0899999999999572</c:v>
                </c:pt>
                <c:pt idx="367">
                  <c:v>4.099999999999957</c:v>
                </c:pt>
                <c:pt idx="368">
                  <c:v>4.1099999999999568</c:v>
                </c:pt>
                <c:pt idx="369">
                  <c:v>4.1199999999999566</c:v>
                </c:pt>
                <c:pt idx="370">
                  <c:v>4.1299999999999564</c:v>
                </c:pt>
                <c:pt idx="371">
                  <c:v>4.1399999999999562</c:v>
                </c:pt>
                <c:pt idx="372">
                  <c:v>4.1499999999999559</c:v>
                </c:pt>
                <c:pt idx="373">
                  <c:v>4.1599999999999557</c:v>
                </c:pt>
                <c:pt idx="374">
                  <c:v>4.1699999999999555</c:v>
                </c:pt>
                <c:pt idx="375">
                  <c:v>4.1799999999999553</c:v>
                </c:pt>
                <c:pt idx="376">
                  <c:v>4.1899999999999551</c:v>
                </c:pt>
                <c:pt idx="377">
                  <c:v>4.1999999999999549</c:v>
                </c:pt>
                <c:pt idx="378">
                  <c:v>4.2099999999999547</c:v>
                </c:pt>
                <c:pt idx="379">
                  <c:v>4.2199999999999545</c:v>
                </c:pt>
                <c:pt idx="380">
                  <c:v>4.2299999999999542</c:v>
                </c:pt>
                <c:pt idx="381">
                  <c:v>4.239999999999954</c:v>
                </c:pt>
                <c:pt idx="382">
                  <c:v>4.2499999999999538</c:v>
                </c:pt>
                <c:pt idx="383">
                  <c:v>4.2599999999999536</c:v>
                </c:pt>
                <c:pt idx="384">
                  <c:v>4.2699999999999534</c:v>
                </c:pt>
                <c:pt idx="385">
                  <c:v>4.2799999999999532</c:v>
                </c:pt>
                <c:pt idx="386">
                  <c:v>4.289999999999953</c:v>
                </c:pt>
                <c:pt idx="387">
                  <c:v>4.2999999999999527</c:v>
                </c:pt>
                <c:pt idx="388">
                  <c:v>4.3099999999999525</c:v>
                </c:pt>
                <c:pt idx="389">
                  <c:v>4.3199999999999523</c:v>
                </c:pt>
                <c:pt idx="390">
                  <c:v>4.3299999999999521</c:v>
                </c:pt>
                <c:pt idx="391">
                  <c:v>4.3399999999999519</c:v>
                </c:pt>
                <c:pt idx="392">
                  <c:v>4.3499999999999517</c:v>
                </c:pt>
                <c:pt idx="393">
                  <c:v>4.3599999999999515</c:v>
                </c:pt>
                <c:pt idx="394">
                  <c:v>4.3699999999999513</c:v>
                </c:pt>
                <c:pt idx="395">
                  <c:v>4.379999999999951</c:v>
                </c:pt>
                <c:pt idx="396">
                  <c:v>4.3899999999999508</c:v>
                </c:pt>
                <c:pt idx="397">
                  <c:v>4.3999999999999506</c:v>
                </c:pt>
                <c:pt idx="398">
                  <c:v>4.4099999999999504</c:v>
                </c:pt>
                <c:pt idx="399">
                  <c:v>4.4199999999999502</c:v>
                </c:pt>
                <c:pt idx="400">
                  <c:v>4.42999999999995</c:v>
                </c:pt>
                <c:pt idx="401">
                  <c:v>4.4399999999999498</c:v>
                </c:pt>
                <c:pt idx="402">
                  <c:v>4.4499999999999496</c:v>
                </c:pt>
                <c:pt idx="403">
                  <c:v>4.4599999999999493</c:v>
                </c:pt>
                <c:pt idx="404">
                  <c:v>4.4699999999999491</c:v>
                </c:pt>
                <c:pt idx="405">
                  <c:v>4.4799999999999489</c:v>
                </c:pt>
                <c:pt idx="406">
                  <c:v>4.4899999999999487</c:v>
                </c:pt>
                <c:pt idx="407">
                  <c:v>4.4999999999999485</c:v>
                </c:pt>
                <c:pt idx="408">
                  <c:v>4.5099999999999483</c:v>
                </c:pt>
                <c:pt idx="409">
                  <c:v>4.5199999999999481</c:v>
                </c:pt>
                <c:pt idx="410">
                  <c:v>4.5299999999999478</c:v>
                </c:pt>
                <c:pt idx="411">
                  <c:v>4.5399999999999476</c:v>
                </c:pt>
                <c:pt idx="412">
                  <c:v>4.5499999999999474</c:v>
                </c:pt>
                <c:pt idx="413">
                  <c:v>4.5599999999999472</c:v>
                </c:pt>
                <c:pt idx="414">
                  <c:v>4.569999999999947</c:v>
                </c:pt>
                <c:pt idx="415">
                  <c:v>4.5799999999999468</c:v>
                </c:pt>
                <c:pt idx="416">
                  <c:v>4.5899999999999466</c:v>
                </c:pt>
                <c:pt idx="417">
                  <c:v>4.5999999999999464</c:v>
                </c:pt>
                <c:pt idx="418">
                  <c:v>4.6099999999999461</c:v>
                </c:pt>
                <c:pt idx="419">
                  <c:v>4.6199999999999459</c:v>
                </c:pt>
                <c:pt idx="420">
                  <c:v>4.6299999999999457</c:v>
                </c:pt>
                <c:pt idx="421">
                  <c:v>4.6399999999999455</c:v>
                </c:pt>
                <c:pt idx="422">
                  <c:v>4.6499999999999453</c:v>
                </c:pt>
                <c:pt idx="423">
                  <c:v>4.6599999999999451</c:v>
                </c:pt>
                <c:pt idx="424">
                  <c:v>4.6699999999999449</c:v>
                </c:pt>
                <c:pt idx="425">
                  <c:v>4.6799999999999446</c:v>
                </c:pt>
                <c:pt idx="426">
                  <c:v>4.6899999999999444</c:v>
                </c:pt>
                <c:pt idx="427">
                  <c:v>4.6999999999999442</c:v>
                </c:pt>
                <c:pt idx="428">
                  <c:v>4.709999999999944</c:v>
                </c:pt>
                <c:pt idx="429">
                  <c:v>4.7199999999999438</c:v>
                </c:pt>
                <c:pt idx="430">
                  <c:v>4.7299999999999436</c:v>
                </c:pt>
                <c:pt idx="431">
                  <c:v>4.7399999999999434</c:v>
                </c:pt>
                <c:pt idx="432">
                  <c:v>4.7499999999999432</c:v>
                </c:pt>
                <c:pt idx="433">
                  <c:v>4.7599999999999429</c:v>
                </c:pt>
                <c:pt idx="434">
                  <c:v>4.7699999999999427</c:v>
                </c:pt>
                <c:pt idx="435">
                  <c:v>4.7799999999999425</c:v>
                </c:pt>
                <c:pt idx="436">
                  <c:v>4.7899999999999423</c:v>
                </c:pt>
                <c:pt idx="437">
                  <c:v>4.7999999999999421</c:v>
                </c:pt>
                <c:pt idx="438">
                  <c:v>4.8099999999999419</c:v>
                </c:pt>
                <c:pt idx="439">
                  <c:v>4.8199999999999417</c:v>
                </c:pt>
                <c:pt idx="440">
                  <c:v>4.8299999999999415</c:v>
                </c:pt>
                <c:pt idx="441">
                  <c:v>4.8399999999999412</c:v>
                </c:pt>
                <c:pt idx="442">
                  <c:v>4.849999999999941</c:v>
                </c:pt>
                <c:pt idx="443">
                  <c:v>4.8599999999999408</c:v>
                </c:pt>
                <c:pt idx="444">
                  <c:v>4.8699999999999406</c:v>
                </c:pt>
                <c:pt idx="445">
                  <c:v>4.8799999999999404</c:v>
                </c:pt>
                <c:pt idx="446">
                  <c:v>4.8899999999999402</c:v>
                </c:pt>
                <c:pt idx="447">
                  <c:v>4.89999999999994</c:v>
                </c:pt>
                <c:pt idx="448">
                  <c:v>4.9099999999999397</c:v>
                </c:pt>
                <c:pt idx="449">
                  <c:v>4.9199999999999395</c:v>
                </c:pt>
                <c:pt idx="450">
                  <c:v>4.9299999999999393</c:v>
                </c:pt>
                <c:pt idx="451">
                  <c:v>4.9399999999999391</c:v>
                </c:pt>
                <c:pt idx="452">
                  <c:v>4.9499999999999389</c:v>
                </c:pt>
                <c:pt idx="453">
                  <c:v>4.9599999999999387</c:v>
                </c:pt>
                <c:pt idx="454">
                  <c:v>4.9699999999999385</c:v>
                </c:pt>
                <c:pt idx="455">
                  <c:v>4.9799999999999383</c:v>
                </c:pt>
                <c:pt idx="456">
                  <c:v>4.989999999999938</c:v>
                </c:pt>
                <c:pt idx="457">
                  <c:v>4.9999999999999378</c:v>
                </c:pt>
                <c:pt idx="458">
                  <c:v>5.0099999999999376</c:v>
                </c:pt>
                <c:pt idx="459">
                  <c:v>5.0199999999999374</c:v>
                </c:pt>
                <c:pt idx="460">
                  <c:v>5.0299999999999372</c:v>
                </c:pt>
                <c:pt idx="461">
                  <c:v>5.039999999999937</c:v>
                </c:pt>
                <c:pt idx="462">
                  <c:v>5.0499999999999368</c:v>
                </c:pt>
                <c:pt idx="463">
                  <c:v>5.0599999999999365</c:v>
                </c:pt>
                <c:pt idx="464">
                  <c:v>5.0699999999999363</c:v>
                </c:pt>
                <c:pt idx="465">
                  <c:v>5.0799999999999361</c:v>
                </c:pt>
                <c:pt idx="466">
                  <c:v>5.0899999999999359</c:v>
                </c:pt>
                <c:pt idx="467">
                  <c:v>5.0999999999999357</c:v>
                </c:pt>
                <c:pt idx="468">
                  <c:v>5.1099999999999355</c:v>
                </c:pt>
                <c:pt idx="469">
                  <c:v>5.1199999999999353</c:v>
                </c:pt>
                <c:pt idx="470">
                  <c:v>5.1299999999999351</c:v>
                </c:pt>
                <c:pt idx="471">
                  <c:v>5.1399999999999348</c:v>
                </c:pt>
                <c:pt idx="472">
                  <c:v>5.1499999999999346</c:v>
                </c:pt>
                <c:pt idx="473">
                  <c:v>5.1599999999999344</c:v>
                </c:pt>
                <c:pt idx="474">
                  <c:v>5.1699999999999342</c:v>
                </c:pt>
                <c:pt idx="475">
                  <c:v>5.179999999999934</c:v>
                </c:pt>
                <c:pt idx="476">
                  <c:v>5.1899999999999338</c:v>
                </c:pt>
                <c:pt idx="477">
                  <c:v>5.1999999999999336</c:v>
                </c:pt>
                <c:pt idx="478">
                  <c:v>5.2099999999999334</c:v>
                </c:pt>
                <c:pt idx="479">
                  <c:v>5.2199999999999331</c:v>
                </c:pt>
                <c:pt idx="480">
                  <c:v>5.2299999999999329</c:v>
                </c:pt>
                <c:pt idx="481">
                  <c:v>5.2399999999999327</c:v>
                </c:pt>
                <c:pt idx="482">
                  <c:v>5.2499999999999325</c:v>
                </c:pt>
                <c:pt idx="483">
                  <c:v>5.2599999999999323</c:v>
                </c:pt>
                <c:pt idx="484">
                  <c:v>5.2699999999999321</c:v>
                </c:pt>
                <c:pt idx="485">
                  <c:v>5.2799999999999319</c:v>
                </c:pt>
                <c:pt idx="486">
                  <c:v>5.2899999999999316</c:v>
                </c:pt>
                <c:pt idx="487">
                  <c:v>5.2999999999999314</c:v>
                </c:pt>
                <c:pt idx="488">
                  <c:v>5.3099999999999312</c:v>
                </c:pt>
                <c:pt idx="489">
                  <c:v>5.319999999999931</c:v>
                </c:pt>
                <c:pt idx="490">
                  <c:v>5.3299999999999308</c:v>
                </c:pt>
                <c:pt idx="491">
                  <c:v>5.3399999999999306</c:v>
                </c:pt>
                <c:pt idx="492">
                  <c:v>5.3499999999999304</c:v>
                </c:pt>
                <c:pt idx="493">
                  <c:v>5.3599999999999302</c:v>
                </c:pt>
                <c:pt idx="494">
                  <c:v>5.3699999999999299</c:v>
                </c:pt>
                <c:pt idx="495">
                  <c:v>5.3799999999999297</c:v>
                </c:pt>
                <c:pt idx="496">
                  <c:v>5.3899999999999295</c:v>
                </c:pt>
                <c:pt idx="497">
                  <c:v>5.3999999999999293</c:v>
                </c:pt>
                <c:pt idx="498">
                  <c:v>5.4099999999999291</c:v>
                </c:pt>
                <c:pt idx="499">
                  <c:v>5.4199999999999289</c:v>
                </c:pt>
                <c:pt idx="500">
                  <c:v>5.4299999999999287</c:v>
                </c:pt>
                <c:pt idx="501">
                  <c:v>5.4399999999999284</c:v>
                </c:pt>
                <c:pt idx="502">
                  <c:v>5.4499999999999282</c:v>
                </c:pt>
                <c:pt idx="503">
                  <c:v>5.459999999999928</c:v>
                </c:pt>
                <c:pt idx="504">
                  <c:v>5.4699999999999278</c:v>
                </c:pt>
                <c:pt idx="505">
                  <c:v>5.4799999999999276</c:v>
                </c:pt>
                <c:pt idx="506">
                  <c:v>5.4899999999999274</c:v>
                </c:pt>
                <c:pt idx="507">
                  <c:v>5.4999999999999272</c:v>
                </c:pt>
                <c:pt idx="508">
                  <c:v>5.509999999999927</c:v>
                </c:pt>
                <c:pt idx="509">
                  <c:v>5.5199999999999267</c:v>
                </c:pt>
                <c:pt idx="510">
                  <c:v>5.5299999999999265</c:v>
                </c:pt>
                <c:pt idx="511">
                  <c:v>5.5399999999999263</c:v>
                </c:pt>
                <c:pt idx="512">
                  <c:v>5.5499999999999261</c:v>
                </c:pt>
                <c:pt idx="513">
                  <c:v>5.5599999999999259</c:v>
                </c:pt>
                <c:pt idx="514">
                  <c:v>5.5699999999999257</c:v>
                </c:pt>
                <c:pt idx="515">
                  <c:v>5.5799999999999255</c:v>
                </c:pt>
                <c:pt idx="516">
                  <c:v>5.5899999999999253</c:v>
                </c:pt>
                <c:pt idx="517">
                  <c:v>5.599999999999925</c:v>
                </c:pt>
                <c:pt idx="518">
                  <c:v>5.6099999999999248</c:v>
                </c:pt>
                <c:pt idx="519">
                  <c:v>5.6199999999999246</c:v>
                </c:pt>
                <c:pt idx="520">
                  <c:v>5.6299999999999244</c:v>
                </c:pt>
                <c:pt idx="521">
                  <c:v>5.6399999999999242</c:v>
                </c:pt>
                <c:pt idx="522">
                  <c:v>5.649999999999924</c:v>
                </c:pt>
                <c:pt idx="523">
                  <c:v>5.6599999999999238</c:v>
                </c:pt>
                <c:pt idx="524">
                  <c:v>5.6699999999999235</c:v>
                </c:pt>
                <c:pt idx="525">
                  <c:v>5.6799999999999233</c:v>
                </c:pt>
                <c:pt idx="526">
                  <c:v>5.6899999999999231</c:v>
                </c:pt>
                <c:pt idx="527">
                  <c:v>5.6999999999999229</c:v>
                </c:pt>
                <c:pt idx="528">
                  <c:v>5.7099999999999227</c:v>
                </c:pt>
                <c:pt idx="529">
                  <c:v>5.7199999999999225</c:v>
                </c:pt>
                <c:pt idx="530">
                  <c:v>5.7299999999999223</c:v>
                </c:pt>
                <c:pt idx="531">
                  <c:v>5.7399999999999221</c:v>
                </c:pt>
                <c:pt idx="532">
                  <c:v>5.7499999999999218</c:v>
                </c:pt>
                <c:pt idx="533">
                  <c:v>5.7599999999999216</c:v>
                </c:pt>
                <c:pt idx="534">
                  <c:v>5.7699999999999214</c:v>
                </c:pt>
                <c:pt idx="535">
                  <c:v>5.7799999999999212</c:v>
                </c:pt>
                <c:pt idx="536">
                  <c:v>5.789999999999921</c:v>
                </c:pt>
                <c:pt idx="537">
                  <c:v>5.7999999999999208</c:v>
                </c:pt>
                <c:pt idx="538">
                  <c:v>5.8099999999999206</c:v>
                </c:pt>
                <c:pt idx="539">
                  <c:v>5.8199999999999203</c:v>
                </c:pt>
                <c:pt idx="540">
                  <c:v>5.8299999999999201</c:v>
                </c:pt>
                <c:pt idx="541">
                  <c:v>5.8399999999999199</c:v>
                </c:pt>
                <c:pt idx="542">
                  <c:v>5.8499999999999197</c:v>
                </c:pt>
                <c:pt idx="543">
                  <c:v>5.8599999999999195</c:v>
                </c:pt>
                <c:pt idx="544">
                  <c:v>5.8699999999999193</c:v>
                </c:pt>
                <c:pt idx="545">
                  <c:v>5.8799999999999191</c:v>
                </c:pt>
                <c:pt idx="546">
                  <c:v>5.8899999999999189</c:v>
                </c:pt>
                <c:pt idx="547">
                  <c:v>5.8999999999999186</c:v>
                </c:pt>
                <c:pt idx="548">
                  <c:v>5.9099999999999184</c:v>
                </c:pt>
                <c:pt idx="549">
                  <c:v>5.9199999999999182</c:v>
                </c:pt>
                <c:pt idx="550">
                  <c:v>5.929999999999918</c:v>
                </c:pt>
                <c:pt idx="551">
                  <c:v>5.9399999999999178</c:v>
                </c:pt>
                <c:pt idx="552">
                  <c:v>5.9499999999999176</c:v>
                </c:pt>
                <c:pt idx="553">
                  <c:v>5.9599999999999174</c:v>
                </c:pt>
                <c:pt idx="554">
                  <c:v>5.9699999999999172</c:v>
                </c:pt>
                <c:pt idx="555">
                  <c:v>5.9799999999999169</c:v>
                </c:pt>
                <c:pt idx="556">
                  <c:v>5.9899999999999167</c:v>
                </c:pt>
                <c:pt idx="557">
                  <c:v>5.9999999999999165</c:v>
                </c:pt>
                <c:pt idx="558">
                  <c:v>6.0099999999999163</c:v>
                </c:pt>
                <c:pt idx="559">
                  <c:v>6.0199999999999161</c:v>
                </c:pt>
                <c:pt idx="560">
                  <c:v>6.0299999999999159</c:v>
                </c:pt>
                <c:pt idx="561">
                  <c:v>6.0399999999999157</c:v>
                </c:pt>
                <c:pt idx="562">
                  <c:v>6.0499999999999154</c:v>
                </c:pt>
                <c:pt idx="563">
                  <c:v>6.0599999999999152</c:v>
                </c:pt>
                <c:pt idx="564">
                  <c:v>6.069999999999915</c:v>
                </c:pt>
                <c:pt idx="565">
                  <c:v>6.0799999999999148</c:v>
                </c:pt>
                <c:pt idx="566">
                  <c:v>6.0899999999999146</c:v>
                </c:pt>
                <c:pt idx="567">
                  <c:v>6.0999999999999144</c:v>
                </c:pt>
                <c:pt idx="568">
                  <c:v>6.1099999999999142</c:v>
                </c:pt>
                <c:pt idx="569">
                  <c:v>6.119999999999914</c:v>
                </c:pt>
                <c:pt idx="570">
                  <c:v>6.1299999999999137</c:v>
                </c:pt>
                <c:pt idx="571">
                  <c:v>6.1399999999999135</c:v>
                </c:pt>
                <c:pt idx="572">
                  <c:v>6.1499999999999133</c:v>
                </c:pt>
                <c:pt idx="573">
                  <c:v>6.1599999999999131</c:v>
                </c:pt>
                <c:pt idx="574">
                  <c:v>6.1699999999999129</c:v>
                </c:pt>
                <c:pt idx="575">
                  <c:v>6.1799999999999127</c:v>
                </c:pt>
                <c:pt idx="576">
                  <c:v>6.1899999999999125</c:v>
                </c:pt>
                <c:pt idx="577">
                  <c:v>6.1999999999999122</c:v>
                </c:pt>
                <c:pt idx="578">
                  <c:v>6.209999999999912</c:v>
                </c:pt>
                <c:pt idx="579">
                  <c:v>6.2199999999999118</c:v>
                </c:pt>
                <c:pt idx="580">
                  <c:v>6.2299999999999116</c:v>
                </c:pt>
                <c:pt idx="581">
                  <c:v>6.2399999999999114</c:v>
                </c:pt>
                <c:pt idx="582">
                  <c:v>6.2499999999999112</c:v>
                </c:pt>
                <c:pt idx="583">
                  <c:v>6.259999999999911</c:v>
                </c:pt>
                <c:pt idx="584">
                  <c:v>6.2699999999999108</c:v>
                </c:pt>
                <c:pt idx="585">
                  <c:v>6.2799999999999105</c:v>
                </c:pt>
                <c:pt idx="586">
                  <c:v>6.2899999999999103</c:v>
                </c:pt>
                <c:pt idx="587">
                  <c:v>6.2999999999999101</c:v>
                </c:pt>
                <c:pt idx="588">
                  <c:v>6.3099999999999099</c:v>
                </c:pt>
                <c:pt idx="589">
                  <c:v>6.3199999999999097</c:v>
                </c:pt>
                <c:pt idx="590">
                  <c:v>6.3299999999999095</c:v>
                </c:pt>
                <c:pt idx="591">
                  <c:v>6.3399999999999093</c:v>
                </c:pt>
                <c:pt idx="592">
                  <c:v>6.3499999999999091</c:v>
                </c:pt>
                <c:pt idx="593">
                  <c:v>6.3599999999999088</c:v>
                </c:pt>
                <c:pt idx="594">
                  <c:v>6.3699999999999086</c:v>
                </c:pt>
                <c:pt idx="595">
                  <c:v>6.3799999999999084</c:v>
                </c:pt>
                <c:pt idx="596">
                  <c:v>6.3899999999999082</c:v>
                </c:pt>
                <c:pt idx="597">
                  <c:v>6.399999999999908</c:v>
                </c:pt>
                <c:pt idx="598">
                  <c:v>6.4099999999999078</c:v>
                </c:pt>
                <c:pt idx="599">
                  <c:v>6.4199999999999076</c:v>
                </c:pt>
                <c:pt idx="600">
                  <c:v>6.4299999999999073</c:v>
                </c:pt>
                <c:pt idx="601">
                  <c:v>6.4399999999999071</c:v>
                </c:pt>
                <c:pt idx="602">
                  <c:v>6.4499999999999069</c:v>
                </c:pt>
                <c:pt idx="603">
                  <c:v>6.4599999999999067</c:v>
                </c:pt>
                <c:pt idx="604">
                  <c:v>6.4699999999999065</c:v>
                </c:pt>
                <c:pt idx="605">
                  <c:v>6.4799999999999063</c:v>
                </c:pt>
                <c:pt idx="606">
                  <c:v>6.4899999999999061</c:v>
                </c:pt>
                <c:pt idx="607">
                  <c:v>6.4999999999999059</c:v>
                </c:pt>
                <c:pt idx="608">
                  <c:v>6.5099999999999056</c:v>
                </c:pt>
                <c:pt idx="609">
                  <c:v>6.5199999999999054</c:v>
                </c:pt>
                <c:pt idx="610">
                  <c:v>6.5299999999999052</c:v>
                </c:pt>
                <c:pt idx="611">
                  <c:v>6.539999999999905</c:v>
                </c:pt>
                <c:pt idx="612">
                  <c:v>6.5499999999999048</c:v>
                </c:pt>
                <c:pt idx="613">
                  <c:v>6.5599999999999046</c:v>
                </c:pt>
                <c:pt idx="614">
                  <c:v>6.5699999999999044</c:v>
                </c:pt>
                <c:pt idx="615">
                  <c:v>6.5799999999999041</c:v>
                </c:pt>
                <c:pt idx="616">
                  <c:v>6.5899999999999039</c:v>
                </c:pt>
                <c:pt idx="617">
                  <c:v>6.5999999999999037</c:v>
                </c:pt>
                <c:pt idx="618">
                  <c:v>6.6099999999999035</c:v>
                </c:pt>
                <c:pt idx="619">
                  <c:v>6.6199999999999033</c:v>
                </c:pt>
                <c:pt idx="620">
                  <c:v>6.6299999999999031</c:v>
                </c:pt>
                <c:pt idx="621">
                  <c:v>6.6399999999999029</c:v>
                </c:pt>
                <c:pt idx="622">
                  <c:v>6.6499999999999027</c:v>
                </c:pt>
                <c:pt idx="623">
                  <c:v>6.6599999999999024</c:v>
                </c:pt>
                <c:pt idx="624">
                  <c:v>6.6699999999999022</c:v>
                </c:pt>
                <c:pt idx="625">
                  <c:v>6.679999999999902</c:v>
                </c:pt>
                <c:pt idx="626">
                  <c:v>6.6899999999999018</c:v>
                </c:pt>
                <c:pt idx="627">
                  <c:v>6.6999999999999016</c:v>
                </c:pt>
                <c:pt idx="628">
                  <c:v>6.7099999999999014</c:v>
                </c:pt>
                <c:pt idx="629">
                  <c:v>6.7199999999999012</c:v>
                </c:pt>
                <c:pt idx="630">
                  <c:v>6.729999999999901</c:v>
                </c:pt>
                <c:pt idx="631">
                  <c:v>6.7399999999999007</c:v>
                </c:pt>
                <c:pt idx="632">
                  <c:v>6.7499999999999005</c:v>
                </c:pt>
                <c:pt idx="633">
                  <c:v>6.7599999999999003</c:v>
                </c:pt>
                <c:pt idx="634">
                  <c:v>6.7699999999999001</c:v>
                </c:pt>
                <c:pt idx="635">
                  <c:v>6.7799999999998999</c:v>
                </c:pt>
                <c:pt idx="636">
                  <c:v>6.7899999999998997</c:v>
                </c:pt>
                <c:pt idx="637">
                  <c:v>6.7999999999998995</c:v>
                </c:pt>
                <c:pt idx="638">
                  <c:v>6.8099999999998992</c:v>
                </c:pt>
                <c:pt idx="639">
                  <c:v>6.819999999999899</c:v>
                </c:pt>
                <c:pt idx="640">
                  <c:v>6.8299999999998988</c:v>
                </c:pt>
                <c:pt idx="641">
                  <c:v>6.8399999999998986</c:v>
                </c:pt>
                <c:pt idx="642">
                  <c:v>6.8499999999998984</c:v>
                </c:pt>
                <c:pt idx="643">
                  <c:v>6.8599999999998982</c:v>
                </c:pt>
                <c:pt idx="644">
                  <c:v>6.869999999999898</c:v>
                </c:pt>
                <c:pt idx="645">
                  <c:v>6.8799999999998978</c:v>
                </c:pt>
                <c:pt idx="646">
                  <c:v>6.8899999999998975</c:v>
                </c:pt>
                <c:pt idx="647">
                  <c:v>6.8999999999998973</c:v>
                </c:pt>
                <c:pt idx="648">
                  <c:v>6.9099999999998971</c:v>
                </c:pt>
                <c:pt idx="649">
                  <c:v>6.9199999999998969</c:v>
                </c:pt>
                <c:pt idx="650">
                  <c:v>6.9299999999998967</c:v>
                </c:pt>
                <c:pt idx="651">
                  <c:v>6.9399999999998965</c:v>
                </c:pt>
                <c:pt idx="652">
                  <c:v>6.9499999999998963</c:v>
                </c:pt>
                <c:pt idx="653">
                  <c:v>6.959999999999896</c:v>
                </c:pt>
                <c:pt idx="654">
                  <c:v>6.9699999999998958</c:v>
                </c:pt>
                <c:pt idx="655">
                  <c:v>6.9799999999998956</c:v>
                </c:pt>
                <c:pt idx="656">
                  <c:v>6.9899999999998954</c:v>
                </c:pt>
                <c:pt idx="657">
                  <c:v>6.9999999999998952</c:v>
                </c:pt>
                <c:pt idx="658">
                  <c:v>7.009999999999895</c:v>
                </c:pt>
                <c:pt idx="659">
                  <c:v>7.0199999999998948</c:v>
                </c:pt>
                <c:pt idx="660">
                  <c:v>7.0299999999998946</c:v>
                </c:pt>
                <c:pt idx="661">
                  <c:v>7.0399999999998943</c:v>
                </c:pt>
                <c:pt idx="662">
                  <c:v>7.0499999999998941</c:v>
                </c:pt>
                <c:pt idx="663">
                  <c:v>7.0599999999998939</c:v>
                </c:pt>
                <c:pt idx="664">
                  <c:v>7.0699999999998937</c:v>
                </c:pt>
                <c:pt idx="665">
                  <c:v>7.0799999999998935</c:v>
                </c:pt>
                <c:pt idx="666">
                  <c:v>7.0899999999998933</c:v>
                </c:pt>
                <c:pt idx="667">
                  <c:v>7.0999999999998931</c:v>
                </c:pt>
                <c:pt idx="668">
                  <c:v>7.1099999999998929</c:v>
                </c:pt>
                <c:pt idx="669">
                  <c:v>7.1199999999998926</c:v>
                </c:pt>
                <c:pt idx="670">
                  <c:v>7.1299999999998924</c:v>
                </c:pt>
                <c:pt idx="671">
                  <c:v>7.1399999999998922</c:v>
                </c:pt>
                <c:pt idx="672">
                  <c:v>7.149999999999892</c:v>
                </c:pt>
                <c:pt idx="673">
                  <c:v>7.1599999999998918</c:v>
                </c:pt>
                <c:pt idx="674">
                  <c:v>7.1699999999998916</c:v>
                </c:pt>
                <c:pt idx="675">
                  <c:v>7.1799999999998914</c:v>
                </c:pt>
                <c:pt idx="676">
                  <c:v>7.1899999999998911</c:v>
                </c:pt>
                <c:pt idx="677">
                  <c:v>7.1999999999998909</c:v>
                </c:pt>
                <c:pt idx="678">
                  <c:v>7.2099999999998907</c:v>
                </c:pt>
                <c:pt idx="679">
                  <c:v>7.2199999999998905</c:v>
                </c:pt>
                <c:pt idx="680">
                  <c:v>7.2299999999998903</c:v>
                </c:pt>
                <c:pt idx="681">
                  <c:v>7.2399999999998901</c:v>
                </c:pt>
                <c:pt idx="682">
                  <c:v>7.2499999999998899</c:v>
                </c:pt>
                <c:pt idx="683">
                  <c:v>7.2599999999998897</c:v>
                </c:pt>
                <c:pt idx="684">
                  <c:v>7.2699999999998894</c:v>
                </c:pt>
                <c:pt idx="685">
                  <c:v>7.2799999999998892</c:v>
                </c:pt>
                <c:pt idx="686">
                  <c:v>7.289999999999889</c:v>
                </c:pt>
                <c:pt idx="687">
                  <c:v>7.2999999999998888</c:v>
                </c:pt>
                <c:pt idx="688">
                  <c:v>7.3099999999998886</c:v>
                </c:pt>
                <c:pt idx="689">
                  <c:v>7.3199999999998884</c:v>
                </c:pt>
                <c:pt idx="690">
                  <c:v>7.3299999999998882</c:v>
                </c:pt>
                <c:pt idx="691">
                  <c:v>7.3399999999998879</c:v>
                </c:pt>
                <c:pt idx="692">
                  <c:v>7.3499999999998877</c:v>
                </c:pt>
                <c:pt idx="693">
                  <c:v>7.3599999999998875</c:v>
                </c:pt>
                <c:pt idx="694">
                  <c:v>7.3699999999998873</c:v>
                </c:pt>
                <c:pt idx="695">
                  <c:v>7.3799999999998871</c:v>
                </c:pt>
                <c:pt idx="696">
                  <c:v>7.3899999999998869</c:v>
                </c:pt>
                <c:pt idx="697">
                  <c:v>7.3999999999998867</c:v>
                </c:pt>
                <c:pt idx="698">
                  <c:v>7.4099999999998865</c:v>
                </c:pt>
                <c:pt idx="699">
                  <c:v>7.4199999999998862</c:v>
                </c:pt>
                <c:pt idx="700">
                  <c:v>7.429999999999886</c:v>
                </c:pt>
                <c:pt idx="701">
                  <c:v>7.4399999999998858</c:v>
                </c:pt>
                <c:pt idx="702">
                  <c:v>7.4499999999998856</c:v>
                </c:pt>
                <c:pt idx="703">
                  <c:v>7.4599999999998854</c:v>
                </c:pt>
                <c:pt idx="704">
                  <c:v>7.4699999999998852</c:v>
                </c:pt>
                <c:pt idx="705">
                  <c:v>7.479999999999885</c:v>
                </c:pt>
                <c:pt idx="706">
                  <c:v>7.4899999999998847</c:v>
                </c:pt>
                <c:pt idx="707">
                  <c:v>7.4999999999998845</c:v>
                </c:pt>
                <c:pt idx="708">
                  <c:v>7.5099999999998843</c:v>
                </c:pt>
                <c:pt idx="709">
                  <c:v>7.5199999999998841</c:v>
                </c:pt>
                <c:pt idx="710">
                  <c:v>7.5299999999998839</c:v>
                </c:pt>
                <c:pt idx="711">
                  <c:v>7.5399999999998837</c:v>
                </c:pt>
                <c:pt idx="712">
                  <c:v>7.5499999999998835</c:v>
                </c:pt>
                <c:pt idx="713">
                  <c:v>7.5599999999998833</c:v>
                </c:pt>
                <c:pt idx="714">
                  <c:v>7.569999999999883</c:v>
                </c:pt>
                <c:pt idx="715">
                  <c:v>7.5799999999998828</c:v>
                </c:pt>
                <c:pt idx="716">
                  <c:v>7.5899999999998826</c:v>
                </c:pt>
                <c:pt idx="717">
                  <c:v>7.5999999999998824</c:v>
                </c:pt>
                <c:pt idx="718">
                  <c:v>7.6099999999998822</c:v>
                </c:pt>
                <c:pt idx="719">
                  <c:v>7.619999999999882</c:v>
                </c:pt>
                <c:pt idx="720">
                  <c:v>7.6299999999998818</c:v>
                </c:pt>
                <c:pt idx="721">
                  <c:v>7.6399999999998816</c:v>
                </c:pt>
                <c:pt idx="722">
                  <c:v>7.6499999999998813</c:v>
                </c:pt>
                <c:pt idx="723">
                  <c:v>7.6599999999998811</c:v>
                </c:pt>
                <c:pt idx="724">
                  <c:v>7.6699999999998809</c:v>
                </c:pt>
                <c:pt idx="725">
                  <c:v>7.6799999999998807</c:v>
                </c:pt>
                <c:pt idx="726">
                  <c:v>7.6899999999998805</c:v>
                </c:pt>
                <c:pt idx="727">
                  <c:v>7.6999999999998803</c:v>
                </c:pt>
                <c:pt idx="728">
                  <c:v>7.7099999999998801</c:v>
                </c:pt>
                <c:pt idx="729">
                  <c:v>7.7199999999998798</c:v>
                </c:pt>
                <c:pt idx="730">
                  <c:v>7.7299999999998796</c:v>
                </c:pt>
                <c:pt idx="731">
                  <c:v>7.7399999999998794</c:v>
                </c:pt>
                <c:pt idx="732">
                  <c:v>7.7499999999998792</c:v>
                </c:pt>
                <c:pt idx="733">
                  <c:v>7.759999999999879</c:v>
                </c:pt>
                <c:pt idx="734">
                  <c:v>7.7699999999998788</c:v>
                </c:pt>
                <c:pt idx="735">
                  <c:v>7.7799999999998786</c:v>
                </c:pt>
                <c:pt idx="736">
                  <c:v>7.7899999999998784</c:v>
                </c:pt>
                <c:pt idx="737">
                  <c:v>7.7999999999998781</c:v>
                </c:pt>
                <c:pt idx="738">
                  <c:v>7.8099999999998779</c:v>
                </c:pt>
                <c:pt idx="739">
                  <c:v>7.8199999999998777</c:v>
                </c:pt>
                <c:pt idx="740">
                  <c:v>7.8299999999998775</c:v>
                </c:pt>
                <c:pt idx="741">
                  <c:v>7.8399999999998773</c:v>
                </c:pt>
                <c:pt idx="742">
                  <c:v>7.8499999999998771</c:v>
                </c:pt>
                <c:pt idx="743">
                  <c:v>7.8599999999998769</c:v>
                </c:pt>
                <c:pt idx="744">
                  <c:v>7.8699999999998766</c:v>
                </c:pt>
                <c:pt idx="745">
                  <c:v>7.8799999999998764</c:v>
                </c:pt>
                <c:pt idx="746">
                  <c:v>7.8899999999998762</c:v>
                </c:pt>
                <c:pt idx="747">
                  <c:v>7.899999999999876</c:v>
                </c:pt>
                <c:pt idx="748">
                  <c:v>7.9099999999998758</c:v>
                </c:pt>
                <c:pt idx="749">
                  <c:v>7.9199999999998756</c:v>
                </c:pt>
                <c:pt idx="750">
                  <c:v>7.9299999999998754</c:v>
                </c:pt>
                <c:pt idx="751">
                  <c:v>7.9399999999998752</c:v>
                </c:pt>
                <c:pt idx="752">
                  <c:v>7.9499999999998749</c:v>
                </c:pt>
                <c:pt idx="753">
                  <c:v>7.9599999999998747</c:v>
                </c:pt>
                <c:pt idx="754">
                  <c:v>7.9699999999998745</c:v>
                </c:pt>
                <c:pt idx="755">
                  <c:v>7.9799999999998743</c:v>
                </c:pt>
                <c:pt idx="756">
                  <c:v>7.9899999999998741</c:v>
                </c:pt>
                <c:pt idx="757">
                  <c:v>7.9999999999998739</c:v>
                </c:pt>
                <c:pt idx="758">
                  <c:v>8.0099999999998737</c:v>
                </c:pt>
                <c:pt idx="759">
                  <c:v>8.0199999999998735</c:v>
                </c:pt>
                <c:pt idx="760">
                  <c:v>8.0299999999998732</c:v>
                </c:pt>
                <c:pt idx="761">
                  <c:v>8.039999999999873</c:v>
                </c:pt>
                <c:pt idx="762">
                  <c:v>8.0499999999998728</c:v>
                </c:pt>
                <c:pt idx="763">
                  <c:v>8.0599999999998726</c:v>
                </c:pt>
                <c:pt idx="764">
                  <c:v>8.0699999999998724</c:v>
                </c:pt>
                <c:pt idx="765">
                  <c:v>8.0799999999998722</c:v>
                </c:pt>
              </c:numCache>
            </c:numRef>
          </c:xVal>
          <c:yVal>
            <c:numRef>
              <c:f>LCR!$M$4:$M$769</c:f>
              <c:numCache>
                <c:formatCode>0.000</c:formatCode>
                <c:ptCount val="766"/>
                <c:pt idx="0">
                  <c:v>0</c:v>
                </c:pt>
                <c:pt idx="1">
                  <c:v>1.5038126574631992E-2</c:v>
                </c:pt>
                <c:pt idx="2">
                  <c:v>3.1735708216956038E-2</c:v>
                </c:pt>
                <c:pt idx="3">
                  <c:v>5.0092744926972133E-2</c:v>
                </c:pt>
                <c:pt idx="4">
                  <c:v>7.0109236704680278E-2</c:v>
                </c:pt>
                <c:pt idx="5">
                  <c:v>7.0109236704680278E-2</c:v>
                </c:pt>
                <c:pt idx="6">
                  <c:v>0.14021847340936056</c:v>
                </c:pt>
                <c:pt idx="7">
                  <c:v>0.21032771011404083</c:v>
                </c:pt>
                <c:pt idx="8">
                  <c:v>0.28043694681872111</c:v>
                </c:pt>
                <c:pt idx="9">
                  <c:v>0.35054618352340139</c:v>
                </c:pt>
                <c:pt idx="10">
                  <c:v>0.35054618352340139</c:v>
                </c:pt>
                <c:pt idx="11">
                  <c:v>0.35054618352340139</c:v>
                </c:pt>
                <c:pt idx="12">
                  <c:v>0.35054618352340133</c:v>
                </c:pt>
                <c:pt idx="13">
                  <c:v>0.35054618352340144</c:v>
                </c:pt>
                <c:pt idx="14">
                  <c:v>0.35054618352340139</c:v>
                </c:pt>
                <c:pt idx="15">
                  <c:v>0.35054618352340139</c:v>
                </c:pt>
                <c:pt idx="16">
                  <c:v>0.35054618352340133</c:v>
                </c:pt>
                <c:pt idx="17">
                  <c:v>0.35054618352340144</c:v>
                </c:pt>
                <c:pt idx="18">
                  <c:v>0.35054618352340144</c:v>
                </c:pt>
                <c:pt idx="19">
                  <c:v>0.35054618352340139</c:v>
                </c:pt>
                <c:pt idx="20">
                  <c:v>0.35054618352340139</c:v>
                </c:pt>
                <c:pt idx="21">
                  <c:v>0.35054618352340139</c:v>
                </c:pt>
                <c:pt idx="22">
                  <c:v>0.35054618352340144</c:v>
                </c:pt>
                <c:pt idx="23">
                  <c:v>0.35054618352340139</c:v>
                </c:pt>
                <c:pt idx="24">
                  <c:v>0.35054618352340139</c:v>
                </c:pt>
                <c:pt idx="25">
                  <c:v>0.35054618352340144</c:v>
                </c:pt>
                <c:pt idx="26">
                  <c:v>0.35054618352340139</c:v>
                </c:pt>
                <c:pt idx="27">
                  <c:v>0.35054618352340139</c:v>
                </c:pt>
                <c:pt idx="28">
                  <c:v>0.35054618352340133</c:v>
                </c:pt>
                <c:pt idx="29">
                  <c:v>0.35054618352340139</c:v>
                </c:pt>
                <c:pt idx="30">
                  <c:v>0.35054618352340139</c:v>
                </c:pt>
                <c:pt idx="31">
                  <c:v>0.35054618352340139</c:v>
                </c:pt>
                <c:pt idx="32">
                  <c:v>0.35054618352340144</c:v>
                </c:pt>
                <c:pt idx="33">
                  <c:v>0.35054618352340139</c:v>
                </c:pt>
                <c:pt idx="34">
                  <c:v>0.35054618352340139</c:v>
                </c:pt>
                <c:pt idx="35">
                  <c:v>0.35054618352340144</c:v>
                </c:pt>
                <c:pt idx="36">
                  <c:v>0.35054618352340139</c:v>
                </c:pt>
                <c:pt idx="37">
                  <c:v>0.3505461835234015</c:v>
                </c:pt>
                <c:pt idx="38">
                  <c:v>0.35054618352340144</c:v>
                </c:pt>
                <c:pt idx="39">
                  <c:v>0.35054618352340133</c:v>
                </c:pt>
                <c:pt idx="40">
                  <c:v>0.35054618352340139</c:v>
                </c:pt>
                <c:pt idx="41">
                  <c:v>0.35054618352340144</c:v>
                </c:pt>
                <c:pt idx="42">
                  <c:v>0.35054618352340139</c:v>
                </c:pt>
                <c:pt idx="43">
                  <c:v>0.35054618352340139</c:v>
                </c:pt>
                <c:pt idx="44">
                  <c:v>0.35054618352340139</c:v>
                </c:pt>
                <c:pt idx="45">
                  <c:v>0.35054618352340139</c:v>
                </c:pt>
                <c:pt idx="46">
                  <c:v>0.35054618352340139</c:v>
                </c:pt>
                <c:pt idx="47">
                  <c:v>0.35054618352340139</c:v>
                </c:pt>
                <c:pt idx="48">
                  <c:v>0.35054618352340144</c:v>
                </c:pt>
                <c:pt idx="49">
                  <c:v>0.35054618352340139</c:v>
                </c:pt>
                <c:pt idx="50">
                  <c:v>0.35054618352340139</c:v>
                </c:pt>
                <c:pt idx="51">
                  <c:v>0.35054618352340144</c:v>
                </c:pt>
                <c:pt idx="52">
                  <c:v>0.35054618352340139</c:v>
                </c:pt>
                <c:pt idx="53">
                  <c:v>0.35054618352340139</c:v>
                </c:pt>
                <c:pt idx="54">
                  <c:v>0.35054618352340133</c:v>
                </c:pt>
                <c:pt idx="55">
                  <c:v>0.35054618352340139</c:v>
                </c:pt>
                <c:pt idx="56">
                  <c:v>0.35054618352340139</c:v>
                </c:pt>
                <c:pt idx="57">
                  <c:v>0.35054618352340139</c:v>
                </c:pt>
                <c:pt idx="58">
                  <c:v>0.35054618352340139</c:v>
                </c:pt>
                <c:pt idx="59">
                  <c:v>0.35054618352340139</c:v>
                </c:pt>
                <c:pt idx="60">
                  <c:v>0.35054618352340139</c:v>
                </c:pt>
                <c:pt idx="61">
                  <c:v>0.35054618352340139</c:v>
                </c:pt>
                <c:pt idx="62">
                  <c:v>0.35054618352340144</c:v>
                </c:pt>
                <c:pt idx="63">
                  <c:v>0.35054618352340139</c:v>
                </c:pt>
                <c:pt idx="64">
                  <c:v>0.35054618352340139</c:v>
                </c:pt>
                <c:pt idx="65">
                  <c:v>0.35054618352340144</c:v>
                </c:pt>
                <c:pt idx="66">
                  <c:v>0.35054618352340139</c:v>
                </c:pt>
                <c:pt idx="67">
                  <c:v>0.35054618352340144</c:v>
                </c:pt>
                <c:pt idx="68">
                  <c:v>0.35054618352340139</c:v>
                </c:pt>
                <c:pt idx="69">
                  <c:v>0.35054618352340139</c:v>
                </c:pt>
                <c:pt idx="70">
                  <c:v>0.35054618352340139</c:v>
                </c:pt>
                <c:pt idx="71">
                  <c:v>0.35054618352340133</c:v>
                </c:pt>
                <c:pt idx="72">
                  <c:v>0.35054618352340139</c:v>
                </c:pt>
                <c:pt idx="73">
                  <c:v>0.35054618352340139</c:v>
                </c:pt>
                <c:pt idx="74">
                  <c:v>0.35054618352340139</c:v>
                </c:pt>
                <c:pt idx="75">
                  <c:v>0.35054618352340139</c:v>
                </c:pt>
                <c:pt idx="76">
                  <c:v>0.35054618352340144</c:v>
                </c:pt>
                <c:pt idx="77">
                  <c:v>0.35054618352340139</c:v>
                </c:pt>
                <c:pt idx="78">
                  <c:v>0.35054618352340144</c:v>
                </c:pt>
                <c:pt idx="79">
                  <c:v>0.35054618352340139</c:v>
                </c:pt>
                <c:pt idx="80">
                  <c:v>0.35054618352340133</c:v>
                </c:pt>
                <c:pt idx="81">
                  <c:v>0.35054618352340144</c:v>
                </c:pt>
                <c:pt idx="82">
                  <c:v>0.35054618352340139</c:v>
                </c:pt>
                <c:pt idx="83">
                  <c:v>0.35054618352340139</c:v>
                </c:pt>
                <c:pt idx="84">
                  <c:v>0.35054618352340139</c:v>
                </c:pt>
                <c:pt idx="85">
                  <c:v>0.35054618352340139</c:v>
                </c:pt>
                <c:pt idx="86">
                  <c:v>0.35054618352340139</c:v>
                </c:pt>
                <c:pt idx="87">
                  <c:v>0.35054618352340144</c:v>
                </c:pt>
                <c:pt idx="88">
                  <c:v>0.35054618352340139</c:v>
                </c:pt>
                <c:pt idx="89">
                  <c:v>0.35054618352340139</c:v>
                </c:pt>
                <c:pt idx="90">
                  <c:v>0.35054618352340144</c:v>
                </c:pt>
                <c:pt idx="91">
                  <c:v>0.35054618352340139</c:v>
                </c:pt>
                <c:pt idx="92">
                  <c:v>0.35054618352340144</c:v>
                </c:pt>
                <c:pt idx="93">
                  <c:v>0.35054618352340139</c:v>
                </c:pt>
                <c:pt idx="94">
                  <c:v>0.35054618352340139</c:v>
                </c:pt>
                <c:pt idx="95">
                  <c:v>0.35054618352340144</c:v>
                </c:pt>
                <c:pt idx="96">
                  <c:v>0.35054618352340133</c:v>
                </c:pt>
                <c:pt idx="97">
                  <c:v>0.35054618352340133</c:v>
                </c:pt>
                <c:pt idx="98">
                  <c:v>0.35054618352340139</c:v>
                </c:pt>
                <c:pt idx="99">
                  <c:v>0.35054618352340133</c:v>
                </c:pt>
                <c:pt idx="100">
                  <c:v>0.35054618352340139</c:v>
                </c:pt>
                <c:pt idx="101">
                  <c:v>0.35054618352340144</c:v>
                </c:pt>
                <c:pt idx="102">
                  <c:v>0.35054618352340139</c:v>
                </c:pt>
                <c:pt idx="103">
                  <c:v>0.35054618352340139</c:v>
                </c:pt>
                <c:pt idx="104">
                  <c:v>0.35054618352340139</c:v>
                </c:pt>
                <c:pt idx="105">
                  <c:v>0.35054618352340139</c:v>
                </c:pt>
                <c:pt idx="106">
                  <c:v>0.35054618352340144</c:v>
                </c:pt>
                <c:pt idx="107">
                  <c:v>0.35054618352340139</c:v>
                </c:pt>
                <c:pt idx="108">
                  <c:v>0.35054618352340144</c:v>
                </c:pt>
                <c:pt idx="109">
                  <c:v>0.35054618352340144</c:v>
                </c:pt>
                <c:pt idx="110">
                  <c:v>0.35054618352340144</c:v>
                </c:pt>
                <c:pt idx="111">
                  <c:v>0.35054618352340144</c:v>
                </c:pt>
                <c:pt idx="112">
                  <c:v>0.35054618352340144</c:v>
                </c:pt>
                <c:pt idx="113">
                  <c:v>0.35054618352340139</c:v>
                </c:pt>
                <c:pt idx="114">
                  <c:v>0.35054618352340139</c:v>
                </c:pt>
                <c:pt idx="115">
                  <c:v>0.35054618352340139</c:v>
                </c:pt>
                <c:pt idx="116">
                  <c:v>0.35054618352340144</c:v>
                </c:pt>
                <c:pt idx="117">
                  <c:v>0.35054618352340139</c:v>
                </c:pt>
                <c:pt idx="118">
                  <c:v>0.35054618352340133</c:v>
                </c:pt>
                <c:pt idx="119">
                  <c:v>0.35054618352340139</c:v>
                </c:pt>
                <c:pt idx="120">
                  <c:v>0.35054618352340144</c:v>
                </c:pt>
                <c:pt idx="121">
                  <c:v>0.35054618352340133</c:v>
                </c:pt>
                <c:pt idx="122">
                  <c:v>0.35054618352340139</c:v>
                </c:pt>
                <c:pt idx="123">
                  <c:v>0.35054618352340139</c:v>
                </c:pt>
                <c:pt idx="124">
                  <c:v>0.35054618352340133</c:v>
                </c:pt>
                <c:pt idx="125">
                  <c:v>0.35054618352340133</c:v>
                </c:pt>
                <c:pt idx="126">
                  <c:v>0.35054618352340139</c:v>
                </c:pt>
                <c:pt idx="127">
                  <c:v>0.35054618352340139</c:v>
                </c:pt>
                <c:pt idx="128">
                  <c:v>0.35054618352340139</c:v>
                </c:pt>
                <c:pt idx="129">
                  <c:v>0.35054618352340139</c:v>
                </c:pt>
                <c:pt idx="130">
                  <c:v>0.35054618352340139</c:v>
                </c:pt>
                <c:pt idx="131">
                  <c:v>0.35054618352340133</c:v>
                </c:pt>
                <c:pt idx="132">
                  <c:v>0.35054618352340139</c:v>
                </c:pt>
                <c:pt idx="133">
                  <c:v>0.35054618352340139</c:v>
                </c:pt>
                <c:pt idx="134">
                  <c:v>0.35054618352340128</c:v>
                </c:pt>
                <c:pt idx="135">
                  <c:v>0.35054618352340144</c:v>
                </c:pt>
                <c:pt idx="136">
                  <c:v>0.35054618352340139</c:v>
                </c:pt>
                <c:pt idx="137">
                  <c:v>0.35054618352340139</c:v>
                </c:pt>
                <c:pt idx="138">
                  <c:v>0.35054618352340144</c:v>
                </c:pt>
                <c:pt idx="139">
                  <c:v>0.35054618352340144</c:v>
                </c:pt>
                <c:pt idx="140">
                  <c:v>0.35054618352340139</c:v>
                </c:pt>
                <c:pt idx="141">
                  <c:v>0.35054618352340139</c:v>
                </c:pt>
                <c:pt idx="142">
                  <c:v>0.35054618352340139</c:v>
                </c:pt>
                <c:pt idx="143">
                  <c:v>0.35054618352340139</c:v>
                </c:pt>
                <c:pt idx="144">
                  <c:v>0.35054618352340139</c:v>
                </c:pt>
                <c:pt idx="145">
                  <c:v>0.35054618352340144</c:v>
                </c:pt>
                <c:pt idx="146">
                  <c:v>0.35054618352340144</c:v>
                </c:pt>
                <c:pt idx="147">
                  <c:v>0.35054618352340139</c:v>
                </c:pt>
                <c:pt idx="148">
                  <c:v>0.35054618352340139</c:v>
                </c:pt>
                <c:pt idx="149">
                  <c:v>0.35054618352340139</c:v>
                </c:pt>
                <c:pt idx="150">
                  <c:v>0.35054618352340139</c:v>
                </c:pt>
                <c:pt idx="151">
                  <c:v>0.35054618352340139</c:v>
                </c:pt>
                <c:pt idx="152">
                  <c:v>0.35054618352340139</c:v>
                </c:pt>
                <c:pt idx="153">
                  <c:v>0.35054618352340139</c:v>
                </c:pt>
                <c:pt idx="154">
                  <c:v>0.35054618352340144</c:v>
                </c:pt>
                <c:pt idx="155">
                  <c:v>0.35054618352340139</c:v>
                </c:pt>
                <c:pt idx="156">
                  <c:v>0.35054618352340139</c:v>
                </c:pt>
                <c:pt idx="157">
                  <c:v>0.35054618352340144</c:v>
                </c:pt>
                <c:pt idx="158">
                  <c:v>0.35054618352340139</c:v>
                </c:pt>
                <c:pt idx="159">
                  <c:v>0.35054618352340139</c:v>
                </c:pt>
                <c:pt idx="160">
                  <c:v>0.35054618352340139</c:v>
                </c:pt>
                <c:pt idx="161">
                  <c:v>0.35054618352340139</c:v>
                </c:pt>
                <c:pt idx="162">
                  <c:v>0.35054618352340144</c:v>
                </c:pt>
                <c:pt idx="163">
                  <c:v>0.35054618352340139</c:v>
                </c:pt>
                <c:pt idx="164">
                  <c:v>0.35054618352340139</c:v>
                </c:pt>
                <c:pt idx="165">
                  <c:v>0.35054618352340139</c:v>
                </c:pt>
                <c:pt idx="166">
                  <c:v>0.35054618352340144</c:v>
                </c:pt>
                <c:pt idx="167">
                  <c:v>0.35054618352340144</c:v>
                </c:pt>
                <c:pt idx="168">
                  <c:v>0.35054618352340133</c:v>
                </c:pt>
                <c:pt idx="169">
                  <c:v>0.35054618352340139</c:v>
                </c:pt>
                <c:pt idx="170">
                  <c:v>0.35054618352340144</c:v>
                </c:pt>
                <c:pt idx="171">
                  <c:v>0.35054618352340139</c:v>
                </c:pt>
                <c:pt idx="172">
                  <c:v>0.35054618352340139</c:v>
                </c:pt>
                <c:pt idx="173">
                  <c:v>0.35054618352340139</c:v>
                </c:pt>
                <c:pt idx="174">
                  <c:v>0.35054618352340139</c:v>
                </c:pt>
                <c:pt idx="175">
                  <c:v>0.35054618352340144</c:v>
                </c:pt>
                <c:pt idx="176">
                  <c:v>0.35054618352340139</c:v>
                </c:pt>
                <c:pt idx="177">
                  <c:v>0.35054618352340139</c:v>
                </c:pt>
                <c:pt idx="178">
                  <c:v>0.35054618352340144</c:v>
                </c:pt>
                <c:pt idx="179">
                  <c:v>0.35054618352340139</c:v>
                </c:pt>
                <c:pt idx="180">
                  <c:v>0.35054618352340139</c:v>
                </c:pt>
                <c:pt idx="181">
                  <c:v>0.35054618352340144</c:v>
                </c:pt>
                <c:pt idx="182">
                  <c:v>0.35054618352340144</c:v>
                </c:pt>
                <c:pt idx="183">
                  <c:v>0.35054618352340139</c:v>
                </c:pt>
                <c:pt idx="184">
                  <c:v>0.35054618352340144</c:v>
                </c:pt>
                <c:pt idx="185">
                  <c:v>0.35054618352340139</c:v>
                </c:pt>
                <c:pt idx="186">
                  <c:v>0.35054618352340144</c:v>
                </c:pt>
                <c:pt idx="187">
                  <c:v>0.35054618352340139</c:v>
                </c:pt>
                <c:pt idx="188">
                  <c:v>0.35054618352340139</c:v>
                </c:pt>
                <c:pt idx="189">
                  <c:v>0.35054618352340144</c:v>
                </c:pt>
                <c:pt idx="190">
                  <c:v>0.35054618352340139</c:v>
                </c:pt>
                <c:pt idx="191">
                  <c:v>0.35054618352340144</c:v>
                </c:pt>
                <c:pt idx="192">
                  <c:v>0.35054618352340139</c:v>
                </c:pt>
                <c:pt idx="193">
                  <c:v>0.35054618352340139</c:v>
                </c:pt>
                <c:pt idx="194">
                  <c:v>0.35054618352340139</c:v>
                </c:pt>
                <c:pt idx="195">
                  <c:v>0.35054618352340144</c:v>
                </c:pt>
                <c:pt idx="196">
                  <c:v>0.35054618352340139</c:v>
                </c:pt>
                <c:pt idx="197">
                  <c:v>0.35054618352340139</c:v>
                </c:pt>
                <c:pt idx="198">
                  <c:v>0.35054618352340139</c:v>
                </c:pt>
                <c:pt idx="199">
                  <c:v>0.35054618352340144</c:v>
                </c:pt>
                <c:pt idx="200">
                  <c:v>0.35054618352340139</c:v>
                </c:pt>
                <c:pt idx="201">
                  <c:v>0.35054618352340144</c:v>
                </c:pt>
                <c:pt idx="202">
                  <c:v>0.35054618352340139</c:v>
                </c:pt>
                <c:pt idx="203">
                  <c:v>0.35054618352340139</c:v>
                </c:pt>
                <c:pt idx="204">
                  <c:v>0.35054618352340144</c:v>
                </c:pt>
                <c:pt idx="205">
                  <c:v>0.35054618352340139</c:v>
                </c:pt>
                <c:pt idx="206">
                  <c:v>0.35054618352340139</c:v>
                </c:pt>
                <c:pt idx="207">
                  <c:v>0.35054618352340139</c:v>
                </c:pt>
                <c:pt idx="208">
                  <c:v>0.35054618352340144</c:v>
                </c:pt>
                <c:pt idx="209">
                  <c:v>0.35054618352340139</c:v>
                </c:pt>
                <c:pt idx="210">
                  <c:v>0.35054618352340144</c:v>
                </c:pt>
                <c:pt idx="211">
                  <c:v>0.35054618352340139</c:v>
                </c:pt>
                <c:pt idx="212">
                  <c:v>0.35054618352340133</c:v>
                </c:pt>
                <c:pt idx="213">
                  <c:v>0.35054618352340144</c:v>
                </c:pt>
                <c:pt idx="214">
                  <c:v>0.35054618352340144</c:v>
                </c:pt>
                <c:pt idx="215">
                  <c:v>0.35054618352340139</c:v>
                </c:pt>
                <c:pt idx="216">
                  <c:v>0.35054618352340139</c:v>
                </c:pt>
                <c:pt idx="217">
                  <c:v>0.35054618352340144</c:v>
                </c:pt>
                <c:pt idx="218">
                  <c:v>0.35054618352340139</c:v>
                </c:pt>
                <c:pt idx="219">
                  <c:v>0.35054618352340144</c:v>
                </c:pt>
                <c:pt idx="220">
                  <c:v>0.35054618352340139</c:v>
                </c:pt>
                <c:pt idx="221">
                  <c:v>0.35054618352340133</c:v>
                </c:pt>
                <c:pt idx="222">
                  <c:v>0.35054618352340139</c:v>
                </c:pt>
                <c:pt idx="223">
                  <c:v>0.35054618352340139</c:v>
                </c:pt>
                <c:pt idx="224">
                  <c:v>0.35054618352340133</c:v>
                </c:pt>
                <c:pt idx="225">
                  <c:v>0.35054618352340139</c:v>
                </c:pt>
                <c:pt idx="226">
                  <c:v>0.35054618352340144</c:v>
                </c:pt>
                <c:pt idx="227">
                  <c:v>0.35054618352340144</c:v>
                </c:pt>
                <c:pt idx="228">
                  <c:v>0.35054618352340133</c:v>
                </c:pt>
                <c:pt idx="229">
                  <c:v>0.35054618352340139</c:v>
                </c:pt>
                <c:pt idx="230">
                  <c:v>0.35054618352340139</c:v>
                </c:pt>
                <c:pt idx="231">
                  <c:v>0.35054618352340139</c:v>
                </c:pt>
                <c:pt idx="232">
                  <c:v>0.35054618352340144</c:v>
                </c:pt>
                <c:pt idx="233">
                  <c:v>0.35054618352340139</c:v>
                </c:pt>
                <c:pt idx="234">
                  <c:v>0.35054618352340139</c:v>
                </c:pt>
                <c:pt idx="235">
                  <c:v>0.35054618352340139</c:v>
                </c:pt>
                <c:pt idx="236">
                  <c:v>0.35054618352340139</c:v>
                </c:pt>
                <c:pt idx="237">
                  <c:v>0.35054618352340133</c:v>
                </c:pt>
                <c:pt idx="238">
                  <c:v>0.35054618352340139</c:v>
                </c:pt>
                <c:pt idx="239">
                  <c:v>0.35054618352340144</c:v>
                </c:pt>
                <c:pt idx="240">
                  <c:v>0.35054618352340133</c:v>
                </c:pt>
                <c:pt idx="241">
                  <c:v>0.35054618352340139</c:v>
                </c:pt>
                <c:pt idx="242">
                  <c:v>0.35054618352340144</c:v>
                </c:pt>
                <c:pt idx="243">
                  <c:v>0.35054618352340139</c:v>
                </c:pt>
                <c:pt idx="244">
                  <c:v>0.35054618352340139</c:v>
                </c:pt>
                <c:pt idx="245">
                  <c:v>0.35054618352340139</c:v>
                </c:pt>
                <c:pt idx="246">
                  <c:v>0.35054618352340144</c:v>
                </c:pt>
                <c:pt idx="247">
                  <c:v>0.35054618352340144</c:v>
                </c:pt>
                <c:pt idx="248">
                  <c:v>0.35054618352340133</c:v>
                </c:pt>
                <c:pt idx="249">
                  <c:v>0.35054618352340144</c:v>
                </c:pt>
                <c:pt idx="250">
                  <c:v>0.35054618352340133</c:v>
                </c:pt>
                <c:pt idx="251">
                  <c:v>0.35054618352340133</c:v>
                </c:pt>
                <c:pt idx="252">
                  <c:v>0.35054618352340139</c:v>
                </c:pt>
                <c:pt idx="253">
                  <c:v>0.35054618352340139</c:v>
                </c:pt>
                <c:pt idx="254">
                  <c:v>0.35054618352340139</c:v>
                </c:pt>
                <c:pt idx="255">
                  <c:v>0.35054618352340139</c:v>
                </c:pt>
                <c:pt idx="256">
                  <c:v>0.35054618352340139</c:v>
                </c:pt>
                <c:pt idx="257">
                  <c:v>0.35054618352340139</c:v>
                </c:pt>
                <c:pt idx="258">
                  <c:v>0.35054618352340139</c:v>
                </c:pt>
                <c:pt idx="259">
                  <c:v>0.35054618352340139</c:v>
                </c:pt>
                <c:pt idx="260">
                  <c:v>0.35054618352340133</c:v>
                </c:pt>
                <c:pt idx="261">
                  <c:v>0.35054618352340144</c:v>
                </c:pt>
                <c:pt idx="262">
                  <c:v>0.35054618352340139</c:v>
                </c:pt>
                <c:pt idx="263">
                  <c:v>0.35054618352340139</c:v>
                </c:pt>
                <c:pt idx="264">
                  <c:v>0.35054618352340139</c:v>
                </c:pt>
                <c:pt idx="265">
                  <c:v>0.35054618352340139</c:v>
                </c:pt>
                <c:pt idx="266">
                  <c:v>0.35054618352340139</c:v>
                </c:pt>
                <c:pt idx="267">
                  <c:v>0.35054618352340139</c:v>
                </c:pt>
                <c:pt idx="268">
                  <c:v>0.35054618352340144</c:v>
                </c:pt>
                <c:pt idx="269">
                  <c:v>0.35054618352340133</c:v>
                </c:pt>
                <c:pt idx="270">
                  <c:v>0.35054618352340139</c:v>
                </c:pt>
                <c:pt idx="271">
                  <c:v>0.35054618352340144</c:v>
                </c:pt>
                <c:pt idx="272">
                  <c:v>0.35054618352340144</c:v>
                </c:pt>
                <c:pt idx="273">
                  <c:v>0.35054618352340144</c:v>
                </c:pt>
                <c:pt idx="274">
                  <c:v>0.35054618352340139</c:v>
                </c:pt>
                <c:pt idx="275">
                  <c:v>0.35054618352340144</c:v>
                </c:pt>
                <c:pt idx="276">
                  <c:v>0.35054618352340139</c:v>
                </c:pt>
                <c:pt idx="277">
                  <c:v>0.35054618352340144</c:v>
                </c:pt>
                <c:pt idx="278">
                  <c:v>0.35054618352340144</c:v>
                </c:pt>
                <c:pt idx="279">
                  <c:v>0.35054618352340133</c:v>
                </c:pt>
                <c:pt idx="280">
                  <c:v>0.35054618352340144</c:v>
                </c:pt>
                <c:pt idx="281">
                  <c:v>0.35054618352340133</c:v>
                </c:pt>
                <c:pt idx="282">
                  <c:v>0.35054618352340139</c:v>
                </c:pt>
                <c:pt idx="283">
                  <c:v>0.35054618352340133</c:v>
                </c:pt>
                <c:pt idx="284">
                  <c:v>0.35054618352340144</c:v>
                </c:pt>
                <c:pt idx="285">
                  <c:v>0.35054618352340133</c:v>
                </c:pt>
                <c:pt idx="286">
                  <c:v>0.35054618352340139</c:v>
                </c:pt>
                <c:pt idx="287">
                  <c:v>0.35054618352340144</c:v>
                </c:pt>
                <c:pt idx="288">
                  <c:v>0.35054618352340133</c:v>
                </c:pt>
                <c:pt idx="289">
                  <c:v>0.35054618352340139</c:v>
                </c:pt>
                <c:pt idx="290">
                  <c:v>0.35054618352340144</c:v>
                </c:pt>
                <c:pt idx="291">
                  <c:v>0.35054618352340139</c:v>
                </c:pt>
                <c:pt idx="292">
                  <c:v>0.35054618352340139</c:v>
                </c:pt>
                <c:pt idx="293">
                  <c:v>0.35054618352340144</c:v>
                </c:pt>
                <c:pt idx="294">
                  <c:v>0.35054618352340144</c:v>
                </c:pt>
                <c:pt idx="295">
                  <c:v>0.35054618352340133</c:v>
                </c:pt>
                <c:pt idx="296">
                  <c:v>0.35054618352340144</c:v>
                </c:pt>
                <c:pt idx="297">
                  <c:v>0.35054618352340139</c:v>
                </c:pt>
                <c:pt idx="298">
                  <c:v>0.35054618352340139</c:v>
                </c:pt>
                <c:pt idx="299">
                  <c:v>0.35054618352340144</c:v>
                </c:pt>
                <c:pt idx="300">
                  <c:v>0.35054618352340139</c:v>
                </c:pt>
                <c:pt idx="301">
                  <c:v>0.35054618352340144</c:v>
                </c:pt>
                <c:pt idx="302">
                  <c:v>0.35054618352340139</c:v>
                </c:pt>
                <c:pt idx="303">
                  <c:v>0.35054618352340139</c:v>
                </c:pt>
                <c:pt idx="304">
                  <c:v>0.35054618352340139</c:v>
                </c:pt>
                <c:pt idx="305">
                  <c:v>0.35054618352340139</c:v>
                </c:pt>
                <c:pt idx="306">
                  <c:v>0.35054618352340139</c:v>
                </c:pt>
                <c:pt idx="307">
                  <c:v>0.35054618352340144</c:v>
                </c:pt>
                <c:pt idx="308">
                  <c:v>0.35054618352340144</c:v>
                </c:pt>
                <c:pt idx="309">
                  <c:v>0.35054618352340139</c:v>
                </c:pt>
                <c:pt idx="310">
                  <c:v>0.35054618352340144</c:v>
                </c:pt>
                <c:pt idx="311">
                  <c:v>0.35054618352340139</c:v>
                </c:pt>
                <c:pt idx="312">
                  <c:v>0.35054618352340133</c:v>
                </c:pt>
                <c:pt idx="313">
                  <c:v>0.35054618352340144</c:v>
                </c:pt>
                <c:pt idx="314">
                  <c:v>0.35054618352340144</c:v>
                </c:pt>
                <c:pt idx="315">
                  <c:v>0.35054618352340139</c:v>
                </c:pt>
                <c:pt idx="316">
                  <c:v>0.35054618352340144</c:v>
                </c:pt>
                <c:pt idx="317">
                  <c:v>0.35054618352340139</c:v>
                </c:pt>
                <c:pt idx="318">
                  <c:v>0.35054618352340139</c:v>
                </c:pt>
                <c:pt idx="319">
                  <c:v>0.35054618352340144</c:v>
                </c:pt>
                <c:pt idx="320">
                  <c:v>0.35054618352340139</c:v>
                </c:pt>
                <c:pt idx="321">
                  <c:v>0.35054618352340133</c:v>
                </c:pt>
                <c:pt idx="322">
                  <c:v>0.35054618352340144</c:v>
                </c:pt>
                <c:pt idx="323">
                  <c:v>0.35054618352340139</c:v>
                </c:pt>
                <c:pt idx="324">
                  <c:v>0.35054618352340139</c:v>
                </c:pt>
                <c:pt idx="325">
                  <c:v>0.35054618352340144</c:v>
                </c:pt>
                <c:pt idx="326">
                  <c:v>0.35054618352340139</c:v>
                </c:pt>
                <c:pt idx="327">
                  <c:v>0.35054618352340139</c:v>
                </c:pt>
                <c:pt idx="328">
                  <c:v>0.35054618352340144</c:v>
                </c:pt>
                <c:pt idx="329">
                  <c:v>0.35054618352340139</c:v>
                </c:pt>
                <c:pt idx="330">
                  <c:v>0.35054618352340139</c:v>
                </c:pt>
                <c:pt idx="331">
                  <c:v>0.35054618352340139</c:v>
                </c:pt>
                <c:pt idx="332">
                  <c:v>0.35054618352340139</c:v>
                </c:pt>
                <c:pt idx="333">
                  <c:v>0.35054618352340133</c:v>
                </c:pt>
                <c:pt idx="334">
                  <c:v>0.35054618352340144</c:v>
                </c:pt>
                <c:pt idx="335">
                  <c:v>0.35054618352340139</c:v>
                </c:pt>
                <c:pt idx="336">
                  <c:v>0.35054618352340133</c:v>
                </c:pt>
                <c:pt idx="337">
                  <c:v>0.35054618352340144</c:v>
                </c:pt>
                <c:pt idx="338">
                  <c:v>0.35054618352340139</c:v>
                </c:pt>
                <c:pt idx="339">
                  <c:v>0.35054618352340139</c:v>
                </c:pt>
                <c:pt idx="340">
                  <c:v>0.35054618352340144</c:v>
                </c:pt>
                <c:pt idx="341">
                  <c:v>0.35054618352340133</c:v>
                </c:pt>
                <c:pt idx="342">
                  <c:v>0.35054618352340144</c:v>
                </c:pt>
                <c:pt idx="343">
                  <c:v>0.35054618352340139</c:v>
                </c:pt>
                <c:pt idx="344">
                  <c:v>0.35054618352340139</c:v>
                </c:pt>
                <c:pt idx="345">
                  <c:v>0.35054618352340139</c:v>
                </c:pt>
                <c:pt idx="346">
                  <c:v>0.35054618352340144</c:v>
                </c:pt>
                <c:pt idx="347">
                  <c:v>0.35054618352340133</c:v>
                </c:pt>
                <c:pt idx="348">
                  <c:v>0.35054618352340144</c:v>
                </c:pt>
                <c:pt idx="349">
                  <c:v>0.35054618352340144</c:v>
                </c:pt>
                <c:pt idx="350">
                  <c:v>0.35054618352340139</c:v>
                </c:pt>
                <c:pt idx="351">
                  <c:v>0.35054618352340139</c:v>
                </c:pt>
                <c:pt idx="352">
                  <c:v>0.35054618352340139</c:v>
                </c:pt>
                <c:pt idx="353">
                  <c:v>0.35054618352340139</c:v>
                </c:pt>
                <c:pt idx="354">
                  <c:v>0.35054618352340139</c:v>
                </c:pt>
                <c:pt idx="355">
                  <c:v>0.35054618352340144</c:v>
                </c:pt>
                <c:pt idx="356">
                  <c:v>0.35054618352340139</c:v>
                </c:pt>
                <c:pt idx="357">
                  <c:v>0.35054618352340139</c:v>
                </c:pt>
                <c:pt idx="358">
                  <c:v>0.35054618352340139</c:v>
                </c:pt>
                <c:pt idx="359">
                  <c:v>0.35054618352340133</c:v>
                </c:pt>
                <c:pt idx="360">
                  <c:v>0.35054618352340139</c:v>
                </c:pt>
                <c:pt idx="361">
                  <c:v>0.35054618352340144</c:v>
                </c:pt>
                <c:pt idx="362">
                  <c:v>0.35054618352340139</c:v>
                </c:pt>
                <c:pt idx="363">
                  <c:v>0.35054618352340133</c:v>
                </c:pt>
                <c:pt idx="364">
                  <c:v>0.35054618352340139</c:v>
                </c:pt>
                <c:pt idx="365">
                  <c:v>0.35054618352340139</c:v>
                </c:pt>
                <c:pt idx="366">
                  <c:v>0.35054618352340133</c:v>
                </c:pt>
                <c:pt idx="367">
                  <c:v>0.35054618352340144</c:v>
                </c:pt>
                <c:pt idx="368">
                  <c:v>0.35054618352340144</c:v>
                </c:pt>
                <c:pt idx="369">
                  <c:v>0.35054618352340139</c:v>
                </c:pt>
                <c:pt idx="370">
                  <c:v>0.35054618352340139</c:v>
                </c:pt>
                <c:pt idx="371">
                  <c:v>0.35054618352340139</c:v>
                </c:pt>
                <c:pt idx="372">
                  <c:v>0.35054618352340139</c:v>
                </c:pt>
                <c:pt idx="373">
                  <c:v>0.35054618352340139</c:v>
                </c:pt>
                <c:pt idx="374">
                  <c:v>0.35054618352340133</c:v>
                </c:pt>
                <c:pt idx="375">
                  <c:v>0.35054618352340133</c:v>
                </c:pt>
                <c:pt idx="376">
                  <c:v>0.35054618352340139</c:v>
                </c:pt>
                <c:pt idx="377">
                  <c:v>0.35054618352340139</c:v>
                </c:pt>
                <c:pt idx="378">
                  <c:v>0.35054618352340133</c:v>
                </c:pt>
                <c:pt idx="379">
                  <c:v>0.35054618352340139</c:v>
                </c:pt>
                <c:pt idx="380">
                  <c:v>0.35054618352340144</c:v>
                </c:pt>
                <c:pt idx="381">
                  <c:v>0.35054618352340139</c:v>
                </c:pt>
                <c:pt idx="382">
                  <c:v>0.35054618352340139</c:v>
                </c:pt>
                <c:pt idx="383">
                  <c:v>0.35054618352340139</c:v>
                </c:pt>
                <c:pt idx="384">
                  <c:v>0.35054618352340144</c:v>
                </c:pt>
                <c:pt idx="385">
                  <c:v>0.35054618352340139</c:v>
                </c:pt>
                <c:pt idx="386">
                  <c:v>0.35054618352340139</c:v>
                </c:pt>
                <c:pt idx="387">
                  <c:v>0.35054618352340144</c:v>
                </c:pt>
                <c:pt idx="388">
                  <c:v>0.35054618352340144</c:v>
                </c:pt>
                <c:pt idx="389">
                  <c:v>0.35054618352340133</c:v>
                </c:pt>
                <c:pt idx="390">
                  <c:v>0.35054618352340144</c:v>
                </c:pt>
                <c:pt idx="391">
                  <c:v>0.35054618352340133</c:v>
                </c:pt>
                <c:pt idx="392">
                  <c:v>0.35054618352340139</c:v>
                </c:pt>
                <c:pt idx="393">
                  <c:v>0.35054618352340139</c:v>
                </c:pt>
                <c:pt idx="394">
                  <c:v>0.35054618352340139</c:v>
                </c:pt>
                <c:pt idx="395">
                  <c:v>0.35054618352340139</c:v>
                </c:pt>
                <c:pt idx="396">
                  <c:v>0.35054618352340139</c:v>
                </c:pt>
                <c:pt idx="397">
                  <c:v>0.35054618352340139</c:v>
                </c:pt>
                <c:pt idx="398">
                  <c:v>0.35054618352340144</c:v>
                </c:pt>
                <c:pt idx="399">
                  <c:v>0.35054618352340144</c:v>
                </c:pt>
                <c:pt idx="400">
                  <c:v>0.35054618352340139</c:v>
                </c:pt>
                <c:pt idx="401">
                  <c:v>0.35054618352340133</c:v>
                </c:pt>
                <c:pt idx="402">
                  <c:v>0.35054618352340139</c:v>
                </c:pt>
                <c:pt idx="403">
                  <c:v>0.35054618352340139</c:v>
                </c:pt>
                <c:pt idx="404">
                  <c:v>0.35054618352340139</c:v>
                </c:pt>
                <c:pt idx="405">
                  <c:v>0.35054618352340139</c:v>
                </c:pt>
                <c:pt idx="406">
                  <c:v>0.35054618352340139</c:v>
                </c:pt>
                <c:pt idx="407">
                  <c:v>0.35054618352340139</c:v>
                </c:pt>
                <c:pt idx="408">
                  <c:v>0.35054618352340144</c:v>
                </c:pt>
                <c:pt idx="409">
                  <c:v>0.35054618352340139</c:v>
                </c:pt>
                <c:pt idx="410">
                  <c:v>0.35054618352340139</c:v>
                </c:pt>
                <c:pt idx="411">
                  <c:v>0.35054618352340144</c:v>
                </c:pt>
                <c:pt idx="412">
                  <c:v>0.35054618352340139</c:v>
                </c:pt>
                <c:pt idx="413">
                  <c:v>0.35054618352340133</c:v>
                </c:pt>
                <c:pt idx="414">
                  <c:v>0.35054618352340139</c:v>
                </c:pt>
                <c:pt idx="415">
                  <c:v>0.35054618352340139</c:v>
                </c:pt>
                <c:pt idx="416">
                  <c:v>0.35054618352340139</c:v>
                </c:pt>
                <c:pt idx="417">
                  <c:v>0.35054618352340144</c:v>
                </c:pt>
                <c:pt idx="418">
                  <c:v>0.35054618352340133</c:v>
                </c:pt>
                <c:pt idx="419">
                  <c:v>0.35054618352340139</c:v>
                </c:pt>
                <c:pt idx="420">
                  <c:v>0.35054618352340139</c:v>
                </c:pt>
                <c:pt idx="421">
                  <c:v>0.35054618352340133</c:v>
                </c:pt>
                <c:pt idx="422">
                  <c:v>0.35054618352340144</c:v>
                </c:pt>
                <c:pt idx="423">
                  <c:v>0.35054618352340139</c:v>
                </c:pt>
                <c:pt idx="424">
                  <c:v>0.35054618352340139</c:v>
                </c:pt>
                <c:pt idx="425">
                  <c:v>0.35054618352340139</c:v>
                </c:pt>
                <c:pt idx="426">
                  <c:v>0.35054618352340144</c:v>
                </c:pt>
                <c:pt idx="427">
                  <c:v>0.35054618352340139</c:v>
                </c:pt>
                <c:pt idx="428">
                  <c:v>0.35054618352340144</c:v>
                </c:pt>
                <c:pt idx="429">
                  <c:v>0.35054618352340144</c:v>
                </c:pt>
                <c:pt idx="430">
                  <c:v>0.35054618352340144</c:v>
                </c:pt>
                <c:pt idx="431">
                  <c:v>0.35054618352340139</c:v>
                </c:pt>
                <c:pt idx="432">
                  <c:v>0.35054618352340139</c:v>
                </c:pt>
                <c:pt idx="433">
                  <c:v>0.35054618352340139</c:v>
                </c:pt>
                <c:pt idx="434">
                  <c:v>0.35054618352340144</c:v>
                </c:pt>
                <c:pt idx="435">
                  <c:v>0.35054618352340144</c:v>
                </c:pt>
                <c:pt idx="436">
                  <c:v>0.35054618352340139</c:v>
                </c:pt>
                <c:pt idx="437">
                  <c:v>0.35054618352340144</c:v>
                </c:pt>
                <c:pt idx="438">
                  <c:v>0.35054618352340139</c:v>
                </c:pt>
                <c:pt idx="439">
                  <c:v>0.35054618352340139</c:v>
                </c:pt>
                <c:pt idx="440">
                  <c:v>0.35054618352340139</c:v>
                </c:pt>
                <c:pt idx="441">
                  <c:v>0.35054618352340139</c:v>
                </c:pt>
                <c:pt idx="442">
                  <c:v>0.35054618352340139</c:v>
                </c:pt>
                <c:pt idx="443">
                  <c:v>0.35054618352340139</c:v>
                </c:pt>
                <c:pt idx="444">
                  <c:v>0.35054618352340139</c:v>
                </c:pt>
                <c:pt idx="445">
                  <c:v>0.35054618352340139</c:v>
                </c:pt>
                <c:pt idx="446">
                  <c:v>0.35054618352340139</c:v>
                </c:pt>
                <c:pt idx="447">
                  <c:v>0.35054618352340139</c:v>
                </c:pt>
                <c:pt idx="448">
                  <c:v>0.35054618352340139</c:v>
                </c:pt>
                <c:pt idx="449">
                  <c:v>0.35054618352340144</c:v>
                </c:pt>
                <c:pt idx="450">
                  <c:v>0.35054618352340139</c:v>
                </c:pt>
                <c:pt idx="451">
                  <c:v>0.35054618352340139</c:v>
                </c:pt>
                <c:pt idx="452">
                  <c:v>0.35054618352340139</c:v>
                </c:pt>
                <c:pt idx="453">
                  <c:v>0.35054618352340139</c:v>
                </c:pt>
                <c:pt idx="454">
                  <c:v>0.35054618352340139</c:v>
                </c:pt>
                <c:pt idx="455">
                  <c:v>0.35054618352340144</c:v>
                </c:pt>
                <c:pt idx="456">
                  <c:v>0.35054618352340139</c:v>
                </c:pt>
                <c:pt idx="457">
                  <c:v>0.35054618352340139</c:v>
                </c:pt>
                <c:pt idx="458">
                  <c:v>0.35054618352340144</c:v>
                </c:pt>
                <c:pt idx="459">
                  <c:v>0.35054618352340139</c:v>
                </c:pt>
                <c:pt idx="460">
                  <c:v>0.35054618352340139</c:v>
                </c:pt>
                <c:pt idx="461">
                  <c:v>0.35054618352340139</c:v>
                </c:pt>
                <c:pt idx="462">
                  <c:v>0.35054618352340133</c:v>
                </c:pt>
                <c:pt idx="463">
                  <c:v>0.35054618352340144</c:v>
                </c:pt>
                <c:pt idx="464">
                  <c:v>0.35054618352340144</c:v>
                </c:pt>
                <c:pt idx="465">
                  <c:v>0.35054618352340139</c:v>
                </c:pt>
                <c:pt idx="466">
                  <c:v>0.35054618352340144</c:v>
                </c:pt>
                <c:pt idx="467">
                  <c:v>0.35054618352340133</c:v>
                </c:pt>
                <c:pt idx="468">
                  <c:v>0.35054618352340139</c:v>
                </c:pt>
                <c:pt idx="469">
                  <c:v>0.35054618352340139</c:v>
                </c:pt>
                <c:pt idx="470">
                  <c:v>0.35054618352340139</c:v>
                </c:pt>
                <c:pt idx="471">
                  <c:v>0.35054618352340139</c:v>
                </c:pt>
                <c:pt idx="472">
                  <c:v>0.35054618352340139</c:v>
                </c:pt>
                <c:pt idx="473">
                  <c:v>0.35054618352340139</c:v>
                </c:pt>
                <c:pt idx="474">
                  <c:v>0.35054618352340139</c:v>
                </c:pt>
                <c:pt idx="475">
                  <c:v>0.35054618352340144</c:v>
                </c:pt>
                <c:pt idx="476">
                  <c:v>0.35054618352340144</c:v>
                </c:pt>
                <c:pt idx="477">
                  <c:v>0.35054618352340139</c:v>
                </c:pt>
                <c:pt idx="478">
                  <c:v>0.35054618352340139</c:v>
                </c:pt>
                <c:pt idx="479">
                  <c:v>0.35054618352340139</c:v>
                </c:pt>
                <c:pt idx="480">
                  <c:v>0.35054618352340139</c:v>
                </c:pt>
                <c:pt idx="481">
                  <c:v>0.35054618352340133</c:v>
                </c:pt>
                <c:pt idx="482">
                  <c:v>0.35054618352340144</c:v>
                </c:pt>
                <c:pt idx="483">
                  <c:v>0.35054618352340139</c:v>
                </c:pt>
                <c:pt idx="484">
                  <c:v>0.35054618352340139</c:v>
                </c:pt>
                <c:pt idx="485">
                  <c:v>0.35054618352340139</c:v>
                </c:pt>
                <c:pt idx="486">
                  <c:v>0.35054618352340139</c:v>
                </c:pt>
                <c:pt idx="487">
                  <c:v>0.35054618352340144</c:v>
                </c:pt>
                <c:pt idx="488">
                  <c:v>0.35054618352340139</c:v>
                </c:pt>
                <c:pt idx="489">
                  <c:v>0.35054618352340139</c:v>
                </c:pt>
                <c:pt idx="490">
                  <c:v>0.35054618352340139</c:v>
                </c:pt>
                <c:pt idx="491">
                  <c:v>0.35054618352340139</c:v>
                </c:pt>
                <c:pt idx="492">
                  <c:v>0.35054618352340139</c:v>
                </c:pt>
                <c:pt idx="493">
                  <c:v>0.35054618352340139</c:v>
                </c:pt>
                <c:pt idx="494">
                  <c:v>0.35054618352340139</c:v>
                </c:pt>
                <c:pt idx="495">
                  <c:v>0.35054618352340139</c:v>
                </c:pt>
                <c:pt idx="496">
                  <c:v>0.35054618352340144</c:v>
                </c:pt>
                <c:pt idx="497">
                  <c:v>0.35054618352340144</c:v>
                </c:pt>
                <c:pt idx="498">
                  <c:v>0.35054618352340139</c:v>
                </c:pt>
                <c:pt idx="499">
                  <c:v>0.35054618352340144</c:v>
                </c:pt>
                <c:pt idx="500">
                  <c:v>0.35054618352340139</c:v>
                </c:pt>
                <c:pt idx="501">
                  <c:v>0.35054618352340139</c:v>
                </c:pt>
                <c:pt idx="502">
                  <c:v>0.35054618352340144</c:v>
                </c:pt>
                <c:pt idx="503">
                  <c:v>0.35054618352340139</c:v>
                </c:pt>
                <c:pt idx="504">
                  <c:v>0.35054618352340144</c:v>
                </c:pt>
                <c:pt idx="505">
                  <c:v>0.35054618352340144</c:v>
                </c:pt>
                <c:pt idx="506">
                  <c:v>0.35054618352340139</c:v>
                </c:pt>
                <c:pt idx="507">
                  <c:v>0.35054618352340139</c:v>
                </c:pt>
                <c:pt idx="508">
                  <c:v>0.35054618352340139</c:v>
                </c:pt>
                <c:pt idx="509">
                  <c:v>0.35054618352340139</c:v>
                </c:pt>
                <c:pt idx="510">
                  <c:v>0.35054618352340139</c:v>
                </c:pt>
                <c:pt idx="511">
                  <c:v>0.35054618352340144</c:v>
                </c:pt>
                <c:pt idx="512">
                  <c:v>0.35054618352340139</c:v>
                </c:pt>
                <c:pt idx="513">
                  <c:v>0.35054618352340139</c:v>
                </c:pt>
                <c:pt idx="514">
                  <c:v>0.35054618352340139</c:v>
                </c:pt>
                <c:pt idx="515">
                  <c:v>0.35054618352340139</c:v>
                </c:pt>
                <c:pt idx="516">
                  <c:v>0.35054618352340144</c:v>
                </c:pt>
                <c:pt idx="517">
                  <c:v>0.35054618352340144</c:v>
                </c:pt>
                <c:pt idx="518">
                  <c:v>0.35054618352340139</c:v>
                </c:pt>
                <c:pt idx="519">
                  <c:v>0.35054618352340139</c:v>
                </c:pt>
                <c:pt idx="520">
                  <c:v>0.35054618352340139</c:v>
                </c:pt>
                <c:pt idx="521">
                  <c:v>0.35054618352340139</c:v>
                </c:pt>
                <c:pt idx="522">
                  <c:v>0.35054618352340139</c:v>
                </c:pt>
                <c:pt idx="523">
                  <c:v>0.35054618352340139</c:v>
                </c:pt>
                <c:pt idx="524">
                  <c:v>0.35054618352340133</c:v>
                </c:pt>
                <c:pt idx="525">
                  <c:v>0.35054618352340139</c:v>
                </c:pt>
                <c:pt idx="526">
                  <c:v>0.35054618352340139</c:v>
                </c:pt>
                <c:pt idx="527">
                  <c:v>0.35054618352340139</c:v>
                </c:pt>
                <c:pt idx="528">
                  <c:v>0.35054618352340139</c:v>
                </c:pt>
                <c:pt idx="529">
                  <c:v>0.35054618352340139</c:v>
                </c:pt>
                <c:pt idx="530">
                  <c:v>0.35054618352340139</c:v>
                </c:pt>
                <c:pt idx="531">
                  <c:v>0.35054618352340139</c:v>
                </c:pt>
                <c:pt idx="532">
                  <c:v>0.35054618352340144</c:v>
                </c:pt>
                <c:pt idx="533">
                  <c:v>0.35054618352340139</c:v>
                </c:pt>
                <c:pt idx="534">
                  <c:v>0.35054618352340144</c:v>
                </c:pt>
                <c:pt idx="535">
                  <c:v>0.35054618352340139</c:v>
                </c:pt>
                <c:pt idx="536">
                  <c:v>0.35054618352340133</c:v>
                </c:pt>
                <c:pt idx="537">
                  <c:v>0.35054618352340139</c:v>
                </c:pt>
                <c:pt idx="538">
                  <c:v>0.35054618352340139</c:v>
                </c:pt>
                <c:pt idx="539">
                  <c:v>0.35054618352340139</c:v>
                </c:pt>
                <c:pt idx="540">
                  <c:v>0.35054618352340139</c:v>
                </c:pt>
                <c:pt idx="541">
                  <c:v>0.35054618352340139</c:v>
                </c:pt>
                <c:pt idx="542">
                  <c:v>0.35054618352340133</c:v>
                </c:pt>
                <c:pt idx="543">
                  <c:v>0.35054618352340133</c:v>
                </c:pt>
                <c:pt idx="544">
                  <c:v>0.35054618352340144</c:v>
                </c:pt>
                <c:pt idx="545">
                  <c:v>0.35054618352340139</c:v>
                </c:pt>
                <c:pt idx="546">
                  <c:v>0.35054618352340139</c:v>
                </c:pt>
                <c:pt idx="547">
                  <c:v>0.35054618352340144</c:v>
                </c:pt>
                <c:pt idx="548">
                  <c:v>0.35054618352340139</c:v>
                </c:pt>
                <c:pt idx="549">
                  <c:v>0.35054618352340144</c:v>
                </c:pt>
                <c:pt idx="550">
                  <c:v>0.35054618352340139</c:v>
                </c:pt>
                <c:pt idx="551">
                  <c:v>0.35054618352340139</c:v>
                </c:pt>
                <c:pt idx="552">
                  <c:v>0.35054618352340139</c:v>
                </c:pt>
                <c:pt idx="553">
                  <c:v>0.35054618352340133</c:v>
                </c:pt>
                <c:pt idx="554">
                  <c:v>0.35054618352340139</c:v>
                </c:pt>
                <c:pt idx="555">
                  <c:v>0.35054618352340139</c:v>
                </c:pt>
                <c:pt idx="556">
                  <c:v>0.35054618352340139</c:v>
                </c:pt>
                <c:pt idx="557">
                  <c:v>0.35054618352340144</c:v>
                </c:pt>
                <c:pt idx="558">
                  <c:v>0.35054618352340144</c:v>
                </c:pt>
                <c:pt idx="559">
                  <c:v>0.35054618352340139</c:v>
                </c:pt>
                <c:pt idx="560">
                  <c:v>0.35054618352340139</c:v>
                </c:pt>
                <c:pt idx="561">
                  <c:v>0.35054618352340144</c:v>
                </c:pt>
                <c:pt idx="562">
                  <c:v>0.35054618352340139</c:v>
                </c:pt>
                <c:pt idx="563">
                  <c:v>0.35054618352340139</c:v>
                </c:pt>
                <c:pt idx="564">
                  <c:v>0.35054618352340139</c:v>
                </c:pt>
                <c:pt idx="565">
                  <c:v>0.35054618352340133</c:v>
                </c:pt>
                <c:pt idx="566">
                  <c:v>0.35054618352340144</c:v>
                </c:pt>
                <c:pt idx="567">
                  <c:v>0.35054618352340133</c:v>
                </c:pt>
                <c:pt idx="568">
                  <c:v>0.35054618352340139</c:v>
                </c:pt>
                <c:pt idx="569">
                  <c:v>0.35054618352340133</c:v>
                </c:pt>
                <c:pt idx="570">
                  <c:v>0.35054618352340144</c:v>
                </c:pt>
                <c:pt idx="571">
                  <c:v>0.35054618352340144</c:v>
                </c:pt>
                <c:pt idx="572">
                  <c:v>0.35054618352340139</c:v>
                </c:pt>
                <c:pt idx="573">
                  <c:v>0.35054618352340139</c:v>
                </c:pt>
                <c:pt idx="574">
                  <c:v>0.35054618352340133</c:v>
                </c:pt>
                <c:pt idx="575">
                  <c:v>0.35054618352340144</c:v>
                </c:pt>
                <c:pt idx="576">
                  <c:v>0.35054618352340133</c:v>
                </c:pt>
                <c:pt idx="577">
                  <c:v>0.35054618352340139</c:v>
                </c:pt>
                <c:pt idx="578">
                  <c:v>0.35054618352340139</c:v>
                </c:pt>
                <c:pt idx="579">
                  <c:v>0.35054618352340139</c:v>
                </c:pt>
                <c:pt idx="580">
                  <c:v>0.35054618352340133</c:v>
                </c:pt>
                <c:pt idx="581">
                  <c:v>0.35054618352340144</c:v>
                </c:pt>
                <c:pt idx="582">
                  <c:v>0.35054618352340133</c:v>
                </c:pt>
                <c:pt idx="583">
                  <c:v>0.35054618352340144</c:v>
                </c:pt>
                <c:pt idx="584">
                  <c:v>0.35054618352340144</c:v>
                </c:pt>
                <c:pt idx="585">
                  <c:v>0.35054618352340139</c:v>
                </c:pt>
                <c:pt idx="586">
                  <c:v>0.35054618352340139</c:v>
                </c:pt>
                <c:pt idx="587">
                  <c:v>0.35054618352340139</c:v>
                </c:pt>
                <c:pt idx="588">
                  <c:v>0.35054618352340144</c:v>
                </c:pt>
                <c:pt idx="589">
                  <c:v>0.35054618352340144</c:v>
                </c:pt>
                <c:pt idx="590">
                  <c:v>0.35054618352340144</c:v>
                </c:pt>
                <c:pt idx="591">
                  <c:v>0.35054618352340144</c:v>
                </c:pt>
                <c:pt idx="592">
                  <c:v>0.35054618352340144</c:v>
                </c:pt>
                <c:pt idx="593">
                  <c:v>0.35054618352340133</c:v>
                </c:pt>
                <c:pt idx="594">
                  <c:v>0.35054618352340139</c:v>
                </c:pt>
                <c:pt idx="595">
                  <c:v>0.35054618352340139</c:v>
                </c:pt>
                <c:pt idx="596">
                  <c:v>0.35054618352340133</c:v>
                </c:pt>
                <c:pt idx="597">
                  <c:v>0.35054618352340139</c:v>
                </c:pt>
                <c:pt idx="598">
                  <c:v>0.35054618352340139</c:v>
                </c:pt>
                <c:pt idx="599">
                  <c:v>0.35054618352340133</c:v>
                </c:pt>
                <c:pt idx="600">
                  <c:v>0.35054618352340144</c:v>
                </c:pt>
                <c:pt idx="601">
                  <c:v>0.35054618352340139</c:v>
                </c:pt>
                <c:pt idx="602">
                  <c:v>0.35054618352340139</c:v>
                </c:pt>
                <c:pt idx="603">
                  <c:v>0.35054618352340133</c:v>
                </c:pt>
                <c:pt idx="604">
                  <c:v>0.35054618352340133</c:v>
                </c:pt>
                <c:pt idx="605">
                  <c:v>0.35054618352340144</c:v>
                </c:pt>
                <c:pt idx="606">
                  <c:v>0.35054618352340144</c:v>
                </c:pt>
                <c:pt idx="607">
                  <c:v>0.35054618352340144</c:v>
                </c:pt>
                <c:pt idx="608">
                  <c:v>0.35054618352340144</c:v>
                </c:pt>
                <c:pt idx="609">
                  <c:v>0.35054618352340139</c:v>
                </c:pt>
                <c:pt idx="610">
                  <c:v>0.35054618352340133</c:v>
                </c:pt>
                <c:pt idx="611">
                  <c:v>0.35054618352340139</c:v>
                </c:pt>
                <c:pt idx="612">
                  <c:v>0.3505461835234015</c:v>
                </c:pt>
                <c:pt idx="613">
                  <c:v>0.35054618352340139</c:v>
                </c:pt>
                <c:pt idx="614">
                  <c:v>0.35054618352340144</c:v>
                </c:pt>
                <c:pt idx="615">
                  <c:v>0.35054618352340133</c:v>
                </c:pt>
                <c:pt idx="616">
                  <c:v>0.35054618352340133</c:v>
                </c:pt>
                <c:pt idx="617">
                  <c:v>0.35054618352340139</c:v>
                </c:pt>
                <c:pt idx="618">
                  <c:v>0.35054618352340139</c:v>
                </c:pt>
                <c:pt idx="619">
                  <c:v>0.35054618352340144</c:v>
                </c:pt>
                <c:pt idx="620">
                  <c:v>0.35054618352340139</c:v>
                </c:pt>
                <c:pt idx="621">
                  <c:v>0.35054618352340139</c:v>
                </c:pt>
                <c:pt idx="622">
                  <c:v>0.35054618352340133</c:v>
                </c:pt>
                <c:pt idx="623">
                  <c:v>0.35054618352340144</c:v>
                </c:pt>
                <c:pt idx="624">
                  <c:v>0.35054618352340139</c:v>
                </c:pt>
                <c:pt idx="625">
                  <c:v>0.35054618352340133</c:v>
                </c:pt>
                <c:pt idx="626">
                  <c:v>0.35054618352340133</c:v>
                </c:pt>
                <c:pt idx="627">
                  <c:v>0.35054618352340139</c:v>
                </c:pt>
                <c:pt idx="628">
                  <c:v>0.35054618352340133</c:v>
                </c:pt>
                <c:pt idx="629">
                  <c:v>0.35054618352340144</c:v>
                </c:pt>
                <c:pt idx="630">
                  <c:v>0.35054618352340139</c:v>
                </c:pt>
                <c:pt idx="631">
                  <c:v>0.35054618352340139</c:v>
                </c:pt>
                <c:pt idx="632">
                  <c:v>0.35054618352340139</c:v>
                </c:pt>
                <c:pt idx="633">
                  <c:v>0.35054618352340139</c:v>
                </c:pt>
                <c:pt idx="634">
                  <c:v>0.35054618352340139</c:v>
                </c:pt>
                <c:pt idx="635">
                  <c:v>0.35054618352340139</c:v>
                </c:pt>
                <c:pt idx="636">
                  <c:v>0.35054618352340139</c:v>
                </c:pt>
                <c:pt idx="637">
                  <c:v>0.35054618352340139</c:v>
                </c:pt>
                <c:pt idx="638">
                  <c:v>0.35054618352340139</c:v>
                </c:pt>
                <c:pt idx="639">
                  <c:v>0.35054618352340133</c:v>
                </c:pt>
                <c:pt idx="640">
                  <c:v>0.35054618352340133</c:v>
                </c:pt>
                <c:pt idx="641">
                  <c:v>0.35054618352340139</c:v>
                </c:pt>
                <c:pt idx="642">
                  <c:v>0.35054618352340144</c:v>
                </c:pt>
                <c:pt idx="643">
                  <c:v>0.35054618352340139</c:v>
                </c:pt>
                <c:pt idx="644">
                  <c:v>0.35054618352340144</c:v>
                </c:pt>
                <c:pt idx="645">
                  <c:v>0.35054618352340133</c:v>
                </c:pt>
                <c:pt idx="646">
                  <c:v>0.35054618352340139</c:v>
                </c:pt>
                <c:pt idx="647">
                  <c:v>0.35054618352340144</c:v>
                </c:pt>
                <c:pt idx="648">
                  <c:v>0.35054618352340144</c:v>
                </c:pt>
                <c:pt idx="649">
                  <c:v>0.35054618352340133</c:v>
                </c:pt>
                <c:pt idx="650">
                  <c:v>0.35054618352340133</c:v>
                </c:pt>
                <c:pt idx="651">
                  <c:v>0.35054618352340139</c:v>
                </c:pt>
                <c:pt idx="652">
                  <c:v>0.35054618352340139</c:v>
                </c:pt>
                <c:pt idx="653">
                  <c:v>0.35054618352340139</c:v>
                </c:pt>
                <c:pt idx="654">
                  <c:v>0.35054618352340133</c:v>
                </c:pt>
                <c:pt idx="655">
                  <c:v>0.35054618352340133</c:v>
                </c:pt>
                <c:pt idx="656">
                  <c:v>0.35054618352340139</c:v>
                </c:pt>
                <c:pt idx="657">
                  <c:v>0.35054618352340139</c:v>
                </c:pt>
                <c:pt idx="658">
                  <c:v>0.3505461835234015</c:v>
                </c:pt>
                <c:pt idx="659">
                  <c:v>0.35054618352340139</c:v>
                </c:pt>
                <c:pt idx="660">
                  <c:v>0.35054618352340139</c:v>
                </c:pt>
                <c:pt idx="661">
                  <c:v>0.35054618352340139</c:v>
                </c:pt>
                <c:pt idx="662">
                  <c:v>0.35054618352340139</c:v>
                </c:pt>
                <c:pt idx="663">
                  <c:v>0.35054618352340133</c:v>
                </c:pt>
                <c:pt idx="664">
                  <c:v>0.35054618352340139</c:v>
                </c:pt>
                <c:pt idx="665">
                  <c:v>0.35054618352340139</c:v>
                </c:pt>
                <c:pt idx="666">
                  <c:v>0.35054618352340139</c:v>
                </c:pt>
                <c:pt idx="667">
                  <c:v>0.35054618352340139</c:v>
                </c:pt>
                <c:pt idx="668">
                  <c:v>0.35054618352340139</c:v>
                </c:pt>
                <c:pt idx="669">
                  <c:v>0.35054618352340139</c:v>
                </c:pt>
                <c:pt idx="670">
                  <c:v>0.35054618352340144</c:v>
                </c:pt>
                <c:pt idx="671">
                  <c:v>0.35054618352340139</c:v>
                </c:pt>
                <c:pt idx="672">
                  <c:v>0.35054618352340139</c:v>
                </c:pt>
                <c:pt idx="673">
                  <c:v>0.35054618352340139</c:v>
                </c:pt>
                <c:pt idx="674">
                  <c:v>0.35054618352340133</c:v>
                </c:pt>
                <c:pt idx="675">
                  <c:v>0.35054618352340139</c:v>
                </c:pt>
                <c:pt idx="676">
                  <c:v>0.35054618352340139</c:v>
                </c:pt>
                <c:pt idx="677">
                  <c:v>0.35054618352340139</c:v>
                </c:pt>
                <c:pt idx="678">
                  <c:v>0.35054618352340139</c:v>
                </c:pt>
                <c:pt idx="679">
                  <c:v>0.35054618352340139</c:v>
                </c:pt>
                <c:pt idx="680">
                  <c:v>0.35054618352340139</c:v>
                </c:pt>
                <c:pt idx="681">
                  <c:v>0.35054618352340139</c:v>
                </c:pt>
                <c:pt idx="682">
                  <c:v>0.35054618352340144</c:v>
                </c:pt>
                <c:pt idx="683">
                  <c:v>0.35054618352340139</c:v>
                </c:pt>
                <c:pt idx="684">
                  <c:v>0.35054618352340144</c:v>
                </c:pt>
                <c:pt idx="685">
                  <c:v>0.35054618352340139</c:v>
                </c:pt>
                <c:pt idx="686">
                  <c:v>0.35054618352340133</c:v>
                </c:pt>
                <c:pt idx="687">
                  <c:v>0.3505461835234015</c:v>
                </c:pt>
                <c:pt idx="688">
                  <c:v>0.35054618352340144</c:v>
                </c:pt>
                <c:pt idx="689">
                  <c:v>0.35054618352340139</c:v>
                </c:pt>
                <c:pt idx="690">
                  <c:v>0.35054618352340139</c:v>
                </c:pt>
                <c:pt idx="691">
                  <c:v>0.35054618352340133</c:v>
                </c:pt>
                <c:pt idx="692">
                  <c:v>0.35054618352340139</c:v>
                </c:pt>
                <c:pt idx="693">
                  <c:v>0.35054618352340144</c:v>
                </c:pt>
                <c:pt idx="694">
                  <c:v>0.35054618352340144</c:v>
                </c:pt>
                <c:pt idx="695">
                  <c:v>0.35054618352340139</c:v>
                </c:pt>
                <c:pt idx="696">
                  <c:v>0.35054618352340139</c:v>
                </c:pt>
                <c:pt idx="697">
                  <c:v>0.35054618352340139</c:v>
                </c:pt>
                <c:pt idx="698">
                  <c:v>0.35054618352340139</c:v>
                </c:pt>
                <c:pt idx="699">
                  <c:v>0.35054618352340144</c:v>
                </c:pt>
                <c:pt idx="700">
                  <c:v>0.35054618352340144</c:v>
                </c:pt>
                <c:pt idx="701">
                  <c:v>0.35054618352340139</c:v>
                </c:pt>
                <c:pt idx="702">
                  <c:v>0.35054618352340139</c:v>
                </c:pt>
                <c:pt idx="703">
                  <c:v>0.35054618352340139</c:v>
                </c:pt>
                <c:pt idx="704">
                  <c:v>0.35054618352340139</c:v>
                </c:pt>
                <c:pt idx="705">
                  <c:v>0.35054618352340139</c:v>
                </c:pt>
                <c:pt idx="706">
                  <c:v>0.35054618352340139</c:v>
                </c:pt>
                <c:pt idx="707">
                  <c:v>0.35054618352340144</c:v>
                </c:pt>
                <c:pt idx="708">
                  <c:v>0.35054618352340139</c:v>
                </c:pt>
                <c:pt idx="709">
                  <c:v>0.35054618352340139</c:v>
                </c:pt>
                <c:pt idx="710">
                  <c:v>0.35054618352340139</c:v>
                </c:pt>
                <c:pt idx="711">
                  <c:v>0.35054618352340139</c:v>
                </c:pt>
                <c:pt idx="712">
                  <c:v>0.35054618352340144</c:v>
                </c:pt>
                <c:pt idx="713">
                  <c:v>0.35054618352340139</c:v>
                </c:pt>
                <c:pt idx="714">
                  <c:v>0.35054618352340144</c:v>
                </c:pt>
                <c:pt idx="715">
                  <c:v>0.35054618352340139</c:v>
                </c:pt>
                <c:pt idx="716">
                  <c:v>0.35054618352340133</c:v>
                </c:pt>
                <c:pt idx="717">
                  <c:v>0.35054618352340144</c:v>
                </c:pt>
                <c:pt idx="718">
                  <c:v>0.35054618352340144</c:v>
                </c:pt>
                <c:pt idx="719">
                  <c:v>0.35054618352340144</c:v>
                </c:pt>
                <c:pt idx="720">
                  <c:v>0.35054618352340133</c:v>
                </c:pt>
                <c:pt idx="721">
                  <c:v>0.35054618352340139</c:v>
                </c:pt>
                <c:pt idx="722">
                  <c:v>0.35054618352340133</c:v>
                </c:pt>
                <c:pt idx="723">
                  <c:v>0.35054618352340139</c:v>
                </c:pt>
                <c:pt idx="724">
                  <c:v>0.35054618352340139</c:v>
                </c:pt>
                <c:pt idx="725">
                  <c:v>0.35054618352340139</c:v>
                </c:pt>
                <c:pt idx="726">
                  <c:v>0.35054618352340139</c:v>
                </c:pt>
                <c:pt idx="727">
                  <c:v>0.35054618352340139</c:v>
                </c:pt>
                <c:pt idx="728">
                  <c:v>0.35054618352340139</c:v>
                </c:pt>
                <c:pt idx="729">
                  <c:v>0.35054618352340139</c:v>
                </c:pt>
                <c:pt idx="730">
                  <c:v>0.35054618352340144</c:v>
                </c:pt>
                <c:pt idx="731">
                  <c:v>0.35054618352340139</c:v>
                </c:pt>
                <c:pt idx="732">
                  <c:v>0.35054618352340139</c:v>
                </c:pt>
                <c:pt idx="733">
                  <c:v>0.35054618352340144</c:v>
                </c:pt>
                <c:pt idx="734">
                  <c:v>0.35054618352340144</c:v>
                </c:pt>
                <c:pt idx="735">
                  <c:v>0.35054618352340144</c:v>
                </c:pt>
                <c:pt idx="736">
                  <c:v>0.35054618352340139</c:v>
                </c:pt>
                <c:pt idx="737">
                  <c:v>0.35054618352340139</c:v>
                </c:pt>
                <c:pt idx="738">
                  <c:v>0.35054618352340139</c:v>
                </c:pt>
                <c:pt idx="739">
                  <c:v>0.35054618352340139</c:v>
                </c:pt>
                <c:pt idx="740">
                  <c:v>0.35054618352340139</c:v>
                </c:pt>
                <c:pt idx="741">
                  <c:v>0.35054618352340139</c:v>
                </c:pt>
                <c:pt idx="742">
                  <c:v>0.35054618352340139</c:v>
                </c:pt>
                <c:pt idx="743">
                  <c:v>0.35054618352340133</c:v>
                </c:pt>
                <c:pt idx="744">
                  <c:v>0.35054618352340139</c:v>
                </c:pt>
                <c:pt idx="745">
                  <c:v>0.35054618352340133</c:v>
                </c:pt>
                <c:pt idx="746">
                  <c:v>0.35054618352340139</c:v>
                </c:pt>
                <c:pt idx="747">
                  <c:v>0.35054618352340139</c:v>
                </c:pt>
                <c:pt idx="748">
                  <c:v>0.35054618352340144</c:v>
                </c:pt>
                <c:pt idx="749">
                  <c:v>0.35054618352340133</c:v>
                </c:pt>
                <c:pt idx="750">
                  <c:v>0.35054618352340133</c:v>
                </c:pt>
                <c:pt idx="751">
                  <c:v>0.35054618352340139</c:v>
                </c:pt>
                <c:pt idx="752">
                  <c:v>0.35054618352340139</c:v>
                </c:pt>
                <c:pt idx="753">
                  <c:v>0.35054618352340144</c:v>
                </c:pt>
                <c:pt idx="754">
                  <c:v>0.35054618352340139</c:v>
                </c:pt>
                <c:pt idx="755">
                  <c:v>0.35054618352340139</c:v>
                </c:pt>
                <c:pt idx="756">
                  <c:v>0.35054618352340139</c:v>
                </c:pt>
                <c:pt idx="757">
                  <c:v>0.35054618352340139</c:v>
                </c:pt>
                <c:pt idx="758">
                  <c:v>0.35054618352340144</c:v>
                </c:pt>
                <c:pt idx="759">
                  <c:v>0.35054618352340144</c:v>
                </c:pt>
                <c:pt idx="760">
                  <c:v>0.35054618352340133</c:v>
                </c:pt>
                <c:pt idx="761">
                  <c:v>0.35054618352340139</c:v>
                </c:pt>
                <c:pt idx="762">
                  <c:v>0.35054618352340139</c:v>
                </c:pt>
                <c:pt idx="763">
                  <c:v>0.35054618352340133</c:v>
                </c:pt>
                <c:pt idx="764">
                  <c:v>0.35054618352340139</c:v>
                </c:pt>
                <c:pt idx="765">
                  <c:v>0.35054618352340144</c:v>
                </c:pt>
              </c:numCache>
            </c:numRef>
          </c:yVal>
          <c:smooth val="1"/>
          <c:extLst>
            <c:ext xmlns:c16="http://schemas.microsoft.com/office/drawing/2014/chart" uri="{C3380CC4-5D6E-409C-BE32-E72D297353CC}">
              <c16:uniqueId val="{00000004-57C8-4959-99BA-FC1967B8322D}"/>
            </c:ext>
          </c:extLst>
        </c:ser>
        <c:dLbls>
          <c:showLegendKey val="0"/>
          <c:showVal val="0"/>
          <c:showCatName val="0"/>
          <c:showSerName val="0"/>
          <c:showPercent val="0"/>
          <c:showBubbleSize val="0"/>
        </c:dLbls>
        <c:axId val="51941376"/>
        <c:axId val="51943680"/>
      </c:scatterChart>
      <c:valAx>
        <c:axId val="51941376"/>
        <c:scaling>
          <c:orientation val="minMax"/>
          <c:max val="4"/>
        </c:scaling>
        <c:delete val="0"/>
        <c:axPos val="b"/>
        <c:majorGridlines/>
        <c:minorGridlines/>
        <c:title>
          <c:tx>
            <c:rich>
              <a:bodyPr/>
              <a:lstStyle/>
              <a:p>
                <a:pPr>
                  <a:defRPr sz="1000"/>
                </a:pPr>
                <a:r>
                  <a:rPr lang="es-ES" sz="1000">
                    <a:latin typeface="Arial" panose="020B0604020202020204" pitchFamily="34" charset="0"/>
                    <a:cs typeface="Arial" panose="020B0604020202020204" pitchFamily="34" charset="0"/>
                  </a:rPr>
                  <a:t>T [s]</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3680"/>
        <c:crosses val="autoZero"/>
        <c:crossBetween val="midCat"/>
      </c:valAx>
      <c:valAx>
        <c:axId val="51943680"/>
        <c:scaling>
          <c:orientation val="minMax"/>
        </c:scaling>
        <c:delete val="0"/>
        <c:axPos val="l"/>
        <c:majorGridlines/>
        <c:minorGridlines/>
        <c:title>
          <c:tx>
            <c:rich>
              <a:bodyPr/>
              <a:lstStyle/>
              <a:p>
                <a:pPr>
                  <a:defRPr sz="1000"/>
                </a:pPr>
                <a:r>
                  <a:rPr lang="en-US" sz="1000">
                    <a:latin typeface="Arial" panose="020B0604020202020204" pitchFamily="34" charset="0"/>
                    <a:cs typeface="Arial" panose="020B0604020202020204" pitchFamily="34" charset="0"/>
                  </a:rPr>
                  <a:t>Sv [m/s]</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1376"/>
        <c:crosses val="autoZero"/>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sz="1300">
                <a:latin typeface="Arial" panose="020B0604020202020204" pitchFamily="34" charset="0"/>
                <a:cs typeface="Arial" panose="020B0604020202020204" pitchFamily="34" charset="0"/>
              </a:rPr>
              <a:t>Cortante basal frente a desplazamiento</a:t>
            </a:r>
          </a:p>
        </c:rich>
      </c:tx>
      <c:overlay val="0"/>
    </c:title>
    <c:autoTitleDeleted val="0"/>
    <c:plotArea>
      <c:layout/>
      <c:scatterChart>
        <c:scatterStyle val="smoothMarker"/>
        <c:varyColors val="0"/>
        <c:ser>
          <c:idx val="3"/>
          <c:order val="1"/>
          <c:tx>
            <c:v>Amort.</c:v>
          </c:tx>
          <c:spPr>
            <a:ln>
              <a:solidFill>
                <a:srgbClr val="00B050"/>
              </a:solidFill>
            </a:ln>
          </c:spPr>
          <c:marker>
            <c:symbol val="none"/>
          </c:marker>
          <c:xVal>
            <c:numRef>
              <c:f>LCR!$O$4:$O$769</c:f>
              <c:numCache>
                <c:formatCode>0.0</c:formatCode>
                <c:ptCount val="766"/>
                <c:pt idx="0">
                  <c:v>0</c:v>
                </c:pt>
                <c:pt idx="1">
                  <c:v>6.4022932842831906E-2</c:v>
                </c:pt>
                <c:pt idx="2">
                  <c:v>0.27022157391883861</c:v>
                </c:pt>
                <c:pt idx="3">
                  <c:v>0.63979068704928654</c:v>
                </c:pt>
                <c:pt idx="4">
                  <c:v>1.1939250360554423</c:v>
                </c:pt>
                <c:pt idx="5">
                  <c:v>1.1939250360554423</c:v>
                </c:pt>
                <c:pt idx="6">
                  <c:v>4.7757001442217692</c:v>
                </c:pt>
                <c:pt idx="7">
                  <c:v>10.745325324498978</c:v>
                </c:pt>
                <c:pt idx="8">
                  <c:v>19.102800576887077</c:v>
                </c:pt>
                <c:pt idx="9">
                  <c:v>29.848125901386052</c:v>
                </c:pt>
                <c:pt idx="10">
                  <c:v>29.848125901386052</c:v>
                </c:pt>
                <c:pt idx="11">
                  <c:v>30.127225260463945</c:v>
                </c:pt>
                <c:pt idx="12">
                  <c:v>30.685136839361423</c:v>
                </c:pt>
                <c:pt idx="13">
                  <c:v>31.243048418258919</c:v>
                </c:pt>
                <c:pt idx="14">
                  <c:v>31.800959997156397</c:v>
                </c:pt>
                <c:pt idx="15">
                  <c:v>32.358871576053872</c:v>
                </c:pt>
                <c:pt idx="16">
                  <c:v>32.916783154951347</c:v>
                </c:pt>
                <c:pt idx="17">
                  <c:v>33.474694733848843</c:v>
                </c:pt>
                <c:pt idx="18">
                  <c:v>34.032606312746324</c:v>
                </c:pt>
                <c:pt idx="19">
                  <c:v>34.590517891643792</c:v>
                </c:pt>
                <c:pt idx="20">
                  <c:v>35.148429470541274</c:v>
                </c:pt>
                <c:pt idx="21">
                  <c:v>35.706341049438763</c:v>
                </c:pt>
                <c:pt idx="22">
                  <c:v>36.264252628336244</c:v>
                </c:pt>
                <c:pt idx="23">
                  <c:v>36.822164207233712</c:v>
                </c:pt>
                <c:pt idx="24">
                  <c:v>37.380075786131208</c:v>
                </c:pt>
                <c:pt idx="25">
                  <c:v>37.93798736502869</c:v>
                </c:pt>
                <c:pt idx="26">
                  <c:v>38.495898943926164</c:v>
                </c:pt>
                <c:pt idx="27">
                  <c:v>39.053810522823639</c:v>
                </c:pt>
                <c:pt idx="28">
                  <c:v>39.611722101721121</c:v>
                </c:pt>
                <c:pt idx="29">
                  <c:v>40.16963368061861</c:v>
                </c:pt>
                <c:pt idx="30">
                  <c:v>40.727545259516084</c:v>
                </c:pt>
                <c:pt idx="31">
                  <c:v>41.285456838413573</c:v>
                </c:pt>
                <c:pt idx="32">
                  <c:v>41.843368417311055</c:v>
                </c:pt>
                <c:pt idx="33">
                  <c:v>42.401279996208523</c:v>
                </c:pt>
                <c:pt idx="34">
                  <c:v>42.959191575106011</c:v>
                </c:pt>
                <c:pt idx="35">
                  <c:v>43.5171031540035</c:v>
                </c:pt>
                <c:pt idx="36">
                  <c:v>44.075014732900975</c:v>
                </c:pt>
                <c:pt idx="37">
                  <c:v>44.632926311798471</c:v>
                </c:pt>
                <c:pt idx="38">
                  <c:v>45.190837890695946</c:v>
                </c:pt>
                <c:pt idx="39">
                  <c:v>45.748749469593413</c:v>
                </c:pt>
                <c:pt idx="40">
                  <c:v>46.306661048490895</c:v>
                </c:pt>
                <c:pt idx="41">
                  <c:v>46.864572627388384</c:v>
                </c:pt>
                <c:pt idx="42">
                  <c:v>47.422484206285866</c:v>
                </c:pt>
                <c:pt idx="43">
                  <c:v>47.980395785183333</c:v>
                </c:pt>
                <c:pt idx="44">
                  <c:v>48.538307364080815</c:v>
                </c:pt>
                <c:pt idx="45">
                  <c:v>49.096218942978304</c:v>
                </c:pt>
                <c:pt idx="46">
                  <c:v>49.654130521875778</c:v>
                </c:pt>
                <c:pt idx="47">
                  <c:v>50.212042100773253</c:v>
                </c:pt>
                <c:pt idx="48">
                  <c:v>50.769953679670756</c:v>
                </c:pt>
                <c:pt idx="49">
                  <c:v>51.327865258568231</c:v>
                </c:pt>
                <c:pt idx="50">
                  <c:v>51.885776837465713</c:v>
                </c:pt>
                <c:pt idx="51">
                  <c:v>52.443688416363194</c:v>
                </c:pt>
                <c:pt idx="52">
                  <c:v>53.001599995260669</c:v>
                </c:pt>
                <c:pt idx="53">
                  <c:v>53.559511574158151</c:v>
                </c:pt>
                <c:pt idx="54">
                  <c:v>54.117423153055611</c:v>
                </c:pt>
                <c:pt idx="55">
                  <c:v>54.675334731953107</c:v>
                </c:pt>
                <c:pt idx="56">
                  <c:v>55.233246310850596</c:v>
                </c:pt>
                <c:pt idx="57">
                  <c:v>55.791157889748071</c:v>
                </c:pt>
                <c:pt idx="58">
                  <c:v>56.349069468645553</c:v>
                </c:pt>
                <c:pt idx="59">
                  <c:v>56.906981047543049</c:v>
                </c:pt>
                <c:pt idx="60">
                  <c:v>57.464892626440509</c:v>
                </c:pt>
                <c:pt idx="61">
                  <c:v>58.022804205337991</c:v>
                </c:pt>
                <c:pt idx="62">
                  <c:v>58.580715784235487</c:v>
                </c:pt>
                <c:pt idx="63">
                  <c:v>59.138627363132962</c:v>
                </c:pt>
                <c:pt idx="64">
                  <c:v>59.69653894203045</c:v>
                </c:pt>
                <c:pt idx="65">
                  <c:v>60.254450520927932</c:v>
                </c:pt>
                <c:pt idx="66">
                  <c:v>60.812362099825393</c:v>
                </c:pt>
                <c:pt idx="67">
                  <c:v>61.370273678722896</c:v>
                </c:pt>
                <c:pt idx="68">
                  <c:v>61.928185257620349</c:v>
                </c:pt>
                <c:pt idx="69">
                  <c:v>62.486096836517845</c:v>
                </c:pt>
                <c:pt idx="70">
                  <c:v>63.044008415415327</c:v>
                </c:pt>
                <c:pt idx="71">
                  <c:v>63.601919994312794</c:v>
                </c:pt>
                <c:pt idx="72">
                  <c:v>64.159831573210283</c:v>
                </c:pt>
                <c:pt idx="73">
                  <c:v>64.717743152107772</c:v>
                </c:pt>
                <c:pt idx="74">
                  <c:v>65.275654731005247</c:v>
                </c:pt>
                <c:pt idx="75">
                  <c:v>65.833566309902736</c:v>
                </c:pt>
                <c:pt idx="76">
                  <c:v>66.391477888800239</c:v>
                </c:pt>
                <c:pt idx="77">
                  <c:v>66.949389467697699</c:v>
                </c:pt>
                <c:pt idx="78">
                  <c:v>67.507301046595188</c:v>
                </c:pt>
                <c:pt idx="79">
                  <c:v>68.065212625492663</c:v>
                </c:pt>
                <c:pt idx="80">
                  <c:v>68.623124204390123</c:v>
                </c:pt>
                <c:pt idx="81">
                  <c:v>69.181035783287626</c:v>
                </c:pt>
                <c:pt idx="82">
                  <c:v>69.738947362185101</c:v>
                </c:pt>
                <c:pt idx="83">
                  <c:v>70.296858941082576</c:v>
                </c:pt>
                <c:pt idx="84">
                  <c:v>70.85477051998005</c:v>
                </c:pt>
                <c:pt idx="85">
                  <c:v>71.412682098877539</c:v>
                </c:pt>
                <c:pt idx="86">
                  <c:v>71.970593677775014</c:v>
                </c:pt>
                <c:pt idx="87">
                  <c:v>72.528505256672503</c:v>
                </c:pt>
                <c:pt idx="88">
                  <c:v>73.086416835569977</c:v>
                </c:pt>
                <c:pt idx="89">
                  <c:v>73.644328414467466</c:v>
                </c:pt>
                <c:pt idx="90">
                  <c:v>74.202239993364955</c:v>
                </c:pt>
                <c:pt idx="91">
                  <c:v>74.76015157226243</c:v>
                </c:pt>
                <c:pt idx="92">
                  <c:v>75.318063151159919</c:v>
                </c:pt>
                <c:pt idx="93">
                  <c:v>75.875974730057393</c:v>
                </c:pt>
                <c:pt idx="94">
                  <c:v>76.433886308954882</c:v>
                </c:pt>
                <c:pt idx="95">
                  <c:v>76.991797887852357</c:v>
                </c:pt>
                <c:pt idx="96">
                  <c:v>77.549709466749817</c:v>
                </c:pt>
                <c:pt idx="97">
                  <c:v>78.107621045647306</c:v>
                </c:pt>
                <c:pt idx="98">
                  <c:v>78.665532624544795</c:v>
                </c:pt>
                <c:pt idx="99">
                  <c:v>79.22344420344227</c:v>
                </c:pt>
                <c:pt idx="100">
                  <c:v>79.781355782339759</c:v>
                </c:pt>
                <c:pt idx="101">
                  <c:v>80.339267361237248</c:v>
                </c:pt>
                <c:pt idx="102">
                  <c:v>80.897178940134708</c:v>
                </c:pt>
                <c:pt idx="103">
                  <c:v>81.455090519032197</c:v>
                </c:pt>
                <c:pt idx="104">
                  <c:v>82.013002097929672</c:v>
                </c:pt>
                <c:pt idx="105">
                  <c:v>82.570913676827161</c:v>
                </c:pt>
                <c:pt idx="106">
                  <c:v>83.128825255724649</c:v>
                </c:pt>
                <c:pt idx="107">
                  <c:v>83.686736834622124</c:v>
                </c:pt>
                <c:pt idx="108">
                  <c:v>84.244648413519613</c:v>
                </c:pt>
                <c:pt idx="109">
                  <c:v>84.802559992417102</c:v>
                </c:pt>
                <c:pt idx="110">
                  <c:v>85.360471571314577</c:v>
                </c:pt>
                <c:pt idx="111">
                  <c:v>85.918383150212051</c:v>
                </c:pt>
                <c:pt idx="112">
                  <c:v>86.47629472910954</c:v>
                </c:pt>
                <c:pt idx="113">
                  <c:v>87.034206308007015</c:v>
                </c:pt>
                <c:pt idx="114">
                  <c:v>87.592117886904489</c:v>
                </c:pt>
                <c:pt idx="115">
                  <c:v>88.150029465801964</c:v>
                </c:pt>
                <c:pt idx="116">
                  <c:v>88.707941044699481</c:v>
                </c:pt>
                <c:pt idx="117">
                  <c:v>89.265852623596928</c:v>
                </c:pt>
                <c:pt idx="118">
                  <c:v>89.823764202494402</c:v>
                </c:pt>
                <c:pt idx="119">
                  <c:v>90.381675781391905</c:v>
                </c:pt>
                <c:pt idx="120">
                  <c:v>90.93958736028938</c:v>
                </c:pt>
                <c:pt idx="121">
                  <c:v>91.497498939186855</c:v>
                </c:pt>
                <c:pt idx="122">
                  <c:v>92.055410518084329</c:v>
                </c:pt>
                <c:pt idx="123">
                  <c:v>92.613322096981832</c:v>
                </c:pt>
                <c:pt idx="124">
                  <c:v>93.171233675879279</c:v>
                </c:pt>
                <c:pt idx="125">
                  <c:v>93.729145254776753</c:v>
                </c:pt>
                <c:pt idx="126">
                  <c:v>94.287056833674256</c:v>
                </c:pt>
                <c:pt idx="127">
                  <c:v>94.844968412571745</c:v>
                </c:pt>
                <c:pt idx="128">
                  <c:v>95.402879991469206</c:v>
                </c:pt>
                <c:pt idx="129">
                  <c:v>95.960791570366709</c:v>
                </c:pt>
                <c:pt idx="130">
                  <c:v>96.518703149264184</c:v>
                </c:pt>
                <c:pt idx="131">
                  <c:v>97.076614728161644</c:v>
                </c:pt>
                <c:pt idx="132">
                  <c:v>97.634526307059147</c:v>
                </c:pt>
                <c:pt idx="133">
                  <c:v>98.192437885956622</c:v>
                </c:pt>
                <c:pt idx="134">
                  <c:v>98.750349464854068</c:v>
                </c:pt>
                <c:pt idx="135">
                  <c:v>99.308261043751614</c:v>
                </c:pt>
                <c:pt idx="136">
                  <c:v>99.86617262264906</c:v>
                </c:pt>
                <c:pt idx="137">
                  <c:v>100.42408420154653</c:v>
                </c:pt>
                <c:pt idx="138">
                  <c:v>100.98199578044407</c:v>
                </c:pt>
                <c:pt idx="139">
                  <c:v>101.53990735934153</c:v>
                </c:pt>
                <c:pt idx="140">
                  <c:v>102.09781893823899</c:v>
                </c:pt>
                <c:pt idx="141">
                  <c:v>102.65573051713649</c:v>
                </c:pt>
                <c:pt idx="142">
                  <c:v>103.21364209603396</c:v>
                </c:pt>
                <c:pt idx="143">
                  <c:v>103.77155367493144</c:v>
                </c:pt>
                <c:pt idx="144">
                  <c:v>104.32946525382894</c:v>
                </c:pt>
                <c:pt idx="145">
                  <c:v>104.88737683272642</c:v>
                </c:pt>
                <c:pt idx="146">
                  <c:v>105.44528841162389</c:v>
                </c:pt>
                <c:pt idx="147">
                  <c:v>106.00319999052135</c:v>
                </c:pt>
                <c:pt idx="148">
                  <c:v>106.56111156941886</c:v>
                </c:pt>
                <c:pt idx="149">
                  <c:v>107.11902314831632</c:v>
                </c:pt>
                <c:pt idx="150">
                  <c:v>107.6769347272138</c:v>
                </c:pt>
                <c:pt idx="151">
                  <c:v>108.23484630611128</c:v>
                </c:pt>
                <c:pt idx="152">
                  <c:v>108.79275788500877</c:v>
                </c:pt>
                <c:pt idx="153">
                  <c:v>109.35066946390623</c:v>
                </c:pt>
                <c:pt idx="154">
                  <c:v>109.90858104280375</c:v>
                </c:pt>
                <c:pt idx="155">
                  <c:v>110.46649262170119</c:v>
                </c:pt>
                <c:pt idx="156">
                  <c:v>111.02440420059868</c:v>
                </c:pt>
                <c:pt idx="157">
                  <c:v>111.58231577949618</c:v>
                </c:pt>
                <c:pt idx="158">
                  <c:v>112.14022735839362</c:v>
                </c:pt>
                <c:pt idx="159">
                  <c:v>112.69813893729111</c:v>
                </c:pt>
                <c:pt idx="160">
                  <c:v>113.25605051618859</c:v>
                </c:pt>
                <c:pt idx="161">
                  <c:v>113.81396209508603</c:v>
                </c:pt>
                <c:pt idx="162">
                  <c:v>114.37187367398353</c:v>
                </c:pt>
                <c:pt idx="163">
                  <c:v>114.92978525288099</c:v>
                </c:pt>
                <c:pt idx="164">
                  <c:v>115.48769683177845</c:v>
                </c:pt>
                <c:pt idx="165">
                  <c:v>116.04560841067592</c:v>
                </c:pt>
                <c:pt idx="166">
                  <c:v>116.6035199895734</c:v>
                </c:pt>
                <c:pt idx="167">
                  <c:v>117.16143156847087</c:v>
                </c:pt>
                <c:pt idx="168">
                  <c:v>117.71934314736831</c:v>
                </c:pt>
                <c:pt idx="169">
                  <c:v>118.27725472626578</c:v>
                </c:pt>
                <c:pt idx="170">
                  <c:v>118.8351663051633</c:v>
                </c:pt>
                <c:pt idx="171">
                  <c:v>119.39307788406073</c:v>
                </c:pt>
                <c:pt idx="172">
                  <c:v>119.95098946295819</c:v>
                </c:pt>
                <c:pt idx="173">
                  <c:v>120.50890104185568</c:v>
                </c:pt>
                <c:pt idx="174">
                  <c:v>121.06681262075313</c:v>
                </c:pt>
                <c:pt idx="175">
                  <c:v>121.62472419965061</c:v>
                </c:pt>
                <c:pt idx="176">
                  <c:v>122.18263577854809</c:v>
                </c:pt>
                <c:pt idx="177">
                  <c:v>122.74054735744554</c:v>
                </c:pt>
                <c:pt idx="178">
                  <c:v>123.29845893634302</c:v>
                </c:pt>
                <c:pt idx="179">
                  <c:v>123.85637051524049</c:v>
                </c:pt>
                <c:pt idx="180">
                  <c:v>124.41428209413795</c:v>
                </c:pt>
                <c:pt idx="181">
                  <c:v>124.97219367303545</c:v>
                </c:pt>
                <c:pt idx="182">
                  <c:v>125.53010525193289</c:v>
                </c:pt>
                <c:pt idx="183">
                  <c:v>126.08801683083034</c:v>
                </c:pt>
                <c:pt idx="184">
                  <c:v>126.64592840972786</c:v>
                </c:pt>
                <c:pt idx="185">
                  <c:v>127.2038399886253</c:v>
                </c:pt>
                <c:pt idx="186">
                  <c:v>127.76175156752278</c:v>
                </c:pt>
                <c:pt idx="187">
                  <c:v>128.3196631464202</c:v>
                </c:pt>
                <c:pt idx="188">
                  <c:v>128.87757472531769</c:v>
                </c:pt>
                <c:pt idx="189">
                  <c:v>129.43548630421517</c:v>
                </c:pt>
                <c:pt idx="190">
                  <c:v>129.99339788311264</c:v>
                </c:pt>
                <c:pt idx="191">
                  <c:v>130.5513094620101</c:v>
                </c:pt>
                <c:pt idx="192">
                  <c:v>131.10922104090758</c:v>
                </c:pt>
                <c:pt idx="193">
                  <c:v>131.66713261980505</c:v>
                </c:pt>
                <c:pt idx="194">
                  <c:v>132.22504419870251</c:v>
                </c:pt>
                <c:pt idx="195">
                  <c:v>132.78295577759999</c:v>
                </c:pt>
                <c:pt idx="196">
                  <c:v>133.34086735649745</c:v>
                </c:pt>
                <c:pt idx="197">
                  <c:v>133.89877893539492</c:v>
                </c:pt>
                <c:pt idx="198">
                  <c:v>134.4566905142924</c:v>
                </c:pt>
                <c:pt idx="199">
                  <c:v>135.01460209318986</c:v>
                </c:pt>
                <c:pt idx="200">
                  <c:v>135.5725136720873</c:v>
                </c:pt>
                <c:pt idx="201">
                  <c:v>136.13042525098481</c:v>
                </c:pt>
                <c:pt idx="202">
                  <c:v>136.68833682988225</c:v>
                </c:pt>
                <c:pt idx="203">
                  <c:v>137.24624840877971</c:v>
                </c:pt>
                <c:pt idx="204">
                  <c:v>137.80415998767722</c:v>
                </c:pt>
                <c:pt idx="205">
                  <c:v>138.36207156657466</c:v>
                </c:pt>
                <c:pt idx="206">
                  <c:v>138.91998314547214</c:v>
                </c:pt>
                <c:pt idx="207">
                  <c:v>139.47789472436961</c:v>
                </c:pt>
                <c:pt idx="208">
                  <c:v>140.03580630326712</c:v>
                </c:pt>
                <c:pt idx="209">
                  <c:v>140.59371788216455</c:v>
                </c:pt>
                <c:pt idx="210">
                  <c:v>141.15162946106202</c:v>
                </c:pt>
                <c:pt idx="211">
                  <c:v>141.70954103995948</c:v>
                </c:pt>
                <c:pt idx="212">
                  <c:v>142.26745261885694</c:v>
                </c:pt>
                <c:pt idx="213">
                  <c:v>142.82536419775442</c:v>
                </c:pt>
                <c:pt idx="214">
                  <c:v>143.38327577665191</c:v>
                </c:pt>
                <c:pt idx="215">
                  <c:v>143.94118735554935</c:v>
                </c:pt>
                <c:pt idx="216">
                  <c:v>144.49909893444681</c:v>
                </c:pt>
                <c:pt idx="217">
                  <c:v>145.05701051334432</c:v>
                </c:pt>
                <c:pt idx="218">
                  <c:v>145.61492209224173</c:v>
                </c:pt>
                <c:pt idx="219">
                  <c:v>146.17283367113922</c:v>
                </c:pt>
                <c:pt idx="220">
                  <c:v>146.7307452500367</c:v>
                </c:pt>
                <c:pt idx="221">
                  <c:v>147.28865682893414</c:v>
                </c:pt>
                <c:pt idx="222">
                  <c:v>147.84656840783163</c:v>
                </c:pt>
                <c:pt idx="223">
                  <c:v>148.40447998672909</c:v>
                </c:pt>
                <c:pt idx="224">
                  <c:v>148.96239156562655</c:v>
                </c:pt>
                <c:pt idx="225">
                  <c:v>149.52030314452404</c:v>
                </c:pt>
                <c:pt idx="226">
                  <c:v>150.07821472342152</c:v>
                </c:pt>
                <c:pt idx="227">
                  <c:v>150.63612630231901</c:v>
                </c:pt>
                <c:pt idx="228">
                  <c:v>151.19403788121642</c:v>
                </c:pt>
                <c:pt idx="229">
                  <c:v>151.75194946011393</c:v>
                </c:pt>
                <c:pt idx="230">
                  <c:v>152.30986103901139</c:v>
                </c:pt>
                <c:pt idx="231">
                  <c:v>152.86777261790883</c:v>
                </c:pt>
                <c:pt idx="232">
                  <c:v>153.42568419680632</c:v>
                </c:pt>
                <c:pt idx="233">
                  <c:v>153.98359577570378</c:v>
                </c:pt>
                <c:pt idx="234">
                  <c:v>154.54150735460124</c:v>
                </c:pt>
                <c:pt idx="235">
                  <c:v>155.09941893349873</c:v>
                </c:pt>
                <c:pt idx="236">
                  <c:v>155.65733051239619</c:v>
                </c:pt>
                <c:pt idx="237">
                  <c:v>156.21524209129365</c:v>
                </c:pt>
                <c:pt idx="238">
                  <c:v>156.77315367019114</c:v>
                </c:pt>
                <c:pt idx="239">
                  <c:v>157.33106524908862</c:v>
                </c:pt>
                <c:pt idx="240">
                  <c:v>157.88897682798603</c:v>
                </c:pt>
                <c:pt idx="241">
                  <c:v>158.44688840688355</c:v>
                </c:pt>
                <c:pt idx="242">
                  <c:v>159.00479998578101</c:v>
                </c:pt>
                <c:pt idx="243">
                  <c:v>159.56271156467847</c:v>
                </c:pt>
                <c:pt idx="244">
                  <c:v>160.12062314357595</c:v>
                </c:pt>
                <c:pt idx="245">
                  <c:v>160.67853472247342</c:v>
                </c:pt>
                <c:pt idx="246">
                  <c:v>161.23644630137088</c:v>
                </c:pt>
                <c:pt idx="247">
                  <c:v>161.79435788026836</c:v>
                </c:pt>
                <c:pt idx="248">
                  <c:v>162.3522694591658</c:v>
                </c:pt>
                <c:pt idx="249">
                  <c:v>162.91018103806331</c:v>
                </c:pt>
                <c:pt idx="250">
                  <c:v>163.46809261696075</c:v>
                </c:pt>
                <c:pt idx="251">
                  <c:v>164.02600419585823</c:v>
                </c:pt>
                <c:pt idx="252">
                  <c:v>164.5839157747557</c:v>
                </c:pt>
                <c:pt idx="253">
                  <c:v>165.14182735365313</c:v>
                </c:pt>
                <c:pt idx="254">
                  <c:v>165.69973893255064</c:v>
                </c:pt>
                <c:pt idx="255">
                  <c:v>166.25765051144811</c:v>
                </c:pt>
                <c:pt idx="256">
                  <c:v>166.81556209034557</c:v>
                </c:pt>
                <c:pt idx="257">
                  <c:v>167.37347366924305</c:v>
                </c:pt>
                <c:pt idx="258">
                  <c:v>167.93138524814051</c:v>
                </c:pt>
                <c:pt idx="259">
                  <c:v>168.48929682703795</c:v>
                </c:pt>
                <c:pt idx="260">
                  <c:v>169.04720840593541</c:v>
                </c:pt>
                <c:pt idx="261">
                  <c:v>169.60511998483292</c:v>
                </c:pt>
                <c:pt idx="262">
                  <c:v>170.16303156373036</c:v>
                </c:pt>
                <c:pt idx="263">
                  <c:v>170.72094314262785</c:v>
                </c:pt>
                <c:pt idx="264">
                  <c:v>171.27885472152531</c:v>
                </c:pt>
                <c:pt idx="265">
                  <c:v>171.83676630042277</c:v>
                </c:pt>
                <c:pt idx="266">
                  <c:v>172.39467787932026</c:v>
                </c:pt>
                <c:pt idx="267">
                  <c:v>172.95258945821774</c:v>
                </c:pt>
                <c:pt idx="268">
                  <c:v>173.5105010371152</c:v>
                </c:pt>
                <c:pt idx="269">
                  <c:v>174.06841261601264</c:v>
                </c:pt>
                <c:pt idx="270">
                  <c:v>174.62632419491013</c:v>
                </c:pt>
                <c:pt idx="271">
                  <c:v>175.18423577380761</c:v>
                </c:pt>
                <c:pt idx="272">
                  <c:v>175.74214735270513</c:v>
                </c:pt>
                <c:pt idx="273">
                  <c:v>176.30005893160256</c:v>
                </c:pt>
                <c:pt idx="274">
                  <c:v>176.8579705105</c:v>
                </c:pt>
                <c:pt idx="275">
                  <c:v>177.41588208939751</c:v>
                </c:pt>
                <c:pt idx="276">
                  <c:v>177.97379366829495</c:v>
                </c:pt>
                <c:pt idx="277">
                  <c:v>178.53170524719238</c:v>
                </c:pt>
                <c:pt idx="278">
                  <c:v>179.08961682608989</c:v>
                </c:pt>
                <c:pt idx="279">
                  <c:v>179.64752840498733</c:v>
                </c:pt>
                <c:pt idx="280">
                  <c:v>180.20543998388484</c:v>
                </c:pt>
                <c:pt idx="281">
                  <c:v>180.76335156278225</c:v>
                </c:pt>
                <c:pt idx="282">
                  <c:v>181.32126314167974</c:v>
                </c:pt>
                <c:pt idx="283">
                  <c:v>181.87917472057717</c:v>
                </c:pt>
                <c:pt idx="284">
                  <c:v>182.43708629947471</c:v>
                </c:pt>
                <c:pt idx="285">
                  <c:v>182.99499787837212</c:v>
                </c:pt>
                <c:pt idx="286">
                  <c:v>183.55290945726958</c:v>
                </c:pt>
                <c:pt idx="287">
                  <c:v>184.11082103616712</c:v>
                </c:pt>
                <c:pt idx="288">
                  <c:v>184.66873261506453</c:v>
                </c:pt>
                <c:pt idx="289">
                  <c:v>185.22664419396202</c:v>
                </c:pt>
                <c:pt idx="290">
                  <c:v>185.78455577285951</c:v>
                </c:pt>
                <c:pt idx="291">
                  <c:v>186.34246735175694</c:v>
                </c:pt>
                <c:pt idx="292">
                  <c:v>186.90037893065443</c:v>
                </c:pt>
                <c:pt idx="293">
                  <c:v>187.45829050955194</c:v>
                </c:pt>
                <c:pt idx="294">
                  <c:v>188.01620208844938</c:v>
                </c:pt>
                <c:pt idx="295">
                  <c:v>188.57411366734681</c:v>
                </c:pt>
                <c:pt idx="296">
                  <c:v>189.13202524624435</c:v>
                </c:pt>
                <c:pt idx="297">
                  <c:v>189.68993682514176</c:v>
                </c:pt>
                <c:pt idx="298">
                  <c:v>190.24784840403927</c:v>
                </c:pt>
                <c:pt idx="299">
                  <c:v>190.80575998293673</c:v>
                </c:pt>
                <c:pt idx="300">
                  <c:v>191.36367156183417</c:v>
                </c:pt>
                <c:pt idx="301">
                  <c:v>191.92158314073168</c:v>
                </c:pt>
                <c:pt idx="302">
                  <c:v>192.47949471962912</c:v>
                </c:pt>
                <c:pt idx="303">
                  <c:v>193.03740629852658</c:v>
                </c:pt>
                <c:pt idx="304">
                  <c:v>193.59531787742409</c:v>
                </c:pt>
                <c:pt idx="305">
                  <c:v>194.15322945632153</c:v>
                </c:pt>
                <c:pt idx="306">
                  <c:v>194.71114103521899</c:v>
                </c:pt>
                <c:pt idx="307">
                  <c:v>195.2690526141165</c:v>
                </c:pt>
                <c:pt idx="308">
                  <c:v>195.82696419301399</c:v>
                </c:pt>
                <c:pt idx="309">
                  <c:v>196.3848757719114</c:v>
                </c:pt>
                <c:pt idx="310">
                  <c:v>196.94278735080889</c:v>
                </c:pt>
                <c:pt idx="311">
                  <c:v>197.50069892970635</c:v>
                </c:pt>
                <c:pt idx="312">
                  <c:v>198.05861050860378</c:v>
                </c:pt>
                <c:pt idx="313">
                  <c:v>198.61652208750132</c:v>
                </c:pt>
                <c:pt idx="314">
                  <c:v>199.17443366639878</c:v>
                </c:pt>
                <c:pt idx="315">
                  <c:v>199.73234524529619</c:v>
                </c:pt>
                <c:pt idx="316">
                  <c:v>200.29025682419373</c:v>
                </c:pt>
                <c:pt idx="317">
                  <c:v>200.84816840309117</c:v>
                </c:pt>
                <c:pt idx="318">
                  <c:v>201.4060799819886</c:v>
                </c:pt>
                <c:pt idx="319">
                  <c:v>201.96399156088611</c:v>
                </c:pt>
                <c:pt idx="320">
                  <c:v>202.52190313978355</c:v>
                </c:pt>
                <c:pt idx="321">
                  <c:v>203.07981471868101</c:v>
                </c:pt>
                <c:pt idx="322">
                  <c:v>203.63772629757852</c:v>
                </c:pt>
                <c:pt idx="323">
                  <c:v>204.19563787647596</c:v>
                </c:pt>
                <c:pt idx="324">
                  <c:v>204.75354945537339</c:v>
                </c:pt>
                <c:pt idx="325">
                  <c:v>205.31146103427093</c:v>
                </c:pt>
                <c:pt idx="326">
                  <c:v>205.86937261316837</c:v>
                </c:pt>
                <c:pt idx="327">
                  <c:v>206.42728419206583</c:v>
                </c:pt>
                <c:pt idx="328">
                  <c:v>206.98519577096334</c:v>
                </c:pt>
                <c:pt idx="329">
                  <c:v>207.54310734986078</c:v>
                </c:pt>
                <c:pt idx="330">
                  <c:v>208.10101892875821</c:v>
                </c:pt>
                <c:pt idx="331">
                  <c:v>208.65893050765573</c:v>
                </c:pt>
                <c:pt idx="332">
                  <c:v>209.21684208655316</c:v>
                </c:pt>
                <c:pt idx="333">
                  <c:v>209.77475366545056</c:v>
                </c:pt>
                <c:pt idx="334">
                  <c:v>210.33266524434816</c:v>
                </c:pt>
                <c:pt idx="335">
                  <c:v>210.8905768232456</c:v>
                </c:pt>
                <c:pt idx="336">
                  <c:v>211.448488402143</c:v>
                </c:pt>
                <c:pt idx="337">
                  <c:v>212.00639998104054</c:v>
                </c:pt>
                <c:pt idx="338">
                  <c:v>212.56431155993798</c:v>
                </c:pt>
                <c:pt idx="339">
                  <c:v>213.12222313883547</c:v>
                </c:pt>
                <c:pt idx="340">
                  <c:v>213.68013471773295</c:v>
                </c:pt>
                <c:pt idx="341">
                  <c:v>214.23804629663036</c:v>
                </c:pt>
                <c:pt idx="342">
                  <c:v>214.7959578755279</c:v>
                </c:pt>
                <c:pt idx="343">
                  <c:v>215.35386945442534</c:v>
                </c:pt>
                <c:pt idx="344">
                  <c:v>215.91178103332277</c:v>
                </c:pt>
                <c:pt idx="345">
                  <c:v>216.46969261222029</c:v>
                </c:pt>
                <c:pt idx="346">
                  <c:v>217.0276041911178</c:v>
                </c:pt>
                <c:pt idx="347">
                  <c:v>217.58551577001518</c:v>
                </c:pt>
                <c:pt idx="348">
                  <c:v>218.14342734891272</c:v>
                </c:pt>
                <c:pt idx="349">
                  <c:v>218.70133892781018</c:v>
                </c:pt>
                <c:pt idx="350">
                  <c:v>219.25925050670762</c:v>
                </c:pt>
                <c:pt idx="351">
                  <c:v>219.8171620856051</c:v>
                </c:pt>
                <c:pt idx="352">
                  <c:v>220.37507366450254</c:v>
                </c:pt>
                <c:pt idx="353">
                  <c:v>220.9329852434</c:v>
                </c:pt>
                <c:pt idx="354">
                  <c:v>221.49089682229749</c:v>
                </c:pt>
                <c:pt idx="355">
                  <c:v>222.04880840119498</c:v>
                </c:pt>
                <c:pt idx="356">
                  <c:v>222.60671998009241</c:v>
                </c:pt>
                <c:pt idx="357">
                  <c:v>223.1646315589899</c:v>
                </c:pt>
                <c:pt idx="358">
                  <c:v>223.72254313788739</c:v>
                </c:pt>
                <c:pt idx="359">
                  <c:v>224.28045471678485</c:v>
                </c:pt>
                <c:pt idx="360">
                  <c:v>224.83836629568231</c:v>
                </c:pt>
                <c:pt idx="361">
                  <c:v>225.39627787457982</c:v>
                </c:pt>
                <c:pt idx="362">
                  <c:v>225.95418945347723</c:v>
                </c:pt>
                <c:pt idx="363">
                  <c:v>226.51210103237469</c:v>
                </c:pt>
                <c:pt idx="364">
                  <c:v>227.0700126112722</c:v>
                </c:pt>
                <c:pt idx="365">
                  <c:v>227.62792419016967</c:v>
                </c:pt>
                <c:pt idx="366">
                  <c:v>228.18583576906713</c:v>
                </c:pt>
                <c:pt idx="367">
                  <c:v>228.74374734796464</c:v>
                </c:pt>
                <c:pt idx="368">
                  <c:v>229.3016589268621</c:v>
                </c:pt>
                <c:pt idx="369">
                  <c:v>229.85957050575951</c:v>
                </c:pt>
                <c:pt idx="370">
                  <c:v>230.41748208465702</c:v>
                </c:pt>
                <c:pt idx="371">
                  <c:v>230.97539366355448</c:v>
                </c:pt>
                <c:pt idx="372">
                  <c:v>231.53330524245195</c:v>
                </c:pt>
                <c:pt idx="373">
                  <c:v>232.09121682134946</c:v>
                </c:pt>
                <c:pt idx="374">
                  <c:v>232.64912840024684</c:v>
                </c:pt>
                <c:pt idx="375">
                  <c:v>233.20703997914433</c:v>
                </c:pt>
                <c:pt idx="376">
                  <c:v>233.76495155804184</c:v>
                </c:pt>
                <c:pt idx="377">
                  <c:v>234.32286313693928</c:v>
                </c:pt>
                <c:pt idx="378">
                  <c:v>234.88077471583668</c:v>
                </c:pt>
                <c:pt idx="379">
                  <c:v>235.43868629473425</c:v>
                </c:pt>
                <c:pt idx="380">
                  <c:v>235.99659787363169</c:v>
                </c:pt>
                <c:pt idx="381">
                  <c:v>236.55450945252915</c:v>
                </c:pt>
                <c:pt idx="382">
                  <c:v>237.11242103142666</c:v>
                </c:pt>
                <c:pt idx="383">
                  <c:v>237.67033261032407</c:v>
                </c:pt>
                <c:pt idx="384">
                  <c:v>238.22824418922161</c:v>
                </c:pt>
                <c:pt idx="385">
                  <c:v>238.78615576811907</c:v>
                </c:pt>
                <c:pt idx="386">
                  <c:v>239.34406734701653</c:v>
                </c:pt>
                <c:pt idx="387">
                  <c:v>239.90197892591399</c:v>
                </c:pt>
                <c:pt idx="388">
                  <c:v>240.45989050481148</c:v>
                </c:pt>
                <c:pt idx="389">
                  <c:v>241.01780208370889</c:v>
                </c:pt>
                <c:pt idx="390">
                  <c:v>241.57571366260643</c:v>
                </c:pt>
                <c:pt idx="391">
                  <c:v>242.13362524150384</c:v>
                </c:pt>
                <c:pt idx="392">
                  <c:v>242.6915368204013</c:v>
                </c:pt>
                <c:pt idx="393">
                  <c:v>243.24944839929881</c:v>
                </c:pt>
                <c:pt idx="394">
                  <c:v>243.80735997819627</c:v>
                </c:pt>
                <c:pt idx="395">
                  <c:v>244.36527155709371</c:v>
                </c:pt>
                <c:pt idx="396">
                  <c:v>244.9231831359912</c:v>
                </c:pt>
                <c:pt idx="397">
                  <c:v>245.48109471488863</c:v>
                </c:pt>
                <c:pt idx="398">
                  <c:v>246.03900629378614</c:v>
                </c:pt>
                <c:pt idx="399">
                  <c:v>246.5969178726836</c:v>
                </c:pt>
                <c:pt idx="400">
                  <c:v>247.15482945158107</c:v>
                </c:pt>
                <c:pt idx="401">
                  <c:v>247.7127410304785</c:v>
                </c:pt>
                <c:pt idx="402">
                  <c:v>248.27065260937604</c:v>
                </c:pt>
                <c:pt idx="403">
                  <c:v>248.82856418827348</c:v>
                </c:pt>
                <c:pt idx="404">
                  <c:v>249.38647576717094</c:v>
                </c:pt>
                <c:pt idx="405">
                  <c:v>249.94438734606842</c:v>
                </c:pt>
                <c:pt idx="406">
                  <c:v>250.50229892496583</c:v>
                </c:pt>
                <c:pt idx="407">
                  <c:v>251.06021050386329</c:v>
                </c:pt>
                <c:pt idx="408">
                  <c:v>251.61812208276086</c:v>
                </c:pt>
                <c:pt idx="409">
                  <c:v>252.17603366165824</c:v>
                </c:pt>
                <c:pt idx="410">
                  <c:v>252.7339452405557</c:v>
                </c:pt>
                <c:pt idx="411">
                  <c:v>253.29185681945327</c:v>
                </c:pt>
                <c:pt idx="412">
                  <c:v>253.8497683983507</c:v>
                </c:pt>
                <c:pt idx="413">
                  <c:v>254.40767997724811</c:v>
                </c:pt>
                <c:pt idx="414">
                  <c:v>254.96559155614568</c:v>
                </c:pt>
                <c:pt idx="415">
                  <c:v>255.52350313504314</c:v>
                </c:pt>
                <c:pt idx="416">
                  <c:v>256.08141471394055</c:v>
                </c:pt>
                <c:pt idx="417">
                  <c:v>256.63932629283806</c:v>
                </c:pt>
                <c:pt idx="418">
                  <c:v>257.19723787173547</c:v>
                </c:pt>
                <c:pt idx="419">
                  <c:v>257.75514945063287</c:v>
                </c:pt>
                <c:pt idx="420">
                  <c:v>258.31306102953045</c:v>
                </c:pt>
                <c:pt idx="421">
                  <c:v>258.87097260842785</c:v>
                </c:pt>
                <c:pt idx="422">
                  <c:v>259.42888418732548</c:v>
                </c:pt>
                <c:pt idx="423">
                  <c:v>259.98679576622288</c:v>
                </c:pt>
                <c:pt idx="424">
                  <c:v>260.54470734512029</c:v>
                </c:pt>
                <c:pt idx="425">
                  <c:v>261.1026189240178</c:v>
                </c:pt>
                <c:pt idx="426">
                  <c:v>261.66053050291532</c:v>
                </c:pt>
                <c:pt idx="427">
                  <c:v>262.21844208181273</c:v>
                </c:pt>
                <c:pt idx="428">
                  <c:v>262.77635366071024</c:v>
                </c:pt>
                <c:pt idx="429">
                  <c:v>263.3342652396077</c:v>
                </c:pt>
                <c:pt idx="430">
                  <c:v>263.89217681850511</c:v>
                </c:pt>
                <c:pt idx="431">
                  <c:v>264.45008839740262</c:v>
                </c:pt>
                <c:pt idx="432">
                  <c:v>265.00799997630003</c:v>
                </c:pt>
                <c:pt idx="433">
                  <c:v>265.56591155519749</c:v>
                </c:pt>
                <c:pt idx="434">
                  <c:v>266.12382313409506</c:v>
                </c:pt>
                <c:pt idx="435">
                  <c:v>266.68173471299252</c:v>
                </c:pt>
                <c:pt idx="436">
                  <c:v>267.23964629188993</c:v>
                </c:pt>
                <c:pt idx="437">
                  <c:v>267.79755787078744</c:v>
                </c:pt>
                <c:pt idx="438">
                  <c:v>268.3554694496849</c:v>
                </c:pt>
                <c:pt idx="439">
                  <c:v>268.91338102858236</c:v>
                </c:pt>
                <c:pt idx="440">
                  <c:v>269.47129260747988</c:v>
                </c:pt>
                <c:pt idx="441">
                  <c:v>270.02920418637729</c:v>
                </c:pt>
                <c:pt idx="442">
                  <c:v>270.58711576527475</c:v>
                </c:pt>
                <c:pt idx="443">
                  <c:v>271.14502734417221</c:v>
                </c:pt>
                <c:pt idx="444">
                  <c:v>271.70293892306967</c:v>
                </c:pt>
                <c:pt idx="445">
                  <c:v>272.26085050196713</c:v>
                </c:pt>
                <c:pt idx="446">
                  <c:v>272.81876208086464</c:v>
                </c:pt>
                <c:pt idx="447">
                  <c:v>273.3766736597621</c:v>
                </c:pt>
                <c:pt idx="448">
                  <c:v>273.93458523865951</c:v>
                </c:pt>
                <c:pt idx="449">
                  <c:v>274.49249681755703</c:v>
                </c:pt>
                <c:pt idx="450">
                  <c:v>275.05040839645449</c:v>
                </c:pt>
                <c:pt idx="451">
                  <c:v>275.60831997535195</c:v>
                </c:pt>
                <c:pt idx="452">
                  <c:v>276.16623155424946</c:v>
                </c:pt>
                <c:pt idx="453">
                  <c:v>276.72414313314687</c:v>
                </c:pt>
                <c:pt idx="454">
                  <c:v>277.28205471204438</c:v>
                </c:pt>
                <c:pt idx="455">
                  <c:v>277.8399662909419</c:v>
                </c:pt>
                <c:pt idx="456">
                  <c:v>278.39787786983925</c:v>
                </c:pt>
                <c:pt idx="457">
                  <c:v>278.95578944873677</c:v>
                </c:pt>
                <c:pt idx="458">
                  <c:v>279.51370102763428</c:v>
                </c:pt>
                <c:pt idx="459">
                  <c:v>280.07161260653174</c:v>
                </c:pt>
                <c:pt idx="460">
                  <c:v>280.6295241854292</c:v>
                </c:pt>
                <c:pt idx="461">
                  <c:v>281.18743576432666</c:v>
                </c:pt>
                <c:pt idx="462">
                  <c:v>281.74534734322401</c:v>
                </c:pt>
                <c:pt idx="463">
                  <c:v>282.30325892212164</c:v>
                </c:pt>
                <c:pt idx="464">
                  <c:v>282.8611705010191</c:v>
                </c:pt>
                <c:pt idx="465">
                  <c:v>283.41908207991651</c:v>
                </c:pt>
                <c:pt idx="466">
                  <c:v>283.97699365881408</c:v>
                </c:pt>
                <c:pt idx="467">
                  <c:v>284.53490523771148</c:v>
                </c:pt>
                <c:pt idx="468">
                  <c:v>285.09281681660894</c:v>
                </c:pt>
                <c:pt idx="469">
                  <c:v>285.65072839550641</c:v>
                </c:pt>
                <c:pt idx="470">
                  <c:v>286.20863997440381</c:v>
                </c:pt>
                <c:pt idx="471">
                  <c:v>286.76655155330133</c:v>
                </c:pt>
                <c:pt idx="472">
                  <c:v>287.32446313219884</c:v>
                </c:pt>
                <c:pt idx="473">
                  <c:v>287.88237471109625</c:v>
                </c:pt>
                <c:pt idx="474">
                  <c:v>288.44028628999376</c:v>
                </c:pt>
                <c:pt idx="475">
                  <c:v>288.99819786889122</c:v>
                </c:pt>
                <c:pt idx="476">
                  <c:v>289.55610944778869</c:v>
                </c:pt>
                <c:pt idx="477">
                  <c:v>290.11402102668615</c:v>
                </c:pt>
                <c:pt idx="478">
                  <c:v>290.67193260558366</c:v>
                </c:pt>
                <c:pt idx="479">
                  <c:v>291.22984418448112</c:v>
                </c:pt>
                <c:pt idx="480">
                  <c:v>291.78775576337853</c:v>
                </c:pt>
                <c:pt idx="481">
                  <c:v>292.34566734227599</c:v>
                </c:pt>
                <c:pt idx="482">
                  <c:v>292.90357892117356</c:v>
                </c:pt>
                <c:pt idx="483">
                  <c:v>293.46149050007091</c:v>
                </c:pt>
                <c:pt idx="484">
                  <c:v>294.01940207896848</c:v>
                </c:pt>
                <c:pt idx="485">
                  <c:v>294.57731365786589</c:v>
                </c:pt>
                <c:pt idx="486">
                  <c:v>295.13522523676335</c:v>
                </c:pt>
                <c:pt idx="487">
                  <c:v>295.69313681566092</c:v>
                </c:pt>
                <c:pt idx="488">
                  <c:v>296.25104839455832</c:v>
                </c:pt>
                <c:pt idx="489">
                  <c:v>296.80895997345573</c:v>
                </c:pt>
                <c:pt idx="490">
                  <c:v>297.36687155235325</c:v>
                </c:pt>
                <c:pt idx="491">
                  <c:v>297.92478313125071</c:v>
                </c:pt>
                <c:pt idx="492">
                  <c:v>298.48269471014817</c:v>
                </c:pt>
                <c:pt idx="493">
                  <c:v>299.04060628904568</c:v>
                </c:pt>
                <c:pt idx="494">
                  <c:v>299.59851786794309</c:v>
                </c:pt>
                <c:pt idx="495">
                  <c:v>300.15642944684055</c:v>
                </c:pt>
                <c:pt idx="496">
                  <c:v>300.71434102573807</c:v>
                </c:pt>
                <c:pt idx="497">
                  <c:v>301.27225260463553</c:v>
                </c:pt>
                <c:pt idx="498">
                  <c:v>301.83016418353299</c:v>
                </c:pt>
                <c:pt idx="499">
                  <c:v>302.3880757624305</c:v>
                </c:pt>
                <c:pt idx="500">
                  <c:v>302.94598734132791</c:v>
                </c:pt>
                <c:pt idx="501">
                  <c:v>303.50389892022537</c:v>
                </c:pt>
                <c:pt idx="502">
                  <c:v>304.06181049912288</c:v>
                </c:pt>
                <c:pt idx="503">
                  <c:v>304.61972207802035</c:v>
                </c:pt>
                <c:pt idx="504">
                  <c:v>305.17763365691786</c:v>
                </c:pt>
                <c:pt idx="505">
                  <c:v>305.73554523581532</c:v>
                </c:pt>
                <c:pt idx="506">
                  <c:v>306.29345681471273</c:v>
                </c:pt>
                <c:pt idx="507">
                  <c:v>306.85136839361024</c:v>
                </c:pt>
                <c:pt idx="508">
                  <c:v>307.40927997250765</c:v>
                </c:pt>
                <c:pt idx="509">
                  <c:v>307.96719155140516</c:v>
                </c:pt>
                <c:pt idx="510">
                  <c:v>308.52510313030263</c:v>
                </c:pt>
                <c:pt idx="511">
                  <c:v>309.08301470920014</c:v>
                </c:pt>
                <c:pt idx="512">
                  <c:v>309.64092628809755</c:v>
                </c:pt>
                <c:pt idx="513">
                  <c:v>310.19883786699506</c:v>
                </c:pt>
                <c:pt idx="514">
                  <c:v>310.75674944589247</c:v>
                </c:pt>
                <c:pt idx="515">
                  <c:v>311.31466102478987</c:v>
                </c:pt>
                <c:pt idx="516">
                  <c:v>311.8725726036875</c:v>
                </c:pt>
                <c:pt idx="517">
                  <c:v>312.43048418258491</c:v>
                </c:pt>
                <c:pt idx="518">
                  <c:v>312.98839576148237</c:v>
                </c:pt>
                <c:pt idx="519">
                  <c:v>313.54630734037983</c:v>
                </c:pt>
                <c:pt idx="520">
                  <c:v>314.10421891927729</c:v>
                </c:pt>
                <c:pt idx="521">
                  <c:v>314.66213049817475</c:v>
                </c:pt>
                <c:pt idx="522">
                  <c:v>315.22004207707226</c:v>
                </c:pt>
                <c:pt idx="523">
                  <c:v>315.77795365596972</c:v>
                </c:pt>
                <c:pt idx="524">
                  <c:v>316.33586523486713</c:v>
                </c:pt>
                <c:pt idx="525">
                  <c:v>316.8937768137647</c:v>
                </c:pt>
                <c:pt idx="526">
                  <c:v>317.45168839266211</c:v>
                </c:pt>
                <c:pt idx="527">
                  <c:v>318.00959997155957</c:v>
                </c:pt>
                <c:pt idx="528">
                  <c:v>318.56751155045708</c:v>
                </c:pt>
                <c:pt idx="529">
                  <c:v>319.12542312935454</c:v>
                </c:pt>
                <c:pt idx="530">
                  <c:v>319.683334708252</c:v>
                </c:pt>
                <c:pt idx="531">
                  <c:v>320.24124628714952</c:v>
                </c:pt>
                <c:pt idx="532">
                  <c:v>320.79915786604698</c:v>
                </c:pt>
                <c:pt idx="533">
                  <c:v>321.35706944494439</c:v>
                </c:pt>
                <c:pt idx="534">
                  <c:v>321.9149810238419</c:v>
                </c:pt>
                <c:pt idx="535">
                  <c:v>322.47289260273931</c:v>
                </c:pt>
                <c:pt idx="536">
                  <c:v>323.03080418163671</c:v>
                </c:pt>
                <c:pt idx="537">
                  <c:v>323.58871576053423</c:v>
                </c:pt>
                <c:pt idx="538">
                  <c:v>324.14662733943175</c:v>
                </c:pt>
                <c:pt idx="539">
                  <c:v>324.70453891832915</c:v>
                </c:pt>
                <c:pt idx="540">
                  <c:v>325.26245049722667</c:v>
                </c:pt>
                <c:pt idx="541">
                  <c:v>325.82036207612413</c:v>
                </c:pt>
                <c:pt idx="542">
                  <c:v>326.37827365502153</c:v>
                </c:pt>
                <c:pt idx="543">
                  <c:v>326.93618523391905</c:v>
                </c:pt>
                <c:pt idx="544">
                  <c:v>327.49409681281662</c:v>
                </c:pt>
                <c:pt idx="545">
                  <c:v>328.05200839171408</c:v>
                </c:pt>
                <c:pt idx="546">
                  <c:v>328.60991997061149</c:v>
                </c:pt>
                <c:pt idx="547">
                  <c:v>329.167831549509</c:v>
                </c:pt>
                <c:pt idx="548">
                  <c:v>329.72574312840646</c:v>
                </c:pt>
                <c:pt idx="549">
                  <c:v>330.28365470730392</c:v>
                </c:pt>
                <c:pt idx="550">
                  <c:v>330.84156628620133</c:v>
                </c:pt>
                <c:pt idx="551">
                  <c:v>331.3994778650989</c:v>
                </c:pt>
                <c:pt idx="552">
                  <c:v>331.95738944399625</c:v>
                </c:pt>
                <c:pt idx="553">
                  <c:v>332.51530102289365</c:v>
                </c:pt>
                <c:pt idx="554">
                  <c:v>333.07321260179123</c:v>
                </c:pt>
                <c:pt idx="555">
                  <c:v>333.63112418068869</c:v>
                </c:pt>
                <c:pt idx="556">
                  <c:v>334.18903575958615</c:v>
                </c:pt>
                <c:pt idx="557">
                  <c:v>334.74694733848366</c:v>
                </c:pt>
                <c:pt idx="558">
                  <c:v>335.30485891738118</c:v>
                </c:pt>
                <c:pt idx="559">
                  <c:v>335.86277049627853</c:v>
                </c:pt>
                <c:pt idx="560">
                  <c:v>336.42068207517605</c:v>
                </c:pt>
                <c:pt idx="561">
                  <c:v>336.97859365407356</c:v>
                </c:pt>
                <c:pt idx="562">
                  <c:v>337.53650523297097</c:v>
                </c:pt>
                <c:pt idx="563">
                  <c:v>338.09441681186848</c:v>
                </c:pt>
                <c:pt idx="564">
                  <c:v>338.65232839076594</c:v>
                </c:pt>
                <c:pt idx="565">
                  <c:v>339.21023996966329</c:v>
                </c:pt>
                <c:pt idx="566">
                  <c:v>339.76815154856092</c:v>
                </c:pt>
                <c:pt idx="567">
                  <c:v>340.32606312745827</c:v>
                </c:pt>
                <c:pt idx="568">
                  <c:v>340.88397470635579</c:v>
                </c:pt>
                <c:pt idx="569">
                  <c:v>341.44188628525325</c:v>
                </c:pt>
                <c:pt idx="570">
                  <c:v>341.99979786415076</c:v>
                </c:pt>
                <c:pt idx="571">
                  <c:v>342.55770944304822</c:v>
                </c:pt>
                <c:pt idx="572">
                  <c:v>343.11562102194569</c:v>
                </c:pt>
                <c:pt idx="573">
                  <c:v>343.67353260084309</c:v>
                </c:pt>
                <c:pt idx="574">
                  <c:v>344.23144417974055</c:v>
                </c:pt>
                <c:pt idx="575">
                  <c:v>344.78935575863812</c:v>
                </c:pt>
                <c:pt idx="576">
                  <c:v>345.34726733753547</c:v>
                </c:pt>
                <c:pt idx="577">
                  <c:v>345.90517891643304</c:v>
                </c:pt>
                <c:pt idx="578">
                  <c:v>346.4630904953305</c:v>
                </c:pt>
                <c:pt idx="579">
                  <c:v>347.02100207422791</c:v>
                </c:pt>
                <c:pt idx="580">
                  <c:v>347.57891365312537</c:v>
                </c:pt>
                <c:pt idx="581">
                  <c:v>348.13682523202294</c:v>
                </c:pt>
                <c:pt idx="582">
                  <c:v>348.69473681092029</c:v>
                </c:pt>
                <c:pt idx="583">
                  <c:v>349.25264838981792</c:v>
                </c:pt>
                <c:pt idx="584">
                  <c:v>349.81055996871532</c:v>
                </c:pt>
                <c:pt idx="585">
                  <c:v>350.36847154761273</c:v>
                </c:pt>
                <c:pt idx="586">
                  <c:v>350.92638312651019</c:v>
                </c:pt>
                <c:pt idx="587">
                  <c:v>351.48429470540765</c:v>
                </c:pt>
                <c:pt idx="588">
                  <c:v>352.04220628430528</c:v>
                </c:pt>
                <c:pt idx="589">
                  <c:v>352.60011786320274</c:v>
                </c:pt>
                <c:pt idx="590">
                  <c:v>353.1580294421002</c:v>
                </c:pt>
                <c:pt idx="591">
                  <c:v>353.7159410209976</c:v>
                </c:pt>
                <c:pt idx="592">
                  <c:v>354.27385259989506</c:v>
                </c:pt>
                <c:pt idx="593">
                  <c:v>354.83176417879241</c:v>
                </c:pt>
                <c:pt idx="594">
                  <c:v>355.38967575768999</c:v>
                </c:pt>
                <c:pt idx="595">
                  <c:v>355.9475873365875</c:v>
                </c:pt>
                <c:pt idx="596">
                  <c:v>356.50549891548491</c:v>
                </c:pt>
                <c:pt idx="597">
                  <c:v>357.06341049438231</c:v>
                </c:pt>
                <c:pt idx="598">
                  <c:v>357.62132207327983</c:v>
                </c:pt>
                <c:pt idx="599">
                  <c:v>358.17923365217723</c:v>
                </c:pt>
                <c:pt idx="600">
                  <c:v>358.73714523107486</c:v>
                </c:pt>
                <c:pt idx="601">
                  <c:v>359.29505680997227</c:v>
                </c:pt>
                <c:pt idx="602">
                  <c:v>359.85296838886973</c:v>
                </c:pt>
                <c:pt idx="603">
                  <c:v>360.41087996776719</c:v>
                </c:pt>
                <c:pt idx="604">
                  <c:v>360.96879154666453</c:v>
                </c:pt>
                <c:pt idx="605">
                  <c:v>361.52670312556216</c:v>
                </c:pt>
                <c:pt idx="606">
                  <c:v>362.08461470445968</c:v>
                </c:pt>
                <c:pt idx="607">
                  <c:v>362.64252628335714</c:v>
                </c:pt>
                <c:pt idx="608">
                  <c:v>363.2004378622546</c:v>
                </c:pt>
                <c:pt idx="609">
                  <c:v>363.75834944115206</c:v>
                </c:pt>
                <c:pt idx="610">
                  <c:v>364.31626102004935</c:v>
                </c:pt>
                <c:pt idx="611">
                  <c:v>364.87417259894693</c:v>
                </c:pt>
                <c:pt idx="612">
                  <c:v>365.43208417784456</c:v>
                </c:pt>
                <c:pt idx="613">
                  <c:v>365.98999575674191</c:v>
                </c:pt>
                <c:pt idx="614">
                  <c:v>366.54790733563937</c:v>
                </c:pt>
                <c:pt idx="615">
                  <c:v>367.10581891453671</c:v>
                </c:pt>
                <c:pt idx="616">
                  <c:v>367.66373049343417</c:v>
                </c:pt>
                <c:pt idx="617">
                  <c:v>368.22164207233175</c:v>
                </c:pt>
                <c:pt idx="618">
                  <c:v>368.77955365122921</c:v>
                </c:pt>
                <c:pt idx="619">
                  <c:v>369.33746523012678</c:v>
                </c:pt>
                <c:pt idx="620">
                  <c:v>369.89537680902419</c:v>
                </c:pt>
                <c:pt idx="621">
                  <c:v>370.45328838792159</c:v>
                </c:pt>
                <c:pt idx="622">
                  <c:v>371.01119996681899</c:v>
                </c:pt>
                <c:pt idx="623">
                  <c:v>371.56911154571662</c:v>
                </c:pt>
                <c:pt idx="624">
                  <c:v>372.12702312461403</c:v>
                </c:pt>
                <c:pt idx="625">
                  <c:v>372.68493470351143</c:v>
                </c:pt>
                <c:pt idx="626">
                  <c:v>373.24284628240889</c:v>
                </c:pt>
                <c:pt idx="627">
                  <c:v>373.80075786130647</c:v>
                </c:pt>
                <c:pt idx="628">
                  <c:v>374.35866944020381</c:v>
                </c:pt>
                <c:pt idx="629">
                  <c:v>374.91658101910139</c:v>
                </c:pt>
                <c:pt idx="630">
                  <c:v>375.47449259799885</c:v>
                </c:pt>
                <c:pt idx="631">
                  <c:v>376.03240417689625</c:v>
                </c:pt>
                <c:pt idx="632">
                  <c:v>376.59031575579377</c:v>
                </c:pt>
                <c:pt idx="633">
                  <c:v>377.14822733469117</c:v>
                </c:pt>
                <c:pt idx="634">
                  <c:v>377.70613891358869</c:v>
                </c:pt>
                <c:pt idx="635">
                  <c:v>378.26405049248621</c:v>
                </c:pt>
                <c:pt idx="636">
                  <c:v>378.82196207138361</c:v>
                </c:pt>
                <c:pt idx="637">
                  <c:v>379.37987365028113</c:v>
                </c:pt>
                <c:pt idx="638">
                  <c:v>379.93778522917864</c:v>
                </c:pt>
                <c:pt idx="639">
                  <c:v>380.49569680807593</c:v>
                </c:pt>
                <c:pt idx="640">
                  <c:v>381.05360838697345</c:v>
                </c:pt>
                <c:pt idx="641">
                  <c:v>381.61151996587103</c:v>
                </c:pt>
                <c:pt idx="642">
                  <c:v>382.16943154476849</c:v>
                </c:pt>
                <c:pt idx="643">
                  <c:v>382.72734312366589</c:v>
                </c:pt>
                <c:pt idx="644">
                  <c:v>383.28525470256341</c:v>
                </c:pt>
                <c:pt idx="645">
                  <c:v>383.84316628146081</c:v>
                </c:pt>
                <c:pt idx="646">
                  <c:v>384.40107786035838</c:v>
                </c:pt>
                <c:pt idx="647">
                  <c:v>384.9589894392559</c:v>
                </c:pt>
                <c:pt idx="648">
                  <c:v>385.51690101815336</c:v>
                </c:pt>
                <c:pt idx="649">
                  <c:v>386.0748125970506</c:v>
                </c:pt>
                <c:pt idx="650">
                  <c:v>386.63272417594811</c:v>
                </c:pt>
                <c:pt idx="651">
                  <c:v>387.19063575484563</c:v>
                </c:pt>
                <c:pt idx="652">
                  <c:v>387.74854733374326</c:v>
                </c:pt>
                <c:pt idx="653">
                  <c:v>388.30645891264066</c:v>
                </c:pt>
                <c:pt idx="654">
                  <c:v>388.86437049153807</c:v>
                </c:pt>
                <c:pt idx="655">
                  <c:v>389.42228207043547</c:v>
                </c:pt>
                <c:pt idx="656">
                  <c:v>389.98019364933299</c:v>
                </c:pt>
                <c:pt idx="657">
                  <c:v>390.53810522823039</c:v>
                </c:pt>
                <c:pt idx="658">
                  <c:v>391.09601680712808</c:v>
                </c:pt>
                <c:pt idx="659">
                  <c:v>391.65392838602548</c:v>
                </c:pt>
                <c:pt idx="660">
                  <c:v>392.21183996492289</c:v>
                </c:pt>
                <c:pt idx="661">
                  <c:v>392.76975154382035</c:v>
                </c:pt>
                <c:pt idx="662">
                  <c:v>393.32766312271781</c:v>
                </c:pt>
                <c:pt idx="663">
                  <c:v>393.88557470161516</c:v>
                </c:pt>
                <c:pt idx="664">
                  <c:v>394.44348628051279</c:v>
                </c:pt>
                <c:pt idx="665">
                  <c:v>395.0013978594103</c:v>
                </c:pt>
                <c:pt idx="666">
                  <c:v>395.55930943830776</c:v>
                </c:pt>
                <c:pt idx="667">
                  <c:v>396.11722101720522</c:v>
                </c:pt>
                <c:pt idx="668">
                  <c:v>396.67513259610257</c:v>
                </c:pt>
                <c:pt idx="669">
                  <c:v>397.23304417500009</c:v>
                </c:pt>
                <c:pt idx="670">
                  <c:v>397.79095575389766</c:v>
                </c:pt>
                <c:pt idx="671">
                  <c:v>398.34886733279507</c:v>
                </c:pt>
                <c:pt idx="672">
                  <c:v>398.90677891169253</c:v>
                </c:pt>
                <c:pt idx="673">
                  <c:v>399.46469049059004</c:v>
                </c:pt>
                <c:pt idx="674">
                  <c:v>400.02260206948739</c:v>
                </c:pt>
                <c:pt idx="675">
                  <c:v>400.58051364838485</c:v>
                </c:pt>
                <c:pt idx="676">
                  <c:v>401.13842522728243</c:v>
                </c:pt>
                <c:pt idx="677">
                  <c:v>401.69633680617989</c:v>
                </c:pt>
                <c:pt idx="678">
                  <c:v>402.25424838507729</c:v>
                </c:pt>
                <c:pt idx="679">
                  <c:v>402.81215996397481</c:v>
                </c:pt>
                <c:pt idx="680">
                  <c:v>403.37007154287227</c:v>
                </c:pt>
                <c:pt idx="681">
                  <c:v>403.92798312176973</c:v>
                </c:pt>
                <c:pt idx="682">
                  <c:v>404.4858947006673</c:v>
                </c:pt>
                <c:pt idx="683">
                  <c:v>405.04380627956471</c:v>
                </c:pt>
                <c:pt idx="684">
                  <c:v>405.60171785846217</c:v>
                </c:pt>
                <c:pt idx="685">
                  <c:v>406.15962943735963</c:v>
                </c:pt>
                <c:pt idx="686">
                  <c:v>406.71754101625703</c:v>
                </c:pt>
                <c:pt idx="687">
                  <c:v>407.27545259515466</c:v>
                </c:pt>
                <c:pt idx="688">
                  <c:v>407.83336417405206</c:v>
                </c:pt>
                <c:pt idx="689">
                  <c:v>408.39127575294947</c:v>
                </c:pt>
                <c:pt idx="690">
                  <c:v>408.94918733184699</c:v>
                </c:pt>
                <c:pt idx="691">
                  <c:v>409.50709891074433</c:v>
                </c:pt>
                <c:pt idx="692">
                  <c:v>410.06501048964191</c:v>
                </c:pt>
                <c:pt idx="693">
                  <c:v>410.62292206853948</c:v>
                </c:pt>
                <c:pt idx="694">
                  <c:v>411.18083364743688</c:v>
                </c:pt>
                <c:pt idx="695">
                  <c:v>411.73874522633429</c:v>
                </c:pt>
                <c:pt idx="696">
                  <c:v>412.29665680523175</c:v>
                </c:pt>
                <c:pt idx="697">
                  <c:v>412.85456838412927</c:v>
                </c:pt>
                <c:pt idx="698">
                  <c:v>413.41247996302667</c:v>
                </c:pt>
                <c:pt idx="699">
                  <c:v>413.97039154192424</c:v>
                </c:pt>
                <c:pt idx="700">
                  <c:v>414.5283031208217</c:v>
                </c:pt>
                <c:pt idx="701">
                  <c:v>415.08621469971911</c:v>
                </c:pt>
                <c:pt idx="702">
                  <c:v>415.64412627861657</c:v>
                </c:pt>
                <c:pt idx="703">
                  <c:v>416.20203785751409</c:v>
                </c:pt>
                <c:pt idx="704">
                  <c:v>416.75994943641149</c:v>
                </c:pt>
                <c:pt idx="705">
                  <c:v>417.31786101530906</c:v>
                </c:pt>
                <c:pt idx="706">
                  <c:v>417.87577259420652</c:v>
                </c:pt>
                <c:pt idx="707">
                  <c:v>418.43368417310393</c:v>
                </c:pt>
                <c:pt idx="708">
                  <c:v>418.99159575200133</c:v>
                </c:pt>
                <c:pt idx="709">
                  <c:v>419.54950733089879</c:v>
                </c:pt>
                <c:pt idx="710">
                  <c:v>420.10741890979631</c:v>
                </c:pt>
                <c:pt idx="711">
                  <c:v>420.66533048869383</c:v>
                </c:pt>
                <c:pt idx="712">
                  <c:v>421.2232420675914</c:v>
                </c:pt>
                <c:pt idx="713">
                  <c:v>421.78115364648875</c:v>
                </c:pt>
                <c:pt idx="714">
                  <c:v>422.33906522538621</c:v>
                </c:pt>
                <c:pt idx="715">
                  <c:v>422.89697680428361</c:v>
                </c:pt>
                <c:pt idx="716">
                  <c:v>423.45488838318107</c:v>
                </c:pt>
                <c:pt idx="717">
                  <c:v>424.0127999620787</c:v>
                </c:pt>
                <c:pt idx="718">
                  <c:v>424.57071154097616</c:v>
                </c:pt>
                <c:pt idx="719">
                  <c:v>425.12862311987357</c:v>
                </c:pt>
                <c:pt idx="720">
                  <c:v>425.68653469877097</c:v>
                </c:pt>
                <c:pt idx="721">
                  <c:v>426.24444627766849</c:v>
                </c:pt>
                <c:pt idx="722">
                  <c:v>426.80235785656583</c:v>
                </c:pt>
                <c:pt idx="723">
                  <c:v>427.36026943546347</c:v>
                </c:pt>
                <c:pt idx="724">
                  <c:v>427.91818101436093</c:v>
                </c:pt>
                <c:pt idx="725">
                  <c:v>428.47609259325844</c:v>
                </c:pt>
                <c:pt idx="726">
                  <c:v>429.03400417215579</c:v>
                </c:pt>
                <c:pt idx="727">
                  <c:v>429.59191575105319</c:v>
                </c:pt>
                <c:pt idx="728">
                  <c:v>430.14982732995077</c:v>
                </c:pt>
                <c:pt idx="729">
                  <c:v>430.70773890884828</c:v>
                </c:pt>
                <c:pt idx="730">
                  <c:v>431.2656504877458</c:v>
                </c:pt>
                <c:pt idx="731">
                  <c:v>431.82356206664321</c:v>
                </c:pt>
                <c:pt idx="732">
                  <c:v>432.38147364554061</c:v>
                </c:pt>
                <c:pt idx="733">
                  <c:v>432.93938522443813</c:v>
                </c:pt>
                <c:pt idx="734">
                  <c:v>433.4972968033357</c:v>
                </c:pt>
                <c:pt idx="735">
                  <c:v>434.0552083822331</c:v>
                </c:pt>
                <c:pt idx="736">
                  <c:v>434.61311996113056</c:v>
                </c:pt>
                <c:pt idx="737">
                  <c:v>435.17103154002797</c:v>
                </c:pt>
                <c:pt idx="738">
                  <c:v>435.72894311892549</c:v>
                </c:pt>
                <c:pt idx="739">
                  <c:v>436.28685469782283</c:v>
                </c:pt>
                <c:pt idx="740">
                  <c:v>436.84476627672041</c:v>
                </c:pt>
                <c:pt idx="741">
                  <c:v>437.40267785561787</c:v>
                </c:pt>
                <c:pt idx="742">
                  <c:v>437.96058943451533</c:v>
                </c:pt>
                <c:pt idx="743">
                  <c:v>438.51850101341273</c:v>
                </c:pt>
                <c:pt idx="744">
                  <c:v>439.07641259231025</c:v>
                </c:pt>
                <c:pt idx="745">
                  <c:v>439.63432417120765</c:v>
                </c:pt>
                <c:pt idx="746">
                  <c:v>440.19223575010523</c:v>
                </c:pt>
                <c:pt idx="747">
                  <c:v>440.75014732900269</c:v>
                </c:pt>
                <c:pt idx="748">
                  <c:v>441.30805890790015</c:v>
                </c:pt>
                <c:pt idx="749">
                  <c:v>441.86597048679755</c:v>
                </c:pt>
                <c:pt idx="750">
                  <c:v>442.42388206569507</c:v>
                </c:pt>
                <c:pt idx="751">
                  <c:v>442.98179364459253</c:v>
                </c:pt>
                <c:pt idx="752">
                  <c:v>443.53970522349005</c:v>
                </c:pt>
                <c:pt idx="753">
                  <c:v>444.09761680238756</c:v>
                </c:pt>
                <c:pt idx="754">
                  <c:v>444.65552838128491</c:v>
                </c:pt>
                <c:pt idx="755">
                  <c:v>445.21343996018237</c:v>
                </c:pt>
                <c:pt idx="756">
                  <c:v>445.77135153907989</c:v>
                </c:pt>
                <c:pt idx="757">
                  <c:v>446.3292631179774</c:v>
                </c:pt>
                <c:pt idx="758">
                  <c:v>446.88717469687487</c:v>
                </c:pt>
                <c:pt idx="759">
                  <c:v>447.44508627577233</c:v>
                </c:pt>
                <c:pt idx="760">
                  <c:v>448.00299785466973</c:v>
                </c:pt>
                <c:pt idx="761">
                  <c:v>448.56090943356725</c:v>
                </c:pt>
                <c:pt idx="762">
                  <c:v>449.11882101246471</c:v>
                </c:pt>
                <c:pt idx="763">
                  <c:v>449.67673259136205</c:v>
                </c:pt>
                <c:pt idx="764">
                  <c:v>450.23464417025968</c:v>
                </c:pt>
                <c:pt idx="765">
                  <c:v>450.79255574915715</c:v>
                </c:pt>
              </c:numCache>
            </c:numRef>
          </c:xVal>
          <c:yVal>
            <c:numRef>
              <c:f>LCR!$Q$4:$Q$769</c:f>
              <c:numCache>
                <c:formatCode>0.0</c:formatCode>
                <c:ptCount val="766"/>
                <c:pt idx="0">
                  <c:v>4780.4903999999997</c:v>
                </c:pt>
                <c:pt idx="1">
                  <c:v>5059.656581832347</c:v>
                </c:pt>
                <c:pt idx="2">
                  <c:v>5338.8227636646943</c:v>
                </c:pt>
                <c:pt idx="3">
                  <c:v>5617.9889454970416</c:v>
                </c:pt>
                <c:pt idx="4">
                  <c:v>5897.1551273293881</c:v>
                </c:pt>
                <c:pt idx="5">
                  <c:v>5897.1551273293881</c:v>
                </c:pt>
                <c:pt idx="6">
                  <c:v>5897.1551273293881</c:v>
                </c:pt>
                <c:pt idx="7">
                  <c:v>5897.1551273293881</c:v>
                </c:pt>
                <c:pt idx="8">
                  <c:v>5897.1551273293881</c:v>
                </c:pt>
                <c:pt idx="9">
                  <c:v>5897.1551273293881</c:v>
                </c:pt>
                <c:pt idx="10">
                  <c:v>5897.1551273293881</c:v>
                </c:pt>
                <c:pt idx="11">
                  <c:v>5842.5237365460989</c:v>
                </c:pt>
                <c:pt idx="12">
                  <c:v>5736.2960322452609</c:v>
                </c:pt>
                <c:pt idx="13">
                  <c:v>5633.8621745265964</c:v>
                </c:pt>
                <c:pt idx="14">
                  <c:v>5535.0224872541994</c:v>
                </c:pt>
                <c:pt idx="15">
                  <c:v>5439.5910650601609</c:v>
                </c:pt>
                <c:pt idx="16">
                  <c:v>5347.3946063303274</c:v>
                </c:pt>
                <c:pt idx="17">
                  <c:v>5258.2713628914898</c:v>
                </c:pt>
                <c:pt idx="18">
                  <c:v>5172.0701930080222</c:v>
                </c:pt>
                <c:pt idx="19">
                  <c:v>5088.6497060240217</c:v>
                </c:pt>
                <c:pt idx="20">
                  <c:v>5007.8774884680852</c:v>
                </c:pt>
                <c:pt idx="21">
                  <c:v>4929.6294027107706</c:v>
                </c:pt>
                <c:pt idx="22">
                  <c:v>4853.7889503613742</c:v>
                </c:pt>
                <c:pt idx="23">
                  <c:v>4780.246693537717</c:v>
                </c:pt>
                <c:pt idx="24">
                  <c:v>4708.8997279625273</c:v>
                </c:pt>
                <c:pt idx="25">
                  <c:v>4639.6512025513139</c:v>
                </c:pt>
                <c:pt idx="26">
                  <c:v>4572.409880775208</c:v>
                </c:pt>
                <c:pt idx="27">
                  <c:v>4507.0897396212758</c:v>
                </c:pt>
                <c:pt idx="28">
                  <c:v>4443.609602443511</c:v>
                </c:pt>
                <c:pt idx="29">
                  <c:v>4381.892802409574</c:v>
                </c:pt>
                <c:pt idx="30">
                  <c:v>4321.8668736094423</c:v>
                </c:pt>
                <c:pt idx="31">
                  <c:v>4263.4632672093148</c:v>
                </c:pt>
                <c:pt idx="32">
                  <c:v>4206.6170903131915</c:v>
                </c:pt>
                <c:pt idx="33">
                  <c:v>4151.2668654406489</c:v>
                </c:pt>
                <c:pt idx="34">
                  <c:v>4097.3543087466142</c:v>
                </c:pt>
                <c:pt idx="35">
                  <c:v>4044.8241253011447</c:v>
                </c:pt>
                <c:pt idx="36">
                  <c:v>3993.6238199175859</c:v>
                </c:pt>
                <c:pt idx="37">
                  <c:v>3943.7035221686165</c:v>
                </c:pt>
                <c:pt idx="38">
                  <c:v>3895.0158243640658</c:v>
                </c:pt>
                <c:pt idx="39">
                  <c:v>3847.5156313840153</c:v>
                </c:pt>
                <c:pt idx="40">
                  <c:v>3801.1600213673405</c:v>
                </c:pt>
                <c:pt idx="41">
                  <c:v>3755.9081163510632</c:v>
                </c:pt>
                <c:pt idx="42">
                  <c:v>3711.7209620410504</c:v>
                </c:pt>
                <c:pt idx="43">
                  <c:v>3668.5614159708061</c:v>
                </c:pt>
                <c:pt idx="44">
                  <c:v>3626.3940433734397</c:v>
                </c:pt>
                <c:pt idx="45">
                  <c:v>3585.185020153287</c:v>
                </c:pt>
                <c:pt idx="46">
                  <c:v>3544.9020423987558</c:v>
                </c:pt>
                <c:pt idx="47">
                  <c:v>3505.5142419276585</c:v>
                </c:pt>
                <c:pt idx="48">
                  <c:v>3466.9921074009812</c:v>
                </c:pt>
                <c:pt idx="49">
                  <c:v>3429.3074105814053</c:v>
                </c:pt>
                <c:pt idx="50">
                  <c:v>3392.4331373493469</c:v>
                </c:pt>
                <c:pt idx="51">
                  <c:v>3356.3434231222263</c:v>
                </c:pt>
                <c:pt idx="52">
                  <c:v>3321.0134923525188</c:v>
                </c:pt>
                <c:pt idx="53">
                  <c:v>3286.4196018071798</c:v>
                </c:pt>
                <c:pt idx="54">
                  <c:v>3252.5389873555596</c:v>
                </c:pt>
                <c:pt idx="55">
                  <c:v>3219.3498140151964</c:v>
                </c:pt>
                <c:pt idx="56">
                  <c:v>3186.831129025144</c:v>
                </c:pt>
                <c:pt idx="57">
                  <c:v>3154.9628177348927</c:v>
                </c:pt>
                <c:pt idx="58">
                  <c:v>3123.7255621137551</c:v>
                </c:pt>
                <c:pt idx="59">
                  <c:v>3093.1008017008753</c:v>
                </c:pt>
                <c:pt idx="60">
                  <c:v>3063.0706968299924</c:v>
                </c:pt>
                <c:pt idx="61">
                  <c:v>3033.6180939758583</c:v>
                </c:pt>
                <c:pt idx="62">
                  <c:v>3004.7264930808501</c:v>
                </c:pt>
                <c:pt idx="63">
                  <c:v>2976.380016731031</c:v>
                </c:pt>
                <c:pt idx="64">
                  <c:v>2948.5633810606473</c:v>
                </c:pt>
                <c:pt idx="65">
                  <c:v>2921.2618682730485</c:v>
                </c:pt>
                <c:pt idx="66">
                  <c:v>2894.4613006742134</c:v>
                </c:pt>
                <c:pt idx="67">
                  <c:v>2868.14801612263</c:v>
                </c:pt>
                <c:pt idx="68">
                  <c:v>2842.3088448062094</c:v>
                </c:pt>
                <c:pt idx="69">
                  <c:v>2816.9310872632964</c:v>
                </c:pt>
                <c:pt idx="70">
                  <c:v>2792.0024935707011</c:v>
                </c:pt>
                <c:pt idx="71">
                  <c:v>2767.5112436270983</c:v>
                </c:pt>
                <c:pt idx="72">
                  <c:v>2743.4459284651234</c:v>
                </c:pt>
                <c:pt idx="73">
                  <c:v>2719.7955325300795</c:v>
                </c:pt>
                <c:pt idx="74">
                  <c:v>2696.5494168674295</c:v>
                </c:pt>
                <c:pt idx="75">
                  <c:v>2673.6973031651628</c:v>
                </c:pt>
                <c:pt idx="76">
                  <c:v>2651.2292586007502</c:v>
                </c:pt>
                <c:pt idx="77">
                  <c:v>2629.1356814457436</c:v>
                </c:pt>
                <c:pt idx="78">
                  <c:v>2607.4072873842088</c:v>
                </c:pt>
                <c:pt idx="79">
                  <c:v>2586.0350965040102</c:v>
                </c:pt>
                <c:pt idx="80">
                  <c:v>2565.0104209226765</c:v>
                </c:pt>
                <c:pt idx="81">
                  <c:v>2544.32485301201</c:v>
                </c:pt>
                <c:pt idx="82">
                  <c:v>2523.9702541879137</c:v>
                </c:pt>
                <c:pt idx="83">
                  <c:v>2503.9387442340417</c:v>
                </c:pt>
                <c:pt idx="84">
                  <c:v>2484.2226911298362</c:v>
                </c:pt>
                <c:pt idx="85">
                  <c:v>2464.8147013553844</c:v>
                </c:pt>
                <c:pt idx="86">
                  <c:v>2445.7076106472032</c:v>
                </c:pt>
                <c:pt idx="87">
                  <c:v>2426.8944751806866</c:v>
                </c:pt>
                <c:pt idx="88">
                  <c:v>2408.3685631564063</c:v>
                </c:pt>
                <c:pt idx="89">
                  <c:v>2390.1233467688576</c:v>
                </c:pt>
                <c:pt idx="90">
                  <c:v>2372.1524945375131</c:v>
                </c:pt>
                <c:pt idx="91">
                  <c:v>2354.4498639812628</c:v>
                </c:pt>
                <c:pt idx="92">
                  <c:v>2337.009494618439</c:v>
                </c:pt>
                <c:pt idx="93">
                  <c:v>2319.825601275656</c:v>
                </c:pt>
                <c:pt idx="94">
                  <c:v>2302.8925676897024</c:v>
                </c:pt>
                <c:pt idx="95">
                  <c:v>2286.2049403876031</c:v>
                </c:pt>
                <c:pt idx="96">
                  <c:v>2269.7574228308572</c:v>
                </c:pt>
                <c:pt idx="97">
                  <c:v>2253.544869810637</c:v>
                </c:pt>
                <c:pt idx="98">
                  <c:v>2237.5622820814838</c:v>
                </c:pt>
                <c:pt idx="99">
                  <c:v>2221.804801221755</c:v>
                </c:pt>
                <c:pt idx="100">
                  <c:v>2206.267704709715</c:v>
                </c:pt>
                <c:pt idx="101">
                  <c:v>2190.9464012047861</c:v>
                </c:pt>
                <c:pt idx="102">
                  <c:v>2175.8364260240637</c:v>
                </c:pt>
                <c:pt idx="103">
                  <c:v>2160.9334368047207</c:v>
                </c:pt>
                <c:pt idx="104">
                  <c:v>2146.2332093434638</c:v>
                </c:pt>
                <c:pt idx="105">
                  <c:v>2131.731633604657</c:v>
                </c:pt>
                <c:pt idx="106">
                  <c:v>2117.4247098891897</c:v>
                </c:pt>
                <c:pt idx="107">
                  <c:v>2103.3085451565948</c:v>
                </c:pt>
                <c:pt idx="108">
                  <c:v>2089.3793494933061</c:v>
                </c:pt>
                <c:pt idx="109">
                  <c:v>2075.633432720324</c:v>
                </c:pt>
                <c:pt idx="110">
                  <c:v>2062.0672011339166</c:v>
                </c:pt>
                <c:pt idx="111">
                  <c:v>2048.6771543733066</c:v>
                </c:pt>
                <c:pt idx="112">
                  <c:v>2035.4598824096079</c:v>
                </c:pt>
                <c:pt idx="113">
                  <c:v>2022.4120626505719</c:v>
                </c:pt>
                <c:pt idx="114">
                  <c:v>2009.5304571559823</c:v>
                </c:pt>
                <c:pt idx="115">
                  <c:v>1996.8119099587927</c:v>
                </c:pt>
                <c:pt idx="116">
                  <c:v>1984.2533444873534</c:v>
                </c:pt>
                <c:pt idx="117">
                  <c:v>1971.8517610843076</c:v>
                </c:pt>
                <c:pt idx="118">
                  <c:v>1959.6042346179452</c:v>
                </c:pt>
                <c:pt idx="119">
                  <c:v>1947.5079121820318</c:v>
                </c:pt>
                <c:pt idx="120">
                  <c:v>1935.5600108803021</c:v>
                </c:pt>
                <c:pt idx="121">
                  <c:v>1923.7578156920072</c:v>
                </c:pt>
                <c:pt idx="122">
                  <c:v>1912.0986774150861</c:v>
                </c:pt>
                <c:pt idx="123">
                  <c:v>1900.58001068367</c:v>
                </c:pt>
                <c:pt idx="124">
                  <c:v>1889.1992920568214</c:v>
                </c:pt>
                <c:pt idx="125">
                  <c:v>1877.9540581755309</c:v>
                </c:pt>
                <c:pt idx="126">
                  <c:v>1866.8419039851431</c:v>
                </c:pt>
                <c:pt idx="127">
                  <c:v>1855.8604810205247</c:v>
                </c:pt>
                <c:pt idx="128">
                  <c:v>1845.0074957513987</c:v>
                </c:pt>
                <c:pt idx="129">
                  <c:v>1834.2807079854022</c:v>
                </c:pt>
                <c:pt idx="130">
                  <c:v>1823.6779293265272</c:v>
                </c:pt>
                <c:pt idx="131">
                  <c:v>1813.1970216867196</c:v>
                </c:pt>
                <c:pt idx="132">
                  <c:v>1802.8358958485098</c:v>
                </c:pt>
                <c:pt idx="133">
                  <c:v>1792.5925100766431</c:v>
                </c:pt>
                <c:pt idx="134">
                  <c:v>1782.4648687767749</c:v>
                </c:pt>
                <c:pt idx="135">
                  <c:v>1772.4510211993775</c:v>
                </c:pt>
                <c:pt idx="136">
                  <c:v>1762.5490601870904</c:v>
                </c:pt>
                <c:pt idx="137">
                  <c:v>1752.7571209638288</c:v>
                </c:pt>
                <c:pt idx="138">
                  <c:v>1743.0733799640286</c:v>
                </c:pt>
                <c:pt idx="139">
                  <c:v>1733.4960537004902</c:v>
                </c:pt>
                <c:pt idx="140">
                  <c:v>1724.0233976693401</c:v>
                </c:pt>
                <c:pt idx="141">
                  <c:v>1714.653705290702</c:v>
                </c:pt>
                <c:pt idx="142">
                  <c:v>1705.3853068837254</c:v>
                </c:pt>
                <c:pt idx="143">
                  <c:v>1696.2165686746732</c:v>
                </c:pt>
                <c:pt idx="144">
                  <c:v>1687.1458918368407</c:v>
                </c:pt>
                <c:pt idx="145">
                  <c:v>1678.1717115611127</c:v>
                </c:pt>
                <c:pt idx="146">
                  <c:v>1669.2924961560275</c:v>
                </c:pt>
                <c:pt idx="147">
                  <c:v>1660.506746176259</c:v>
                </c:pt>
                <c:pt idx="148">
                  <c:v>1651.8129935784775</c:v>
                </c:pt>
                <c:pt idx="149">
                  <c:v>1643.2098009035894</c:v>
                </c:pt>
                <c:pt idx="150">
                  <c:v>1634.6957604843999</c:v>
                </c:pt>
                <c:pt idx="151">
                  <c:v>1626.2694936777793</c:v>
                </c:pt>
                <c:pt idx="152">
                  <c:v>1617.9296501204574</c:v>
                </c:pt>
                <c:pt idx="153">
                  <c:v>1609.6749070075978</c:v>
                </c:pt>
                <c:pt idx="154">
                  <c:v>1601.5039683933462</c:v>
                </c:pt>
                <c:pt idx="155">
                  <c:v>1593.4155645125716</c:v>
                </c:pt>
                <c:pt idx="156">
                  <c:v>1585.4084511230612</c:v>
                </c:pt>
                <c:pt idx="157">
                  <c:v>1577.4814088674459</c:v>
                </c:pt>
                <c:pt idx="158">
                  <c:v>1569.6332426541753</c:v>
                </c:pt>
                <c:pt idx="159">
                  <c:v>1561.8627810568776</c:v>
                </c:pt>
                <c:pt idx="160">
                  <c:v>1554.1688757314744</c:v>
                </c:pt>
                <c:pt idx="161">
                  <c:v>1546.5504008504377</c:v>
                </c:pt>
                <c:pt idx="162">
                  <c:v>1539.0062525536068</c:v>
                </c:pt>
                <c:pt idx="163">
                  <c:v>1531.5353484149971</c:v>
                </c:pt>
                <c:pt idx="164">
                  <c:v>1524.1366269250698</c:v>
                </c:pt>
                <c:pt idx="165">
                  <c:v>1516.8090469879301</c:v>
                </c:pt>
                <c:pt idx="166">
                  <c:v>1509.551587432964</c:v>
                </c:pt>
                <c:pt idx="167">
                  <c:v>1502.3632465404262</c:v>
                </c:pt>
                <c:pt idx="168">
                  <c:v>1495.243041580519</c:v>
                </c:pt>
                <c:pt idx="169">
                  <c:v>1488.1900083655169</c:v>
                </c:pt>
                <c:pt idx="170">
                  <c:v>1481.2032008145052</c:v>
                </c:pt>
                <c:pt idx="171">
                  <c:v>1474.2816905303255</c:v>
                </c:pt>
                <c:pt idx="172">
                  <c:v>1467.4245663883239</c:v>
                </c:pt>
                <c:pt idx="173">
                  <c:v>1460.6309341365265</c:v>
                </c:pt>
                <c:pt idx="174">
                  <c:v>1453.8999160068652</c:v>
                </c:pt>
                <c:pt idx="175">
                  <c:v>1447.230650337109</c:v>
                </c:pt>
                <c:pt idx="176">
                  <c:v>1440.6222912031496</c:v>
                </c:pt>
                <c:pt idx="177">
                  <c:v>1434.0740080613175</c:v>
                </c:pt>
                <c:pt idx="178">
                  <c:v>1427.5849854004066</c:v>
                </c:pt>
                <c:pt idx="179">
                  <c:v>1421.1544224031074</c:v>
                </c:pt>
                <c:pt idx="180">
                  <c:v>1414.7815326165467</c:v>
                </c:pt>
                <c:pt idx="181">
                  <c:v>1408.4655436316516</c:v>
                </c:pt>
                <c:pt idx="182">
                  <c:v>1402.2056967710664</c:v>
                </c:pt>
                <c:pt idx="183">
                  <c:v>1396.0012467853539</c:v>
                </c:pt>
                <c:pt idx="184">
                  <c:v>1389.8514615572249</c:v>
                </c:pt>
                <c:pt idx="185">
                  <c:v>1383.7556218135528</c:v>
                </c:pt>
                <c:pt idx="186">
                  <c:v>1377.7130208449348</c:v>
                </c:pt>
                <c:pt idx="187">
                  <c:v>1371.7229642325658</c:v>
                </c:pt>
                <c:pt idx="188">
                  <c:v>1365.7847695822084</c:v>
                </c:pt>
                <c:pt idx="189">
                  <c:v>1359.8977662650439</c:v>
                </c:pt>
                <c:pt idx="190">
                  <c:v>1354.061295165194</c:v>
                </c:pt>
                <c:pt idx="191">
                  <c:v>1348.2747084337188</c:v>
                </c:pt>
                <c:pt idx="192">
                  <c:v>1342.5373692488945</c:v>
                </c:pt>
                <c:pt idx="193">
                  <c:v>1336.8486515825857</c:v>
                </c:pt>
                <c:pt idx="194">
                  <c:v>1331.2079399725328</c:v>
                </c:pt>
                <c:pt idx="195">
                  <c:v>1325.6146293003794</c:v>
                </c:pt>
                <c:pt idx="196">
                  <c:v>1320.0681245752735</c:v>
                </c:pt>
                <c:pt idx="197">
                  <c:v>1314.5678407228763</c:v>
                </c:pt>
                <c:pt idx="198">
                  <c:v>1309.1132023796281</c:v>
                </c:pt>
                <c:pt idx="199">
                  <c:v>1303.7036436921092</c:v>
                </c:pt>
                <c:pt idx="200">
                  <c:v>1298.3386081213596</c:v>
                </c:pt>
                <c:pt idx="201">
                  <c:v>1293.0175482520101</c:v>
                </c:pt>
                <c:pt idx="202">
                  <c:v>1287.7399256060835</c:v>
                </c:pt>
                <c:pt idx="203">
                  <c:v>1282.5052104613435</c:v>
                </c:pt>
                <c:pt idx="204">
                  <c:v>1277.3128816740507</c:v>
                </c:pt>
                <c:pt idx="205">
                  <c:v>1272.1624265060102</c:v>
                </c:pt>
                <c:pt idx="206">
                  <c:v>1267.0533404557855</c:v>
                </c:pt>
                <c:pt idx="207">
                  <c:v>1261.9851270939623</c:v>
                </c:pt>
                <c:pt idx="208">
                  <c:v>1256.957297902353</c:v>
                </c:pt>
                <c:pt idx="209">
                  <c:v>1251.9693721170263</c:v>
                </c:pt>
                <c:pt idx="210">
                  <c:v>1247.0208765750619</c:v>
                </c:pt>
                <c:pt idx="211">
                  <c:v>1242.1113455649238</c:v>
                </c:pt>
                <c:pt idx="212">
                  <c:v>1237.2403206803556</c:v>
                </c:pt>
                <c:pt idx="213">
                  <c:v>1232.4073506776981</c:v>
                </c:pt>
                <c:pt idx="214">
                  <c:v>1227.6119913365399</c:v>
                </c:pt>
                <c:pt idx="215">
                  <c:v>1222.8538053236075</c:v>
                </c:pt>
                <c:pt idx="216">
                  <c:v>1218.1323620598098</c:v>
                </c:pt>
                <c:pt idx="217">
                  <c:v>1213.4472375903492</c:v>
                </c:pt>
                <c:pt idx="218">
                  <c:v>1208.7980144578191</c:v>
                </c:pt>
                <c:pt idx="219">
                  <c:v>1204.1842815782093</c:v>
                </c:pt>
                <c:pt idx="220">
                  <c:v>1199.605634119737</c:v>
                </c:pt>
                <c:pt idx="221">
                  <c:v>1195.0616733844349</c:v>
                </c:pt>
                <c:pt idx="222">
                  <c:v>1190.5520066924184</c:v>
                </c:pt>
                <c:pt idx="223">
                  <c:v>1186.0762472687627</c:v>
                </c:pt>
                <c:pt idx="224">
                  <c:v>1181.6340141329247</c:v>
                </c:pt>
                <c:pt idx="225">
                  <c:v>1177.224931990638</c:v>
                </c:pt>
                <c:pt idx="226">
                  <c:v>1172.8486311282193</c:v>
                </c:pt>
                <c:pt idx="227">
                  <c:v>1168.5047473092259</c:v>
                </c:pt>
                <c:pt idx="228">
                  <c:v>1164.1929216733984</c:v>
                </c:pt>
                <c:pt idx="229">
                  <c:v>1159.9128006378346</c:v>
                </c:pt>
                <c:pt idx="230">
                  <c:v>1155.6640358003335</c:v>
                </c:pt>
                <c:pt idx="231">
                  <c:v>1151.4462838448578</c:v>
                </c:pt>
                <c:pt idx="232">
                  <c:v>1147.2592064490586</c:v>
                </c:pt>
                <c:pt idx="233">
                  <c:v>1143.1024701938081</c:v>
                </c:pt>
                <c:pt idx="234">
                  <c:v>1138.9757464746972</c:v>
                </c:pt>
                <c:pt idx="235">
                  <c:v>1134.8787114154356</c:v>
                </c:pt>
                <c:pt idx="236">
                  <c:v>1130.8110457831222</c:v>
                </c:pt>
                <c:pt idx="237">
                  <c:v>1126.7724349053256</c:v>
                </c:pt>
                <c:pt idx="238">
                  <c:v>1122.7625685889366</c:v>
                </c:pt>
                <c:pt idx="239">
                  <c:v>1118.7811410407492</c:v>
                </c:pt>
                <c:pt idx="240">
                  <c:v>1114.8278507897217</c:v>
                </c:pt>
                <c:pt idx="241">
                  <c:v>1110.9024006108846</c:v>
                </c:pt>
                <c:pt idx="242">
                  <c:v>1107.0044974508467</c:v>
                </c:pt>
                <c:pt idx="243">
                  <c:v>1103.1338523548648</c:v>
                </c:pt>
                <c:pt idx="244">
                  <c:v>1099.2901803954401</c:v>
                </c:pt>
                <c:pt idx="245">
                  <c:v>1095.4732006024003</c:v>
                </c:pt>
                <c:pt idx="246">
                  <c:v>1091.6826358944338</c:v>
                </c:pt>
                <c:pt idx="247">
                  <c:v>1087.9182130120391</c:v>
                </c:pt>
                <c:pt idx="248">
                  <c:v>1084.1796624518602</c:v>
                </c:pt>
                <c:pt idx="249">
                  <c:v>1080.4667184023679</c:v>
                </c:pt>
                <c:pt idx="250">
                  <c:v>1076.7791186808579</c:v>
                </c:pt>
                <c:pt idx="251">
                  <c:v>1073.1166046717394</c:v>
                </c:pt>
                <c:pt idx="252">
                  <c:v>1069.4789212660726</c:v>
                </c:pt>
                <c:pt idx="253">
                  <c:v>1065.865816802336</c:v>
                </c:pt>
                <c:pt idx="254">
                  <c:v>1062.2770430083888</c:v>
                </c:pt>
                <c:pt idx="255">
                  <c:v>1058.7123549446023</c:v>
                </c:pt>
                <c:pt idx="256">
                  <c:v>1055.1715109481322</c:v>
                </c:pt>
                <c:pt idx="257">
                  <c:v>1051.6542725783049</c:v>
                </c:pt>
                <c:pt idx="258">
                  <c:v>1048.1604045630947</c:v>
                </c:pt>
                <c:pt idx="259">
                  <c:v>1044.6896747466608</c:v>
                </c:pt>
                <c:pt idx="260">
                  <c:v>1041.2418540379258</c:v>
                </c:pt>
                <c:pt idx="261">
                  <c:v>1037.8167163601697</c:v>
                </c:pt>
                <c:pt idx="262">
                  <c:v>1034.4140386016118</c:v>
                </c:pt>
                <c:pt idx="263">
                  <c:v>1031.033600566966</c:v>
                </c:pt>
                <c:pt idx="264">
                  <c:v>1027.6751849299401</c:v>
                </c:pt>
                <c:pt idx="265">
                  <c:v>1024.3385771866613</c:v>
                </c:pt>
                <c:pt idx="266">
                  <c:v>1021.0235656100053</c:v>
                </c:pt>
                <c:pt idx="267">
                  <c:v>1017.7299412048118</c:v>
                </c:pt>
                <c:pt idx="268">
                  <c:v>1014.4574976639605</c:v>
                </c:pt>
                <c:pt idx="269">
                  <c:v>1011.2060313252938</c:v>
                </c:pt>
                <c:pt idx="270">
                  <c:v>1007.9753411293664</c:v>
                </c:pt>
                <c:pt idx="271">
                  <c:v>1004.7652285779991</c:v>
                </c:pt>
                <c:pt idx="272">
                  <c:v>1001.5754976936246</c:v>
                </c:pt>
                <c:pt idx="273">
                  <c:v>998.40595497940433</c:v>
                </c:pt>
                <c:pt idx="274">
                  <c:v>995.25640938010019</c:v>
                </c:pt>
                <c:pt idx="275">
                  <c:v>992.12667224368488</c:v>
                </c:pt>
                <c:pt idx="276">
                  <c:v>989.01655728367336</c:v>
                </c:pt>
                <c:pt idx="277">
                  <c:v>985.92588054216196</c:v>
                </c:pt>
                <c:pt idx="278">
                  <c:v>982.85446035355699</c:v>
                </c:pt>
                <c:pt idx="279">
                  <c:v>979.80211730898077</c:v>
                </c:pt>
                <c:pt idx="280">
                  <c:v>976.76867422133705</c:v>
                </c:pt>
                <c:pt idx="281">
                  <c:v>973.75395609102407</c:v>
                </c:pt>
                <c:pt idx="282">
                  <c:v>970.75779007228255</c:v>
                </c:pt>
                <c:pt idx="283">
                  <c:v>967.78000544015902</c:v>
                </c:pt>
                <c:pt idx="284">
                  <c:v>964.82043355807923</c:v>
                </c:pt>
                <c:pt idx="285">
                  <c:v>961.87890784601177</c:v>
                </c:pt>
                <c:pt idx="286">
                  <c:v>958.95526374921553</c:v>
                </c:pt>
                <c:pt idx="287">
                  <c:v>956.04933870755121</c:v>
                </c:pt>
                <c:pt idx="288">
                  <c:v>953.16097212535317</c:v>
                </c:pt>
                <c:pt idx="289">
                  <c:v>950.2900053418432</c:v>
                </c:pt>
                <c:pt idx="290">
                  <c:v>947.43628160207788</c:v>
                </c:pt>
                <c:pt idx="291">
                  <c:v>944.5996460284191</c:v>
                </c:pt>
                <c:pt idx="292">
                  <c:v>941.7799455925134</c:v>
                </c:pt>
                <c:pt idx="293">
                  <c:v>938.97702908777387</c:v>
                </c:pt>
                <c:pt idx="294">
                  <c:v>936.19074710235031</c:v>
                </c:pt>
                <c:pt idx="295">
                  <c:v>933.42095199257994</c:v>
                </c:pt>
                <c:pt idx="296">
                  <c:v>930.66749785690865</c:v>
                </c:pt>
                <c:pt idx="297">
                  <c:v>927.93024051027055</c:v>
                </c:pt>
                <c:pt idx="298">
                  <c:v>925.20903745892087</c:v>
                </c:pt>
                <c:pt idx="299">
                  <c:v>922.50374787570775</c:v>
                </c:pt>
                <c:pt idx="300">
                  <c:v>919.81423257577865</c:v>
                </c:pt>
                <c:pt idx="301">
                  <c:v>917.14035399270949</c:v>
                </c:pt>
                <c:pt idx="302">
                  <c:v>914.48197615504955</c:v>
                </c:pt>
                <c:pt idx="303">
                  <c:v>911.83896466327201</c:v>
                </c:pt>
                <c:pt idx="304">
                  <c:v>909.21118666712437</c:v>
                </c:pt>
                <c:pt idx="305">
                  <c:v>906.5985108433681</c:v>
                </c:pt>
                <c:pt idx="306">
                  <c:v>904.00080737390306</c:v>
                </c:pt>
                <c:pt idx="307">
                  <c:v>901.41794792426344</c:v>
                </c:pt>
                <c:pt idx="308">
                  <c:v>898.84980562248495</c:v>
                </c:pt>
                <c:pt idx="309">
                  <c:v>896.29625503833017</c:v>
                </c:pt>
                <c:pt idx="310">
                  <c:v>893.75717216286739</c:v>
                </c:pt>
                <c:pt idx="311">
                  <c:v>891.23243438839609</c:v>
                </c:pt>
                <c:pt idx="312">
                  <c:v>888.72192048871045</c:v>
                </c:pt>
                <c:pt idx="313">
                  <c:v>886.22551059969737</c:v>
                </c:pt>
                <c:pt idx="314">
                  <c:v>883.74308620025852</c:v>
                </c:pt>
                <c:pt idx="315">
                  <c:v>881.27453009355372</c:v>
                </c:pt>
                <c:pt idx="316">
                  <c:v>878.81972638855791</c:v>
                </c:pt>
                <c:pt idx="317">
                  <c:v>876.37856048192293</c:v>
                </c:pt>
                <c:pt idx="318">
                  <c:v>873.95091904014487</c:v>
                </c:pt>
                <c:pt idx="319">
                  <c:v>871.53668998202295</c:v>
                </c:pt>
                <c:pt idx="320">
                  <c:v>869.13576246141133</c:v>
                </c:pt>
                <c:pt idx="321">
                  <c:v>866.74802685025361</c:v>
                </c:pt>
                <c:pt idx="322">
                  <c:v>864.37337472189688</c:v>
                </c:pt>
                <c:pt idx="323">
                  <c:v>862.01169883467844</c:v>
                </c:pt>
                <c:pt idx="324">
                  <c:v>859.66289311578305</c:v>
                </c:pt>
                <c:pt idx="325">
                  <c:v>857.32685264535974</c:v>
                </c:pt>
                <c:pt idx="326">
                  <c:v>855.00347364090078</c:v>
                </c:pt>
                <c:pt idx="327">
                  <c:v>852.69265344187124</c:v>
                </c:pt>
                <c:pt idx="328">
                  <c:v>850.39429049458863</c:v>
                </c:pt>
                <c:pt idx="329">
                  <c:v>848.10828433734514</c:v>
                </c:pt>
                <c:pt idx="330">
                  <c:v>845.83453558577048</c:v>
                </c:pt>
                <c:pt idx="331">
                  <c:v>843.5729459184289</c:v>
                </c:pt>
                <c:pt idx="332">
                  <c:v>841.3234180626464</c:v>
                </c:pt>
                <c:pt idx="333">
                  <c:v>839.085855780565</c:v>
                </c:pt>
                <c:pt idx="334">
                  <c:v>836.86016385541768</c:v>
                </c:pt>
                <c:pt idx="335">
                  <c:v>834.6462480780225</c:v>
                </c:pt>
                <c:pt idx="336">
                  <c:v>832.44401523348938</c:v>
                </c:pt>
                <c:pt idx="337">
                  <c:v>830.25337308813812</c:v>
                </c:pt>
                <c:pt idx="338">
                  <c:v>828.07423037662068</c:v>
                </c:pt>
                <c:pt idx="339">
                  <c:v>825.9064967892474</c:v>
                </c:pt>
                <c:pt idx="340">
                  <c:v>823.75008295951045</c:v>
                </c:pt>
                <c:pt idx="341">
                  <c:v>821.60490045180347</c:v>
                </c:pt>
                <c:pt idx="342">
                  <c:v>819.47086174933122</c:v>
                </c:pt>
                <c:pt idx="343">
                  <c:v>817.34788024220859</c:v>
                </c:pt>
                <c:pt idx="344">
                  <c:v>815.23587021574292</c:v>
                </c:pt>
                <c:pt idx="345">
                  <c:v>813.13474683889831</c:v>
                </c:pt>
                <c:pt idx="346">
                  <c:v>811.04442615293726</c:v>
                </c:pt>
                <c:pt idx="347">
                  <c:v>808.96482506023733</c:v>
                </c:pt>
                <c:pt idx="348">
                  <c:v>806.89586131328019</c:v>
                </c:pt>
                <c:pt idx="349">
                  <c:v>804.83745350380775</c:v>
                </c:pt>
                <c:pt idx="350">
                  <c:v>802.78952105214398</c:v>
                </c:pt>
                <c:pt idx="351">
                  <c:v>800.75198419668175</c:v>
                </c:pt>
                <c:pt idx="352">
                  <c:v>798.72476398352558</c:v>
                </c:pt>
                <c:pt idx="353">
                  <c:v>796.70778225629454</c:v>
                </c:pt>
                <c:pt idx="354">
                  <c:v>794.70096164607719</c:v>
                </c:pt>
                <c:pt idx="355">
                  <c:v>792.70422556153937</c:v>
                </c:pt>
                <c:pt idx="356">
                  <c:v>790.71749817917953</c:v>
                </c:pt>
                <c:pt idx="357">
                  <c:v>788.74070443373159</c:v>
                </c:pt>
                <c:pt idx="358">
                  <c:v>786.77377000870979</c:v>
                </c:pt>
                <c:pt idx="359">
                  <c:v>784.81662132709607</c:v>
                </c:pt>
                <c:pt idx="360">
                  <c:v>782.86918554216538</c:v>
                </c:pt>
                <c:pt idx="361">
                  <c:v>780.9313905284472</c:v>
                </c:pt>
                <c:pt idx="362">
                  <c:v>779.00316487282134</c:v>
                </c:pt>
                <c:pt idx="363">
                  <c:v>777.08443786574549</c:v>
                </c:pt>
                <c:pt idx="364">
                  <c:v>775.17513949261104</c:v>
                </c:pt>
                <c:pt idx="365">
                  <c:v>773.27520042522724</c:v>
                </c:pt>
                <c:pt idx="366">
                  <c:v>771.38455201342958</c:v>
                </c:pt>
                <c:pt idx="367">
                  <c:v>769.50312627681149</c:v>
                </c:pt>
                <c:pt idx="368">
                  <c:v>767.63085589657601</c:v>
                </c:pt>
                <c:pt idx="369">
                  <c:v>765.76767420750662</c:v>
                </c:pt>
                <c:pt idx="370">
                  <c:v>763.91351519005502</c:v>
                </c:pt>
                <c:pt idx="371">
                  <c:v>762.06831346254285</c:v>
                </c:pt>
                <c:pt idx="372">
                  <c:v>760.23200427347649</c:v>
                </c:pt>
                <c:pt idx="373">
                  <c:v>758.40452349397299</c:v>
                </c:pt>
                <c:pt idx="374">
                  <c:v>756.5858076102943</c:v>
                </c:pt>
                <c:pt idx="375">
                  <c:v>754.77579371648994</c:v>
                </c:pt>
                <c:pt idx="376">
                  <c:v>752.97441950714267</c:v>
                </c:pt>
                <c:pt idx="377">
                  <c:v>751.18162327022094</c:v>
                </c:pt>
                <c:pt idx="378">
                  <c:v>749.39734388003035</c:v>
                </c:pt>
                <c:pt idx="379">
                  <c:v>747.62152079026737</c:v>
                </c:pt>
                <c:pt idx="380">
                  <c:v>745.85409402716982</c:v>
                </c:pt>
                <c:pt idx="381">
                  <c:v>744.09500418276616</c:v>
                </c:pt>
                <c:pt idx="382">
                  <c:v>742.34419240821842</c:v>
                </c:pt>
                <c:pt idx="383">
                  <c:v>740.60160040726009</c:v>
                </c:pt>
                <c:pt idx="384">
                  <c:v>738.86717042972555</c:v>
                </c:pt>
                <c:pt idx="385">
                  <c:v>737.14084526517024</c:v>
                </c:pt>
                <c:pt idx="386">
                  <c:v>735.4225682365801</c:v>
                </c:pt>
                <c:pt idx="387">
                  <c:v>733.71228319416946</c:v>
                </c:pt>
                <c:pt idx="388">
                  <c:v>732.00993450926421</c:v>
                </c:pt>
                <c:pt idx="389">
                  <c:v>730.31546706827055</c:v>
                </c:pt>
                <c:pt idx="390">
                  <c:v>728.62882626672717</c:v>
                </c:pt>
                <c:pt idx="391">
                  <c:v>726.94995800343975</c:v>
                </c:pt>
                <c:pt idx="392">
                  <c:v>725.27880867469639</c:v>
                </c:pt>
                <c:pt idx="393">
                  <c:v>723.61532516856175</c:v>
                </c:pt>
                <c:pt idx="394">
                  <c:v>721.95945485925154</c:v>
                </c:pt>
                <c:pt idx="395">
                  <c:v>720.31114560158198</c:v>
                </c:pt>
                <c:pt idx="396">
                  <c:v>718.6703457254963</c:v>
                </c:pt>
                <c:pt idx="397">
                  <c:v>717.03700403066568</c:v>
                </c:pt>
                <c:pt idx="398">
                  <c:v>715.41106978116318</c:v>
                </c:pt>
                <c:pt idx="399">
                  <c:v>713.79249270021035</c:v>
                </c:pt>
                <c:pt idx="400">
                  <c:v>712.18122296499541</c:v>
                </c:pt>
                <c:pt idx="401">
                  <c:v>710.57721120156077</c:v>
                </c:pt>
                <c:pt idx="402">
                  <c:v>708.98040847975949</c:v>
                </c:pt>
                <c:pt idx="403">
                  <c:v>707.39076630828015</c:v>
                </c:pt>
                <c:pt idx="404">
                  <c:v>705.80823662973819</c:v>
                </c:pt>
                <c:pt idx="405">
                  <c:v>704.23277181583262</c:v>
                </c:pt>
                <c:pt idx="406">
                  <c:v>702.66432466256799</c:v>
                </c:pt>
                <c:pt idx="407">
                  <c:v>701.10284838554003</c:v>
                </c:pt>
                <c:pt idx="408">
                  <c:v>699.5482966152839</c:v>
                </c:pt>
                <c:pt idx="409">
                  <c:v>698.00062339268368</c:v>
                </c:pt>
                <c:pt idx="410">
                  <c:v>696.45978316444382</c:v>
                </c:pt>
                <c:pt idx="411">
                  <c:v>694.92573077861914</c:v>
                </c:pt>
                <c:pt idx="412">
                  <c:v>693.39842148020455</c:v>
                </c:pt>
                <c:pt idx="413">
                  <c:v>691.87781090678288</c:v>
                </c:pt>
                <c:pt idx="414">
                  <c:v>690.36385508422984</c:v>
                </c:pt>
                <c:pt idx="415">
                  <c:v>688.856510422474</c:v>
                </c:pt>
                <c:pt idx="416">
                  <c:v>687.35573371131386</c:v>
                </c:pt>
                <c:pt idx="417">
                  <c:v>685.86148211628938</c:v>
                </c:pt>
                <c:pt idx="418">
                  <c:v>684.37371317460531</c:v>
                </c:pt>
                <c:pt idx="419">
                  <c:v>682.89238479111054</c:v>
                </c:pt>
                <c:pt idx="420">
                  <c:v>681.41745523432621</c:v>
                </c:pt>
                <c:pt idx="421">
                  <c:v>679.94888313252818</c:v>
                </c:pt>
                <c:pt idx="422">
                  <c:v>678.4866274698777</c:v>
                </c:pt>
                <c:pt idx="423">
                  <c:v>677.03064758260325</c:v>
                </c:pt>
                <c:pt idx="424">
                  <c:v>675.58090315523157</c:v>
                </c:pt>
                <c:pt idx="425">
                  <c:v>674.13735421686567</c:v>
                </c:pt>
                <c:pt idx="426">
                  <c:v>672.69996113751199</c:v>
                </c:pt>
                <c:pt idx="427">
                  <c:v>671.2686846244535</c:v>
                </c:pt>
                <c:pt idx="428">
                  <c:v>669.84348571866917</c:v>
                </c:pt>
                <c:pt idx="429">
                  <c:v>668.42432579129911</c:v>
                </c:pt>
                <c:pt idx="430">
                  <c:v>667.0111665401547</c:v>
                </c:pt>
                <c:pt idx="431">
                  <c:v>665.60396998627243</c:v>
                </c:pt>
                <c:pt idx="432">
                  <c:v>664.2026984705119</c:v>
                </c:pt>
                <c:pt idx="433">
                  <c:v>662.80731465019574</c:v>
                </c:pt>
                <c:pt idx="434">
                  <c:v>661.41778149579295</c:v>
                </c:pt>
                <c:pt idx="435">
                  <c:v>660.03406228764277</c:v>
                </c:pt>
                <c:pt idx="436">
                  <c:v>658.65612061272066</c:v>
                </c:pt>
                <c:pt idx="437">
                  <c:v>657.28392036144419</c:v>
                </c:pt>
                <c:pt idx="438">
                  <c:v>655.91742572451813</c:v>
                </c:pt>
                <c:pt idx="439">
                  <c:v>654.55660118981996</c:v>
                </c:pt>
                <c:pt idx="440">
                  <c:v>653.20141153932343</c:v>
                </c:pt>
                <c:pt idx="441">
                  <c:v>651.85182184606037</c:v>
                </c:pt>
                <c:pt idx="442">
                  <c:v>650.50779747112006</c:v>
                </c:pt>
                <c:pt idx="443">
                  <c:v>649.16930406068559</c:v>
                </c:pt>
                <c:pt idx="444">
                  <c:v>647.8363075431073</c:v>
                </c:pt>
                <c:pt idx="445">
                  <c:v>646.50877412601085</c:v>
                </c:pt>
                <c:pt idx="446">
                  <c:v>645.18667029344226</c:v>
                </c:pt>
                <c:pt idx="447">
                  <c:v>643.86996280304754</c:v>
                </c:pt>
                <c:pt idx="448">
                  <c:v>642.55861868328566</c:v>
                </c:pt>
                <c:pt idx="449">
                  <c:v>641.25260523067743</c:v>
                </c:pt>
                <c:pt idx="450">
                  <c:v>639.95189000708581</c:v>
                </c:pt>
                <c:pt idx="451">
                  <c:v>638.65644083703103</c:v>
                </c:pt>
                <c:pt idx="452">
                  <c:v>637.36622580503695</c:v>
                </c:pt>
                <c:pt idx="453">
                  <c:v>636.08121325301067</c:v>
                </c:pt>
                <c:pt idx="454">
                  <c:v>634.80137177765255</c:v>
                </c:pt>
                <c:pt idx="455">
                  <c:v>633.52667022789831</c:v>
                </c:pt>
                <c:pt idx="456">
                  <c:v>632.25707770239148</c:v>
                </c:pt>
                <c:pt idx="457">
                  <c:v>630.99256354698662</c:v>
                </c:pt>
                <c:pt idx="458">
                  <c:v>629.73309735228213</c:v>
                </c:pt>
                <c:pt idx="459">
                  <c:v>628.47864895118198</c:v>
                </c:pt>
                <c:pt idx="460">
                  <c:v>627.22918841648789</c:v>
                </c:pt>
                <c:pt idx="461">
                  <c:v>625.98468605851849</c:v>
                </c:pt>
                <c:pt idx="462">
                  <c:v>624.74511242275901</c:v>
                </c:pt>
                <c:pt idx="463">
                  <c:v>623.51043828753632</c:v>
                </c:pt>
                <c:pt idx="464">
                  <c:v>622.28063466172273</c:v>
                </c:pt>
                <c:pt idx="465">
                  <c:v>621.05567278246735</c:v>
                </c:pt>
                <c:pt idx="466">
                  <c:v>619.83552411295364</c:v>
                </c:pt>
                <c:pt idx="467">
                  <c:v>618.62016034018302</c:v>
                </c:pt>
                <c:pt idx="468">
                  <c:v>617.40955337278547</c:v>
                </c:pt>
                <c:pt idx="469">
                  <c:v>616.20367533885417</c:v>
                </c:pt>
                <c:pt idx="470">
                  <c:v>615.00249858380778</c:v>
                </c:pt>
                <c:pt idx="471">
                  <c:v>613.80599566827516</c:v>
                </c:pt>
                <c:pt idx="472">
                  <c:v>612.61413936600661</c:v>
                </c:pt>
                <c:pt idx="473">
                  <c:v>611.42690266180898</c:v>
                </c:pt>
                <c:pt idx="474">
                  <c:v>610.24425874950373</c:v>
                </c:pt>
                <c:pt idx="475">
                  <c:v>609.06618102991013</c:v>
                </c:pt>
                <c:pt idx="476">
                  <c:v>607.89264310885062</c:v>
                </c:pt>
                <c:pt idx="477">
                  <c:v>606.72361879517973</c:v>
                </c:pt>
                <c:pt idx="478">
                  <c:v>605.5590820988358</c:v>
                </c:pt>
                <c:pt idx="479">
                  <c:v>604.39900722891468</c:v>
                </c:pt>
                <c:pt idx="480">
                  <c:v>603.24336859176572</c:v>
                </c:pt>
                <c:pt idx="481">
                  <c:v>602.09214078910952</c:v>
                </c:pt>
                <c:pt idx="482">
                  <c:v>600.94529861617809</c:v>
                </c:pt>
                <c:pt idx="483">
                  <c:v>599.80281705987352</c:v>
                </c:pt>
                <c:pt idx="484">
                  <c:v>598.6646712969515</c:v>
                </c:pt>
                <c:pt idx="485">
                  <c:v>597.53083669222246</c:v>
                </c:pt>
                <c:pt idx="486">
                  <c:v>596.40128879677411</c:v>
                </c:pt>
                <c:pt idx="487">
                  <c:v>595.27600334621422</c:v>
                </c:pt>
                <c:pt idx="488">
                  <c:v>594.15495625893311</c:v>
                </c:pt>
                <c:pt idx="489">
                  <c:v>593.03812363438624</c:v>
                </c:pt>
                <c:pt idx="490">
                  <c:v>591.92548175139495</c:v>
                </c:pt>
                <c:pt idx="491">
                  <c:v>590.81700706646723</c:v>
                </c:pt>
                <c:pt idx="492">
                  <c:v>589.71267621213735</c:v>
                </c:pt>
                <c:pt idx="493">
                  <c:v>588.61246599532376</c:v>
                </c:pt>
                <c:pt idx="494">
                  <c:v>587.51635339570487</c:v>
                </c:pt>
                <c:pt idx="495">
                  <c:v>586.42431556411441</c:v>
                </c:pt>
                <c:pt idx="496">
                  <c:v>585.33632982095276</c:v>
                </c:pt>
                <c:pt idx="497">
                  <c:v>584.25237365461771</c:v>
                </c:pt>
                <c:pt idx="498">
                  <c:v>583.1724247199511</c:v>
                </c:pt>
                <c:pt idx="499">
                  <c:v>582.09646083670407</c:v>
                </c:pt>
                <c:pt idx="500">
                  <c:v>581.02445998801761</c:v>
                </c:pt>
                <c:pt idx="501">
                  <c:v>579.95640031892208</c:v>
                </c:pt>
                <c:pt idx="502">
                  <c:v>578.89226013485063</c:v>
                </c:pt>
                <c:pt idx="503">
                  <c:v>577.83201790017131</c:v>
                </c:pt>
                <c:pt idx="504">
                  <c:v>576.77565223673412</c:v>
                </c:pt>
                <c:pt idx="505">
                  <c:v>575.72314192243357</c:v>
                </c:pt>
                <c:pt idx="506">
                  <c:v>574.67446588978794</c:v>
                </c:pt>
                <c:pt idx="507">
                  <c:v>573.62960322453375</c:v>
                </c:pt>
                <c:pt idx="508">
                  <c:v>572.58853316423517</c:v>
                </c:pt>
                <c:pt idx="509">
                  <c:v>571.55123509690873</c:v>
                </c:pt>
                <c:pt idx="510">
                  <c:v>570.51768855966293</c:v>
                </c:pt>
                <c:pt idx="511">
                  <c:v>569.48787323735303</c:v>
                </c:pt>
                <c:pt idx="512">
                  <c:v>568.46176896124973</c:v>
                </c:pt>
                <c:pt idx="513">
                  <c:v>567.43935570772226</c:v>
                </c:pt>
                <c:pt idx="514">
                  <c:v>566.42061359693651</c:v>
                </c:pt>
                <c:pt idx="515">
                  <c:v>565.40552289156562</c:v>
                </c:pt>
                <c:pt idx="516">
                  <c:v>564.39406399551638</c:v>
                </c:pt>
                <c:pt idx="517">
                  <c:v>563.38621745266721</c:v>
                </c:pt>
                <c:pt idx="518">
                  <c:v>562.38196394562146</c:v>
                </c:pt>
                <c:pt idx="519">
                  <c:v>561.38128429447261</c:v>
                </c:pt>
                <c:pt idx="520">
                  <c:v>560.3841594555837</c:v>
                </c:pt>
                <c:pt idx="521">
                  <c:v>559.3905705203789</c:v>
                </c:pt>
                <c:pt idx="522">
                  <c:v>558.40049871414806</c:v>
                </c:pt>
                <c:pt idx="523">
                  <c:v>557.41392539486515</c:v>
                </c:pt>
                <c:pt idx="524">
                  <c:v>556.43083205201697</c:v>
                </c:pt>
                <c:pt idx="525">
                  <c:v>555.4512003054466</c:v>
                </c:pt>
                <c:pt idx="526">
                  <c:v>554.47501190420678</c:v>
                </c:pt>
                <c:pt idx="527">
                  <c:v>553.50224872542753</c:v>
                </c:pt>
                <c:pt idx="528">
                  <c:v>552.53289277319379</c:v>
                </c:pt>
                <c:pt idx="529">
                  <c:v>551.56692617743647</c:v>
                </c:pt>
                <c:pt idx="530">
                  <c:v>550.60433119283357</c:v>
                </c:pt>
                <c:pt idx="531">
                  <c:v>549.64509019772413</c:v>
                </c:pt>
                <c:pt idx="532">
                  <c:v>548.68918569303253</c:v>
                </c:pt>
                <c:pt idx="533">
                  <c:v>547.73660030120436</c:v>
                </c:pt>
                <c:pt idx="534">
                  <c:v>546.78731676515383</c:v>
                </c:pt>
                <c:pt idx="535">
                  <c:v>545.841317947221</c:v>
                </c:pt>
                <c:pt idx="536">
                  <c:v>544.89858682814111</c:v>
                </c:pt>
                <c:pt idx="537">
                  <c:v>543.95910650602355</c:v>
                </c:pt>
                <c:pt idx="538">
                  <c:v>543.02286019534199</c:v>
                </c:pt>
                <c:pt idx="539">
                  <c:v>542.08983122593418</c:v>
                </c:pt>
                <c:pt idx="540">
                  <c:v>541.16000304201327</c:v>
                </c:pt>
                <c:pt idx="541">
                  <c:v>540.23335920118791</c:v>
                </c:pt>
                <c:pt idx="542">
                  <c:v>539.30988337349356</c:v>
                </c:pt>
                <c:pt idx="543">
                  <c:v>538.38955934043292</c:v>
                </c:pt>
                <c:pt idx="544">
                  <c:v>537.47237099402685</c:v>
                </c:pt>
                <c:pt idx="545">
                  <c:v>536.55830233587369</c:v>
                </c:pt>
                <c:pt idx="546">
                  <c:v>535.64733747622029</c:v>
                </c:pt>
                <c:pt idx="547">
                  <c:v>534.73946063304027</c:v>
                </c:pt>
                <c:pt idx="548">
                  <c:v>533.8346561311231</c:v>
                </c:pt>
                <c:pt idx="549">
                  <c:v>532.93290840117197</c:v>
                </c:pt>
                <c:pt idx="550">
                  <c:v>532.03420197891023</c:v>
                </c:pt>
                <c:pt idx="551">
                  <c:v>531.13852150419825</c:v>
                </c:pt>
                <c:pt idx="552">
                  <c:v>530.24585172015759</c:v>
                </c:pt>
                <c:pt idx="553">
                  <c:v>529.35617747230492</c:v>
                </c:pt>
                <c:pt idx="554">
                  <c:v>528.46948370769474</c:v>
                </c:pt>
                <c:pt idx="555">
                  <c:v>527.58575547406986</c:v>
                </c:pt>
                <c:pt idx="556">
                  <c:v>526.7049779190213</c:v>
                </c:pt>
                <c:pt idx="557">
                  <c:v>525.82713628915633</c:v>
                </c:pt>
                <c:pt idx="558">
                  <c:v>524.9522159292743</c:v>
                </c:pt>
                <c:pt idx="559">
                  <c:v>524.08020228155112</c:v>
                </c:pt>
                <c:pt idx="560">
                  <c:v>523.21108088473272</c:v>
                </c:pt>
                <c:pt idx="561">
                  <c:v>522.34483737333414</c:v>
                </c:pt>
                <c:pt idx="562">
                  <c:v>521.4814574768493</c:v>
                </c:pt>
                <c:pt idx="563">
                  <c:v>520.62092701896665</c:v>
                </c:pt>
                <c:pt idx="564">
                  <c:v>519.76323191679376</c:v>
                </c:pt>
                <c:pt idx="565">
                  <c:v>518.9083581800885</c:v>
                </c:pt>
                <c:pt idx="566">
                  <c:v>518.056291910499</c:v>
                </c:pt>
                <c:pt idx="567">
                  <c:v>517.20701930080952</c:v>
                </c:pt>
                <c:pt idx="568">
                  <c:v>516.36052663419616</c:v>
                </c:pt>
                <c:pt idx="569">
                  <c:v>515.51680028348665</c:v>
                </c:pt>
                <c:pt idx="570">
                  <c:v>514.67582671043044</c:v>
                </c:pt>
                <c:pt idx="571">
                  <c:v>513.83759246497368</c:v>
                </c:pt>
                <c:pt idx="572">
                  <c:v>513.00208418454281</c:v>
                </c:pt>
                <c:pt idx="573">
                  <c:v>512.16928859333416</c:v>
                </c:pt>
                <c:pt idx="574">
                  <c:v>511.33919250161074</c:v>
                </c:pt>
                <c:pt idx="575">
                  <c:v>510.51178280500631</c:v>
                </c:pt>
                <c:pt idx="576">
                  <c:v>509.68704648383493</c:v>
                </c:pt>
                <c:pt idx="577">
                  <c:v>508.86497060240947</c:v>
                </c:pt>
                <c:pt idx="578">
                  <c:v>508.04554230836374</c:v>
                </c:pt>
                <c:pt idx="579">
                  <c:v>507.22874883198369</c:v>
                </c:pt>
                <c:pt idx="580">
                  <c:v>506.41457748554393</c:v>
                </c:pt>
                <c:pt idx="581">
                  <c:v>505.60301566265048</c:v>
                </c:pt>
                <c:pt idx="582">
                  <c:v>504.79405083759019</c:v>
                </c:pt>
                <c:pt idx="583">
                  <c:v>503.98767056468682</c:v>
                </c:pt>
                <c:pt idx="584">
                  <c:v>503.18386247766176</c:v>
                </c:pt>
                <c:pt idx="585">
                  <c:v>502.38261428900296</c:v>
                </c:pt>
                <c:pt idx="586">
                  <c:v>501.58391378933851</c:v>
                </c:pt>
                <c:pt idx="587">
                  <c:v>500.78774884681576</c:v>
                </c:pt>
                <c:pt idx="588">
                  <c:v>499.99410740648801</c:v>
                </c:pt>
                <c:pt idx="589">
                  <c:v>499.20297748970557</c:v>
                </c:pt>
                <c:pt idx="590">
                  <c:v>498.41434719351338</c:v>
                </c:pt>
                <c:pt idx="591">
                  <c:v>497.62820469005356</c:v>
                </c:pt>
                <c:pt idx="592">
                  <c:v>496.84453822597476</c:v>
                </c:pt>
                <c:pt idx="593">
                  <c:v>496.06333612184574</c:v>
                </c:pt>
                <c:pt idx="594">
                  <c:v>495.28458677157596</c:v>
                </c:pt>
                <c:pt idx="595">
                  <c:v>494.50827864183998</c:v>
                </c:pt>
                <c:pt idx="596">
                  <c:v>493.73440027150849</c:v>
                </c:pt>
                <c:pt idx="597">
                  <c:v>492.96294027108428</c:v>
                </c:pt>
                <c:pt idx="598">
                  <c:v>492.1938873221435</c:v>
                </c:pt>
                <c:pt idx="599">
                  <c:v>491.42723017678179</c:v>
                </c:pt>
                <c:pt idx="600">
                  <c:v>490.66295765706684</c:v>
                </c:pt>
                <c:pt idx="601">
                  <c:v>489.90105865449368</c:v>
                </c:pt>
                <c:pt idx="602">
                  <c:v>489.14152212944799</c:v>
                </c:pt>
                <c:pt idx="603">
                  <c:v>488.38433711067177</c:v>
                </c:pt>
                <c:pt idx="604">
                  <c:v>487.62949269473563</c:v>
                </c:pt>
                <c:pt idx="605">
                  <c:v>486.87697804551539</c:v>
                </c:pt>
                <c:pt idx="606">
                  <c:v>486.1267823936733</c:v>
                </c:pt>
                <c:pt idx="607">
                  <c:v>485.37889503614463</c:v>
                </c:pt>
                <c:pt idx="608">
                  <c:v>484.63330533562828</c:v>
                </c:pt>
                <c:pt idx="609">
                  <c:v>483.8900027200828</c:v>
                </c:pt>
                <c:pt idx="610">
                  <c:v>483.14897668222659</c:v>
                </c:pt>
                <c:pt idx="611">
                  <c:v>482.41021677904274</c:v>
                </c:pt>
                <c:pt idx="612">
                  <c:v>481.67371263128865</c:v>
                </c:pt>
                <c:pt idx="613">
                  <c:v>480.93945392300913</c:v>
                </c:pt>
                <c:pt idx="614">
                  <c:v>480.20743040105634</c:v>
                </c:pt>
                <c:pt idx="615">
                  <c:v>479.47763187461089</c:v>
                </c:pt>
                <c:pt idx="616">
                  <c:v>478.75004821471015</c:v>
                </c:pt>
                <c:pt idx="617">
                  <c:v>478.02466935377873</c:v>
                </c:pt>
                <c:pt idx="618">
                  <c:v>477.30148528516486</c:v>
                </c:pt>
                <c:pt idx="619">
                  <c:v>476.58048606267977</c:v>
                </c:pt>
                <c:pt idx="620">
                  <c:v>475.86166180014186</c:v>
                </c:pt>
                <c:pt idx="621">
                  <c:v>475.14500267092473</c:v>
                </c:pt>
                <c:pt idx="622">
                  <c:v>474.43049890750973</c:v>
                </c:pt>
                <c:pt idx="623">
                  <c:v>473.71814080104207</c:v>
                </c:pt>
                <c:pt idx="624">
                  <c:v>473.00791870089051</c:v>
                </c:pt>
                <c:pt idx="625">
                  <c:v>472.29982301421256</c:v>
                </c:pt>
                <c:pt idx="626">
                  <c:v>471.59384420552169</c:v>
                </c:pt>
                <c:pt idx="627">
                  <c:v>470.88997279625977</c:v>
                </c:pt>
                <c:pt idx="628">
                  <c:v>470.18819936437262</c:v>
                </c:pt>
                <c:pt idx="629">
                  <c:v>469.48851454388995</c:v>
                </c:pt>
                <c:pt idx="630">
                  <c:v>468.79090902450821</c:v>
                </c:pt>
                <c:pt idx="631">
                  <c:v>468.09537355117806</c:v>
                </c:pt>
                <c:pt idx="632">
                  <c:v>467.40189892369489</c:v>
                </c:pt>
                <c:pt idx="633">
                  <c:v>466.71047599629298</c:v>
                </c:pt>
                <c:pt idx="634">
                  <c:v>466.02109567724386</c:v>
                </c:pt>
                <c:pt idx="635">
                  <c:v>465.33374892845728</c:v>
                </c:pt>
                <c:pt idx="636">
                  <c:v>464.64842676508698</c:v>
                </c:pt>
                <c:pt idx="637">
                  <c:v>463.96512025513834</c:v>
                </c:pt>
                <c:pt idx="638">
                  <c:v>463.28382051908085</c:v>
                </c:pt>
                <c:pt idx="639">
                  <c:v>462.60451872946339</c:v>
                </c:pt>
                <c:pt idx="640">
                  <c:v>461.92720611053301</c:v>
                </c:pt>
                <c:pt idx="641">
                  <c:v>461.25187393785683</c:v>
                </c:pt>
                <c:pt idx="642">
                  <c:v>460.57851353794763</c:v>
                </c:pt>
                <c:pt idx="643">
                  <c:v>459.90711628789222</c:v>
                </c:pt>
                <c:pt idx="644">
                  <c:v>459.23767361498415</c:v>
                </c:pt>
                <c:pt idx="645">
                  <c:v>458.5701769963577</c:v>
                </c:pt>
                <c:pt idx="646">
                  <c:v>457.90461795862711</c:v>
                </c:pt>
                <c:pt idx="647">
                  <c:v>457.24098807752767</c:v>
                </c:pt>
                <c:pt idx="648">
                  <c:v>456.57927897756019</c:v>
                </c:pt>
                <c:pt idx="649">
                  <c:v>455.91948233163879</c:v>
                </c:pt>
                <c:pt idx="650">
                  <c:v>455.26158986074182</c:v>
                </c:pt>
                <c:pt idx="651">
                  <c:v>454.60559333356497</c:v>
                </c:pt>
                <c:pt idx="652">
                  <c:v>453.95148456617852</c:v>
                </c:pt>
                <c:pt idx="653">
                  <c:v>453.29925542168689</c:v>
                </c:pt>
                <c:pt idx="654">
                  <c:v>452.64889780989108</c:v>
                </c:pt>
                <c:pt idx="655">
                  <c:v>452.00040368695426</c:v>
                </c:pt>
                <c:pt idx="656">
                  <c:v>451.35376505507026</c:v>
                </c:pt>
                <c:pt idx="657">
                  <c:v>450.70897396213445</c:v>
                </c:pt>
                <c:pt idx="658">
                  <c:v>450.06602250141822</c:v>
                </c:pt>
                <c:pt idx="659">
                  <c:v>449.4249028112452</c:v>
                </c:pt>
                <c:pt idx="660">
                  <c:v>448.78560707467153</c:v>
                </c:pt>
                <c:pt idx="661">
                  <c:v>448.14812751916782</c:v>
                </c:pt>
                <c:pt idx="662">
                  <c:v>447.51245641630379</c:v>
                </c:pt>
                <c:pt idx="663">
                  <c:v>446.87858608143642</c:v>
                </c:pt>
                <c:pt idx="664">
                  <c:v>446.24650887340044</c:v>
                </c:pt>
                <c:pt idx="665">
                  <c:v>445.61621719420077</c:v>
                </c:pt>
                <c:pt idx="666">
                  <c:v>444.98770348870829</c:v>
                </c:pt>
                <c:pt idx="667">
                  <c:v>444.36096024435795</c:v>
                </c:pt>
                <c:pt idx="668">
                  <c:v>443.73597999084973</c:v>
                </c:pt>
                <c:pt idx="669">
                  <c:v>443.11275529985141</c:v>
                </c:pt>
                <c:pt idx="670">
                  <c:v>442.49127878470432</c:v>
                </c:pt>
                <c:pt idx="671">
                  <c:v>441.87154310013187</c:v>
                </c:pt>
                <c:pt idx="672">
                  <c:v>441.25354094194989</c:v>
                </c:pt>
                <c:pt idx="673">
                  <c:v>440.63726504677959</c:v>
                </c:pt>
                <c:pt idx="674">
                  <c:v>440.02270819176312</c:v>
                </c:pt>
                <c:pt idx="675">
                  <c:v>439.40986319428157</c:v>
                </c:pt>
                <c:pt idx="676">
                  <c:v>438.79872291167476</c:v>
                </c:pt>
                <c:pt idx="677">
                  <c:v>438.18928024096414</c:v>
                </c:pt>
                <c:pt idx="678">
                  <c:v>437.58152811857724</c:v>
                </c:pt>
                <c:pt idx="679">
                  <c:v>436.97545952007505</c:v>
                </c:pt>
                <c:pt idx="680">
                  <c:v>436.37106745988132</c:v>
                </c:pt>
                <c:pt idx="681">
                  <c:v>435.76834499101409</c:v>
                </c:pt>
                <c:pt idx="682">
                  <c:v>435.16728520481956</c:v>
                </c:pt>
                <c:pt idx="683">
                  <c:v>434.56788123070828</c:v>
                </c:pt>
                <c:pt idx="684">
                  <c:v>433.97012623589302</c:v>
                </c:pt>
                <c:pt idx="685">
                  <c:v>433.37401342512936</c:v>
                </c:pt>
                <c:pt idx="686">
                  <c:v>432.77953604045842</c:v>
                </c:pt>
                <c:pt idx="687">
                  <c:v>432.186687360951</c:v>
                </c:pt>
                <c:pt idx="688">
                  <c:v>431.59546070245449</c:v>
                </c:pt>
                <c:pt idx="689">
                  <c:v>431.00584941734184</c:v>
                </c:pt>
                <c:pt idx="690">
                  <c:v>430.41784689426225</c:v>
                </c:pt>
                <c:pt idx="691">
                  <c:v>429.83144655789403</c:v>
                </c:pt>
                <c:pt idx="692">
                  <c:v>429.24664186869967</c:v>
                </c:pt>
                <c:pt idx="693">
                  <c:v>428.66342632268237</c:v>
                </c:pt>
                <c:pt idx="694">
                  <c:v>428.08179345114553</c:v>
                </c:pt>
                <c:pt idx="695">
                  <c:v>427.50173682045283</c:v>
                </c:pt>
                <c:pt idx="696">
                  <c:v>426.92325003179189</c:v>
                </c:pt>
                <c:pt idx="697">
                  <c:v>426.34632672093818</c:v>
                </c:pt>
                <c:pt idx="698">
                  <c:v>425.7709605580219</c:v>
                </c:pt>
                <c:pt idx="699">
                  <c:v>425.19714524729682</c:v>
                </c:pt>
                <c:pt idx="700">
                  <c:v>424.62487452691016</c:v>
                </c:pt>
                <c:pt idx="701">
                  <c:v>424.05414216867507</c:v>
                </c:pt>
                <c:pt idx="702">
                  <c:v>423.48494197784464</c:v>
                </c:pt>
                <c:pt idx="703">
                  <c:v>422.91726779288774</c:v>
                </c:pt>
                <c:pt idx="704">
                  <c:v>422.35111348526675</c:v>
                </c:pt>
                <c:pt idx="705">
                  <c:v>421.78647295921689</c:v>
                </c:pt>
                <c:pt idx="706">
                  <c:v>421.22334015152768</c:v>
                </c:pt>
                <c:pt idx="707">
                  <c:v>420.6617090313257</c:v>
                </c:pt>
                <c:pt idx="708">
                  <c:v>420.10157359985919</c:v>
                </c:pt>
                <c:pt idx="709">
                  <c:v>419.54292789028494</c:v>
                </c:pt>
                <c:pt idx="710">
                  <c:v>418.9857659674559</c:v>
                </c:pt>
                <c:pt idx="711">
                  <c:v>418.43008192771123</c:v>
                </c:pt>
                <c:pt idx="712">
                  <c:v>417.87586989866793</c:v>
                </c:pt>
                <c:pt idx="713">
                  <c:v>417.32312403901358</c:v>
                </c:pt>
                <c:pt idx="714">
                  <c:v>416.77183853830155</c:v>
                </c:pt>
                <c:pt idx="715">
                  <c:v>416.22200761674708</c:v>
                </c:pt>
                <c:pt idx="716">
                  <c:v>415.67362552502544</c:v>
                </c:pt>
                <c:pt idx="717">
                  <c:v>415.12668654407145</c:v>
                </c:pt>
                <c:pt idx="718">
                  <c:v>414.58118498488079</c:v>
                </c:pt>
                <c:pt idx="719">
                  <c:v>414.03711518831273</c:v>
                </c:pt>
                <c:pt idx="720">
                  <c:v>413.49447152489421</c:v>
                </c:pt>
                <c:pt idx="721">
                  <c:v>412.95324839462603</c:v>
                </c:pt>
                <c:pt idx="722">
                  <c:v>412.41344022678993</c:v>
                </c:pt>
                <c:pt idx="723">
                  <c:v>411.87504147975756</c:v>
                </c:pt>
                <c:pt idx="724">
                  <c:v>411.33804664080088</c:v>
                </c:pt>
                <c:pt idx="725">
                  <c:v>410.80245022590407</c:v>
                </c:pt>
                <c:pt idx="726">
                  <c:v>410.26824677957643</c:v>
                </c:pt>
                <c:pt idx="727">
                  <c:v>409.73543087466788</c:v>
                </c:pt>
                <c:pt idx="728">
                  <c:v>409.20399711218454</c:v>
                </c:pt>
                <c:pt idx="729">
                  <c:v>408.67394012110663</c:v>
                </c:pt>
                <c:pt idx="730">
                  <c:v>408.1452545582074</c:v>
                </c:pt>
                <c:pt idx="731">
                  <c:v>407.61793510787379</c:v>
                </c:pt>
                <c:pt idx="732">
                  <c:v>407.09197648192816</c:v>
                </c:pt>
                <c:pt idx="733">
                  <c:v>406.56737341945149</c:v>
                </c:pt>
                <c:pt idx="734">
                  <c:v>406.04412068660787</c:v>
                </c:pt>
                <c:pt idx="735">
                  <c:v>405.52221307647085</c:v>
                </c:pt>
                <c:pt idx="736">
                  <c:v>405.00164540885021</c:v>
                </c:pt>
                <c:pt idx="737">
                  <c:v>404.48241253012094</c:v>
                </c:pt>
                <c:pt idx="738">
                  <c:v>403.96450931305299</c:v>
                </c:pt>
                <c:pt idx="739">
                  <c:v>403.44793065664237</c:v>
                </c:pt>
                <c:pt idx="740">
                  <c:v>402.93267148594424</c:v>
                </c:pt>
                <c:pt idx="741">
                  <c:v>402.41872675190604</c:v>
                </c:pt>
                <c:pt idx="742">
                  <c:v>401.90609143120292</c:v>
                </c:pt>
                <c:pt idx="743">
                  <c:v>401.39476052607421</c:v>
                </c:pt>
                <c:pt idx="744">
                  <c:v>400.88472906416058</c:v>
                </c:pt>
                <c:pt idx="745">
                  <c:v>400.37599209834309</c:v>
                </c:pt>
                <c:pt idx="746">
                  <c:v>399.86854470658341</c:v>
                </c:pt>
                <c:pt idx="747">
                  <c:v>399.36238199176501</c:v>
                </c:pt>
                <c:pt idx="748">
                  <c:v>398.85749908153525</c:v>
                </c:pt>
                <c:pt idx="749">
                  <c:v>398.35389112814943</c:v>
                </c:pt>
                <c:pt idx="750">
                  <c:v>397.85155330831572</c:v>
                </c:pt>
                <c:pt idx="751">
                  <c:v>397.35048082304075</c:v>
                </c:pt>
                <c:pt idx="752">
                  <c:v>396.85066889747714</c:v>
                </c:pt>
                <c:pt idx="753">
                  <c:v>396.35211278077179</c:v>
                </c:pt>
                <c:pt idx="754">
                  <c:v>395.85480774591514</c:v>
                </c:pt>
                <c:pt idx="755">
                  <c:v>395.35874908959192</c:v>
                </c:pt>
                <c:pt idx="756">
                  <c:v>394.86393213203297</c:v>
                </c:pt>
                <c:pt idx="757">
                  <c:v>394.37035221686801</c:v>
                </c:pt>
                <c:pt idx="758">
                  <c:v>393.87800471097927</c:v>
                </c:pt>
                <c:pt idx="759">
                  <c:v>393.38688500435711</c:v>
                </c:pt>
                <c:pt idx="760">
                  <c:v>392.89698850995563</c:v>
                </c:pt>
                <c:pt idx="761">
                  <c:v>392.40831066355025</c:v>
                </c:pt>
                <c:pt idx="762">
                  <c:v>391.92084692359549</c:v>
                </c:pt>
                <c:pt idx="763">
                  <c:v>391.43459277108485</c:v>
                </c:pt>
                <c:pt idx="764">
                  <c:v>390.94954370941059</c:v>
                </c:pt>
                <c:pt idx="765">
                  <c:v>390.46569526422576</c:v>
                </c:pt>
              </c:numCache>
            </c:numRef>
          </c:yVal>
          <c:smooth val="1"/>
          <c:extLst>
            <c:ext xmlns:c16="http://schemas.microsoft.com/office/drawing/2014/chart" uri="{C3380CC4-5D6E-409C-BE32-E72D297353CC}">
              <c16:uniqueId val="{00000000-4DF7-4251-A6EC-2AD37523039C}"/>
            </c:ext>
          </c:extLst>
        </c:ser>
        <c:ser>
          <c:idx val="0"/>
          <c:order val="2"/>
          <c:spPr>
            <a:ln w="19050">
              <a:solidFill>
                <a:srgbClr val="00B050"/>
              </a:solidFill>
              <a:prstDash val="sysDash"/>
            </a:ln>
          </c:spPr>
          <c:marker>
            <c:symbol val="none"/>
          </c:marker>
          <c:xVal>
            <c:numRef>
              <c:f>LCR!$N$4:$N$769</c:f>
              <c:numCache>
                <c:formatCode>0.0</c:formatCode>
                <c:ptCount val="766"/>
                <c:pt idx="0">
                  <c:v>0</c:v>
                </c:pt>
                <c:pt idx="1">
                  <c:v>7.9916057416126104E-2</c:v>
                </c:pt>
                <c:pt idx="2">
                  <c:v>0.39736657050519208</c:v>
                </c:pt>
                <c:pt idx="3">
                  <c:v>1.0689050505282296</c:v>
                </c:pt>
                <c:pt idx="4">
                  <c:v>2.2110850087462706</c:v>
                </c:pt>
                <c:pt idx="5">
                  <c:v>2.2110850087462706</c:v>
                </c:pt>
                <c:pt idx="6">
                  <c:v>8.8443400349850823</c:v>
                </c:pt>
                <c:pt idx="7">
                  <c:v>19.899765078716431</c:v>
                </c:pt>
                <c:pt idx="8">
                  <c:v>35.377360139940329</c:v>
                </c:pt>
                <c:pt idx="9">
                  <c:v>55.277125218656757</c:v>
                </c:pt>
                <c:pt idx="10">
                  <c:v>55.277125218656757</c:v>
                </c:pt>
                <c:pt idx="11">
                  <c:v>55.794002233688346</c:v>
                </c:pt>
                <c:pt idx="12">
                  <c:v>56.827224497275168</c:v>
                </c:pt>
                <c:pt idx="13">
                  <c:v>57.860446760862018</c:v>
                </c:pt>
                <c:pt idx="14">
                  <c:v>58.893669024448826</c:v>
                </c:pt>
                <c:pt idx="15">
                  <c:v>59.926891288035641</c:v>
                </c:pt>
                <c:pt idx="16">
                  <c:v>60.960113551622456</c:v>
                </c:pt>
                <c:pt idx="17">
                  <c:v>61.993335815209306</c:v>
                </c:pt>
                <c:pt idx="18">
                  <c:v>63.026558078796121</c:v>
                </c:pt>
                <c:pt idx="19">
                  <c:v>64.059780342382936</c:v>
                </c:pt>
                <c:pt idx="20">
                  <c:v>65.093002605969758</c:v>
                </c:pt>
                <c:pt idx="21">
                  <c:v>66.12622486955658</c:v>
                </c:pt>
                <c:pt idx="22">
                  <c:v>67.159447133143416</c:v>
                </c:pt>
                <c:pt idx="23">
                  <c:v>68.19266939673021</c:v>
                </c:pt>
                <c:pt idx="24">
                  <c:v>69.22589166031706</c:v>
                </c:pt>
                <c:pt idx="25">
                  <c:v>70.259113923903868</c:v>
                </c:pt>
                <c:pt idx="26">
                  <c:v>71.29233618749069</c:v>
                </c:pt>
                <c:pt idx="27">
                  <c:v>72.325558451077512</c:v>
                </c:pt>
                <c:pt idx="28">
                  <c:v>73.358780714664334</c:v>
                </c:pt>
                <c:pt idx="29">
                  <c:v>74.392002978251156</c:v>
                </c:pt>
                <c:pt idx="30">
                  <c:v>75.425225241837964</c:v>
                </c:pt>
                <c:pt idx="31">
                  <c:v>76.458447505424814</c:v>
                </c:pt>
                <c:pt idx="32">
                  <c:v>77.491669769011637</c:v>
                </c:pt>
                <c:pt idx="33">
                  <c:v>78.52489203259843</c:v>
                </c:pt>
                <c:pt idx="34">
                  <c:v>79.558114296185266</c:v>
                </c:pt>
                <c:pt idx="35">
                  <c:v>80.591336559772088</c:v>
                </c:pt>
                <c:pt idx="36">
                  <c:v>81.624558823358896</c:v>
                </c:pt>
                <c:pt idx="37">
                  <c:v>82.657781086945747</c:v>
                </c:pt>
                <c:pt idx="38">
                  <c:v>83.691003350532554</c:v>
                </c:pt>
                <c:pt idx="39">
                  <c:v>84.724225614119376</c:v>
                </c:pt>
                <c:pt idx="40">
                  <c:v>85.757447877706213</c:v>
                </c:pt>
                <c:pt idx="41">
                  <c:v>86.790670141293006</c:v>
                </c:pt>
                <c:pt idx="42">
                  <c:v>87.823892404879871</c:v>
                </c:pt>
                <c:pt idx="43">
                  <c:v>88.85711466846665</c:v>
                </c:pt>
                <c:pt idx="44">
                  <c:v>89.890336932053486</c:v>
                </c:pt>
                <c:pt idx="45">
                  <c:v>90.923559195640323</c:v>
                </c:pt>
                <c:pt idx="46">
                  <c:v>91.956781459227116</c:v>
                </c:pt>
                <c:pt idx="47">
                  <c:v>92.990003722813952</c:v>
                </c:pt>
                <c:pt idx="48">
                  <c:v>94.023225986400817</c:v>
                </c:pt>
                <c:pt idx="49">
                  <c:v>95.056448249987596</c:v>
                </c:pt>
                <c:pt idx="50">
                  <c:v>96.089670513574418</c:v>
                </c:pt>
                <c:pt idx="51">
                  <c:v>97.122892777161269</c:v>
                </c:pt>
                <c:pt idx="52">
                  <c:v>98.156115040748077</c:v>
                </c:pt>
                <c:pt idx="53">
                  <c:v>99.189337304334899</c:v>
                </c:pt>
                <c:pt idx="54">
                  <c:v>100.22255956792168</c:v>
                </c:pt>
                <c:pt idx="55">
                  <c:v>101.25578183150853</c:v>
                </c:pt>
                <c:pt idx="56">
                  <c:v>102.28900409509538</c:v>
                </c:pt>
                <c:pt idx="57">
                  <c:v>103.32222635868217</c:v>
                </c:pt>
                <c:pt idx="58">
                  <c:v>104.35544862226901</c:v>
                </c:pt>
                <c:pt idx="59">
                  <c:v>105.38867088585584</c:v>
                </c:pt>
                <c:pt idx="60">
                  <c:v>106.42189314944261</c:v>
                </c:pt>
                <c:pt idx="61">
                  <c:v>107.45511541302947</c:v>
                </c:pt>
                <c:pt idx="62">
                  <c:v>108.48833767661631</c:v>
                </c:pt>
                <c:pt idx="63">
                  <c:v>109.52155994020312</c:v>
                </c:pt>
                <c:pt idx="64">
                  <c:v>110.55478220378994</c:v>
                </c:pt>
                <c:pt idx="65">
                  <c:v>111.58800446737678</c:v>
                </c:pt>
                <c:pt idx="66">
                  <c:v>112.62122673096356</c:v>
                </c:pt>
                <c:pt idx="67">
                  <c:v>113.65444899455042</c:v>
                </c:pt>
                <c:pt idx="68">
                  <c:v>114.68767125813721</c:v>
                </c:pt>
                <c:pt idx="69">
                  <c:v>115.72089352172405</c:v>
                </c:pt>
                <c:pt idx="70">
                  <c:v>116.75411578531087</c:v>
                </c:pt>
                <c:pt idx="71">
                  <c:v>117.78733804889768</c:v>
                </c:pt>
                <c:pt idx="72">
                  <c:v>118.82056031248452</c:v>
                </c:pt>
                <c:pt idx="73">
                  <c:v>119.85378257607134</c:v>
                </c:pt>
                <c:pt idx="74">
                  <c:v>120.88700483965815</c:v>
                </c:pt>
                <c:pt idx="75">
                  <c:v>121.92022710324498</c:v>
                </c:pt>
                <c:pt idx="76">
                  <c:v>122.95344936683183</c:v>
                </c:pt>
                <c:pt idx="77">
                  <c:v>123.98667163041861</c:v>
                </c:pt>
                <c:pt idx="78">
                  <c:v>125.01989389400548</c:v>
                </c:pt>
                <c:pt idx="79">
                  <c:v>126.05311615759227</c:v>
                </c:pt>
                <c:pt idx="80">
                  <c:v>127.08633842117908</c:v>
                </c:pt>
                <c:pt idx="81">
                  <c:v>128.11956068476593</c:v>
                </c:pt>
                <c:pt idx="82">
                  <c:v>129.15278294835272</c:v>
                </c:pt>
                <c:pt idx="83">
                  <c:v>130.18600521193954</c:v>
                </c:pt>
                <c:pt idx="84">
                  <c:v>131.2192274755264</c:v>
                </c:pt>
                <c:pt idx="85">
                  <c:v>132.25244973911319</c:v>
                </c:pt>
                <c:pt idx="86">
                  <c:v>133.28567200270001</c:v>
                </c:pt>
                <c:pt idx="87">
                  <c:v>134.31889426628686</c:v>
                </c:pt>
                <c:pt idx="88">
                  <c:v>135.35211652987365</c:v>
                </c:pt>
                <c:pt idx="89">
                  <c:v>136.38533879346051</c:v>
                </c:pt>
                <c:pt idx="90">
                  <c:v>137.41856105704733</c:v>
                </c:pt>
                <c:pt idx="91">
                  <c:v>138.45178332063412</c:v>
                </c:pt>
                <c:pt idx="92">
                  <c:v>139.48500558422097</c:v>
                </c:pt>
                <c:pt idx="93">
                  <c:v>140.51822784780776</c:v>
                </c:pt>
                <c:pt idx="94">
                  <c:v>141.55145011139462</c:v>
                </c:pt>
                <c:pt idx="95">
                  <c:v>142.58467237498144</c:v>
                </c:pt>
                <c:pt idx="96">
                  <c:v>143.61789463856823</c:v>
                </c:pt>
                <c:pt idx="97">
                  <c:v>144.65111690215508</c:v>
                </c:pt>
                <c:pt idx="98">
                  <c:v>145.6843391657419</c:v>
                </c:pt>
                <c:pt idx="99">
                  <c:v>146.7175614293287</c:v>
                </c:pt>
                <c:pt idx="100">
                  <c:v>147.75078369291552</c:v>
                </c:pt>
                <c:pt idx="101">
                  <c:v>148.78400595650237</c:v>
                </c:pt>
                <c:pt idx="102">
                  <c:v>149.81722822008916</c:v>
                </c:pt>
                <c:pt idx="103">
                  <c:v>150.85045048367601</c:v>
                </c:pt>
                <c:pt idx="104">
                  <c:v>151.88367274726281</c:v>
                </c:pt>
                <c:pt idx="105">
                  <c:v>152.91689501084966</c:v>
                </c:pt>
                <c:pt idx="106">
                  <c:v>153.95011727443651</c:v>
                </c:pt>
                <c:pt idx="107">
                  <c:v>154.98333953802327</c:v>
                </c:pt>
                <c:pt idx="108">
                  <c:v>156.01656180161012</c:v>
                </c:pt>
                <c:pt idx="109">
                  <c:v>157.04978406519695</c:v>
                </c:pt>
                <c:pt idx="110">
                  <c:v>158.08300632878374</c:v>
                </c:pt>
                <c:pt idx="111">
                  <c:v>159.11622859237059</c:v>
                </c:pt>
                <c:pt idx="112">
                  <c:v>160.14945085595744</c:v>
                </c:pt>
                <c:pt idx="113">
                  <c:v>161.18267311954423</c:v>
                </c:pt>
                <c:pt idx="114">
                  <c:v>162.21589538313103</c:v>
                </c:pt>
                <c:pt idx="115">
                  <c:v>163.24911764671785</c:v>
                </c:pt>
                <c:pt idx="116">
                  <c:v>164.28233991030476</c:v>
                </c:pt>
                <c:pt idx="117">
                  <c:v>165.31556217389155</c:v>
                </c:pt>
                <c:pt idx="118">
                  <c:v>166.34878443747832</c:v>
                </c:pt>
                <c:pt idx="119">
                  <c:v>167.38200670106517</c:v>
                </c:pt>
                <c:pt idx="120">
                  <c:v>168.41522896465199</c:v>
                </c:pt>
                <c:pt idx="121">
                  <c:v>169.44845122823878</c:v>
                </c:pt>
                <c:pt idx="122">
                  <c:v>170.4816734918256</c:v>
                </c:pt>
                <c:pt idx="123">
                  <c:v>171.51489575541248</c:v>
                </c:pt>
                <c:pt idx="124">
                  <c:v>172.54811801899925</c:v>
                </c:pt>
                <c:pt idx="125">
                  <c:v>173.58134028258604</c:v>
                </c:pt>
                <c:pt idx="126">
                  <c:v>174.61456254617295</c:v>
                </c:pt>
                <c:pt idx="127">
                  <c:v>175.64778480975977</c:v>
                </c:pt>
                <c:pt idx="128">
                  <c:v>176.68100707334656</c:v>
                </c:pt>
                <c:pt idx="129">
                  <c:v>177.71422933693341</c:v>
                </c:pt>
                <c:pt idx="130">
                  <c:v>178.74745160052018</c:v>
                </c:pt>
                <c:pt idx="131">
                  <c:v>179.780673864107</c:v>
                </c:pt>
                <c:pt idx="132">
                  <c:v>180.81389612769385</c:v>
                </c:pt>
                <c:pt idx="133">
                  <c:v>181.84711839128067</c:v>
                </c:pt>
                <c:pt idx="134">
                  <c:v>182.88034065486747</c:v>
                </c:pt>
                <c:pt idx="135">
                  <c:v>183.91356291845435</c:v>
                </c:pt>
                <c:pt idx="136">
                  <c:v>184.94678518204114</c:v>
                </c:pt>
                <c:pt idx="137">
                  <c:v>185.98000744562793</c:v>
                </c:pt>
                <c:pt idx="138">
                  <c:v>187.01322970921484</c:v>
                </c:pt>
                <c:pt idx="139">
                  <c:v>188.04645197280161</c:v>
                </c:pt>
                <c:pt idx="140">
                  <c:v>189.0796742363884</c:v>
                </c:pt>
                <c:pt idx="141">
                  <c:v>190.11289649997528</c:v>
                </c:pt>
                <c:pt idx="142">
                  <c:v>191.14611876356207</c:v>
                </c:pt>
                <c:pt idx="143">
                  <c:v>192.17934102714889</c:v>
                </c:pt>
                <c:pt idx="144">
                  <c:v>193.21256329073577</c:v>
                </c:pt>
                <c:pt idx="145">
                  <c:v>194.24578555432259</c:v>
                </c:pt>
                <c:pt idx="146">
                  <c:v>195.27900781790933</c:v>
                </c:pt>
                <c:pt idx="147">
                  <c:v>196.31223008149612</c:v>
                </c:pt>
                <c:pt idx="148">
                  <c:v>197.34545234508303</c:v>
                </c:pt>
                <c:pt idx="149">
                  <c:v>198.37867460866983</c:v>
                </c:pt>
                <c:pt idx="150">
                  <c:v>199.41189687225662</c:v>
                </c:pt>
                <c:pt idx="151">
                  <c:v>200.44511913584347</c:v>
                </c:pt>
                <c:pt idx="152">
                  <c:v>201.47834139943026</c:v>
                </c:pt>
                <c:pt idx="153">
                  <c:v>202.51156366301706</c:v>
                </c:pt>
                <c:pt idx="154">
                  <c:v>203.54478592660399</c:v>
                </c:pt>
                <c:pt idx="155">
                  <c:v>204.57800819019073</c:v>
                </c:pt>
                <c:pt idx="156">
                  <c:v>205.61123045377758</c:v>
                </c:pt>
                <c:pt idx="157">
                  <c:v>206.64445271736446</c:v>
                </c:pt>
                <c:pt idx="158">
                  <c:v>207.67767498095117</c:v>
                </c:pt>
                <c:pt idx="159">
                  <c:v>208.71089724453802</c:v>
                </c:pt>
                <c:pt idx="160">
                  <c:v>209.74411950812484</c:v>
                </c:pt>
                <c:pt idx="161">
                  <c:v>210.77734177171158</c:v>
                </c:pt>
                <c:pt idx="162">
                  <c:v>211.8105640352984</c:v>
                </c:pt>
                <c:pt idx="163">
                  <c:v>212.84378629888519</c:v>
                </c:pt>
                <c:pt idx="164">
                  <c:v>213.87700856247196</c:v>
                </c:pt>
                <c:pt idx="165">
                  <c:v>214.91023082605878</c:v>
                </c:pt>
                <c:pt idx="166">
                  <c:v>215.9434530896456</c:v>
                </c:pt>
                <c:pt idx="167">
                  <c:v>216.97667535323239</c:v>
                </c:pt>
                <c:pt idx="168">
                  <c:v>218.00989761681916</c:v>
                </c:pt>
                <c:pt idx="169">
                  <c:v>219.04311988040601</c:v>
                </c:pt>
                <c:pt idx="170">
                  <c:v>220.07634214399283</c:v>
                </c:pt>
                <c:pt idx="171">
                  <c:v>221.1095644075796</c:v>
                </c:pt>
                <c:pt idx="172">
                  <c:v>222.14278667116639</c:v>
                </c:pt>
                <c:pt idx="173">
                  <c:v>223.17600893475324</c:v>
                </c:pt>
                <c:pt idx="174">
                  <c:v>224.20923119833998</c:v>
                </c:pt>
                <c:pt idx="175">
                  <c:v>225.2424534619268</c:v>
                </c:pt>
                <c:pt idx="176">
                  <c:v>226.27567572551359</c:v>
                </c:pt>
                <c:pt idx="177">
                  <c:v>227.30889798910036</c:v>
                </c:pt>
                <c:pt idx="178">
                  <c:v>228.34212025268718</c:v>
                </c:pt>
                <c:pt idx="179">
                  <c:v>229.375342516274</c:v>
                </c:pt>
                <c:pt idx="180">
                  <c:v>230.40856477986077</c:v>
                </c:pt>
                <c:pt idx="181">
                  <c:v>231.44178704344759</c:v>
                </c:pt>
                <c:pt idx="182">
                  <c:v>232.47500930703441</c:v>
                </c:pt>
                <c:pt idx="183">
                  <c:v>233.50823157062118</c:v>
                </c:pt>
                <c:pt idx="184">
                  <c:v>234.54145383420803</c:v>
                </c:pt>
                <c:pt idx="185">
                  <c:v>235.57467609779482</c:v>
                </c:pt>
                <c:pt idx="186">
                  <c:v>236.60789836138164</c:v>
                </c:pt>
                <c:pt idx="187">
                  <c:v>237.64112062496838</c:v>
                </c:pt>
                <c:pt idx="188">
                  <c:v>238.67434288855517</c:v>
                </c:pt>
                <c:pt idx="189">
                  <c:v>239.70756515214202</c:v>
                </c:pt>
                <c:pt idx="190">
                  <c:v>240.74078741572879</c:v>
                </c:pt>
                <c:pt idx="191">
                  <c:v>241.77400967931558</c:v>
                </c:pt>
                <c:pt idx="192">
                  <c:v>242.8072319429024</c:v>
                </c:pt>
                <c:pt idx="193">
                  <c:v>243.84045420648914</c:v>
                </c:pt>
                <c:pt idx="194">
                  <c:v>244.87367647007596</c:v>
                </c:pt>
                <c:pt idx="195">
                  <c:v>245.90689873366281</c:v>
                </c:pt>
                <c:pt idx="196">
                  <c:v>246.94012099724955</c:v>
                </c:pt>
                <c:pt idx="197">
                  <c:v>247.97334326083637</c:v>
                </c:pt>
                <c:pt idx="198">
                  <c:v>249.00656552442319</c:v>
                </c:pt>
                <c:pt idx="199">
                  <c:v>250.03978778800996</c:v>
                </c:pt>
                <c:pt idx="200">
                  <c:v>251.07301005159678</c:v>
                </c:pt>
                <c:pt idx="201">
                  <c:v>252.10623231518358</c:v>
                </c:pt>
                <c:pt idx="202">
                  <c:v>253.13945457877034</c:v>
                </c:pt>
                <c:pt idx="203">
                  <c:v>254.17267684235716</c:v>
                </c:pt>
                <c:pt idx="204">
                  <c:v>255.20589910594398</c:v>
                </c:pt>
                <c:pt idx="205">
                  <c:v>256.23912136953078</c:v>
                </c:pt>
                <c:pt idx="206">
                  <c:v>257.2723436331176</c:v>
                </c:pt>
                <c:pt idx="207">
                  <c:v>258.30556589670437</c:v>
                </c:pt>
                <c:pt idx="208">
                  <c:v>259.33878816029119</c:v>
                </c:pt>
                <c:pt idx="209">
                  <c:v>260.37201042387795</c:v>
                </c:pt>
                <c:pt idx="210">
                  <c:v>261.40523268746477</c:v>
                </c:pt>
                <c:pt idx="211">
                  <c:v>262.4384549510516</c:v>
                </c:pt>
                <c:pt idx="212">
                  <c:v>263.47167721463831</c:v>
                </c:pt>
                <c:pt idx="213">
                  <c:v>264.50489947822518</c:v>
                </c:pt>
                <c:pt idx="214">
                  <c:v>265.53812174181201</c:v>
                </c:pt>
                <c:pt idx="215">
                  <c:v>266.57134400539871</c:v>
                </c:pt>
                <c:pt idx="216">
                  <c:v>267.60456626898554</c:v>
                </c:pt>
                <c:pt idx="217">
                  <c:v>268.63778853257242</c:v>
                </c:pt>
                <c:pt idx="218">
                  <c:v>269.67101079615907</c:v>
                </c:pt>
                <c:pt idx="219">
                  <c:v>270.704233059746</c:v>
                </c:pt>
                <c:pt idx="220">
                  <c:v>271.73745532333282</c:v>
                </c:pt>
                <c:pt idx="221">
                  <c:v>272.77067758691948</c:v>
                </c:pt>
                <c:pt idx="222">
                  <c:v>273.80389985050635</c:v>
                </c:pt>
                <c:pt idx="223">
                  <c:v>274.83712211409318</c:v>
                </c:pt>
                <c:pt idx="224">
                  <c:v>275.87034437767994</c:v>
                </c:pt>
                <c:pt idx="225">
                  <c:v>276.90356664126676</c:v>
                </c:pt>
                <c:pt idx="226">
                  <c:v>277.93678890485359</c:v>
                </c:pt>
                <c:pt idx="227">
                  <c:v>278.97001116844041</c:v>
                </c:pt>
                <c:pt idx="228">
                  <c:v>280.00323343202712</c:v>
                </c:pt>
                <c:pt idx="229">
                  <c:v>281.03645569561405</c:v>
                </c:pt>
                <c:pt idx="230">
                  <c:v>282.06967795920087</c:v>
                </c:pt>
                <c:pt idx="231">
                  <c:v>283.10290022278758</c:v>
                </c:pt>
                <c:pt idx="232">
                  <c:v>284.13612248637435</c:v>
                </c:pt>
                <c:pt idx="233">
                  <c:v>285.16934474996111</c:v>
                </c:pt>
                <c:pt idx="234">
                  <c:v>286.20256701354793</c:v>
                </c:pt>
                <c:pt idx="235">
                  <c:v>287.23578927713476</c:v>
                </c:pt>
                <c:pt idx="236">
                  <c:v>288.26901154072152</c:v>
                </c:pt>
                <c:pt idx="237">
                  <c:v>289.30223380430829</c:v>
                </c:pt>
                <c:pt idx="238">
                  <c:v>290.33545606789517</c:v>
                </c:pt>
                <c:pt idx="239">
                  <c:v>291.36867833148199</c:v>
                </c:pt>
                <c:pt idx="240">
                  <c:v>292.40190059506864</c:v>
                </c:pt>
                <c:pt idx="241">
                  <c:v>293.43512285865552</c:v>
                </c:pt>
                <c:pt idx="242">
                  <c:v>294.4683451222424</c:v>
                </c:pt>
                <c:pt idx="243">
                  <c:v>295.50156738582911</c:v>
                </c:pt>
                <c:pt idx="244">
                  <c:v>296.53478964941593</c:v>
                </c:pt>
                <c:pt idx="245">
                  <c:v>297.56801191300275</c:v>
                </c:pt>
                <c:pt idx="246">
                  <c:v>298.60123417658951</c:v>
                </c:pt>
                <c:pt idx="247">
                  <c:v>299.63445644017634</c:v>
                </c:pt>
                <c:pt idx="248">
                  <c:v>300.66767870376316</c:v>
                </c:pt>
                <c:pt idx="249">
                  <c:v>301.70090096735004</c:v>
                </c:pt>
                <c:pt idx="250">
                  <c:v>302.73412323093669</c:v>
                </c:pt>
                <c:pt idx="251">
                  <c:v>303.76734549452357</c:v>
                </c:pt>
                <c:pt idx="252">
                  <c:v>304.80056775811039</c:v>
                </c:pt>
                <c:pt idx="253">
                  <c:v>305.8337900216971</c:v>
                </c:pt>
                <c:pt idx="254">
                  <c:v>306.86701228528392</c:v>
                </c:pt>
                <c:pt idx="255">
                  <c:v>307.9002345488708</c:v>
                </c:pt>
                <c:pt idx="256">
                  <c:v>308.93345681245756</c:v>
                </c:pt>
                <c:pt idx="257">
                  <c:v>309.96667907604439</c:v>
                </c:pt>
                <c:pt idx="258">
                  <c:v>310.99990133963115</c:v>
                </c:pt>
                <c:pt idx="259">
                  <c:v>312.03312360321786</c:v>
                </c:pt>
                <c:pt idx="260">
                  <c:v>313.06634586680468</c:v>
                </c:pt>
                <c:pt idx="261">
                  <c:v>314.09956813039156</c:v>
                </c:pt>
                <c:pt idx="262">
                  <c:v>315.13279039397827</c:v>
                </c:pt>
                <c:pt idx="263">
                  <c:v>316.16601265756515</c:v>
                </c:pt>
                <c:pt idx="264">
                  <c:v>317.19923492115197</c:v>
                </c:pt>
                <c:pt idx="265">
                  <c:v>318.23245718473868</c:v>
                </c:pt>
                <c:pt idx="266">
                  <c:v>319.2656794483255</c:v>
                </c:pt>
                <c:pt idx="267">
                  <c:v>320.29890171191232</c:v>
                </c:pt>
                <c:pt idx="268">
                  <c:v>321.3321239754992</c:v>
                </c:pt>
                <c:pt idx="269">
                  <c:v>322.36534623908585</c:v>
                </c:pt>
                <c:pt idx="270">
                  <c:v>323.39856850267267</c:v>
                </c:pt>
                <c:pt idx="271">
                  <c:v>324.43179076625955</c:v>
                </c:pt>
                <c:pt idx="272">
                  <c:v>325.46501302984643</c:v>
                </c:pt>
                <c:pt idx="273">
                  <c:v>326.4982352934332</c:v>
                </c:pt>
                <c:pt idx="274">
                  <c:v>327.53145755701985</c:v>
                </c:pt>
                <c:pt idx="275">
                  <c:v>328.56467982060684</c:v>
                </c:pt>
                <c:pt idx="276">
                  <c:v>329.59790208419355</c:v>
                </c:pt>
                <c:pt idx="277">
                  <c:v>330.63112434778026</c:v>
                </c:pt>
                <c:pt idx="278">
                  <c:v>331.66434661136719</c:v>
                </c:pt>
                <c:pt idx="279">
                  <c:v>332.6975688749539</c:v>
                </c:pt>
                <c:pt idx="280">
                  <c:v>333.73079113854072</c:v>
                </c:pt>
                <c:pt idx="281">
                  <c:v>334.76401340212755</c:v>
                </c:pt>
                <c:pt idx="282">
                  <c:v>335.79723566571431</c:v>
                </c:pt>
                <c:pt idx="283">
                  <c:v>336.83045792930102</c:v>
                </c:pt>
                <c:pt idx="284">
                  <c:v>337.86368019288801</c:v>
                </c:pt>
                <c:pt idx="285">
                  <c:v>338.89690245647466</c:v>
                </c:pt>
                <c:pt idx="286">
                  <c:v>339.93012472006143</c:v>
                </c:pt>
                <c:pt idx="287">
                  <c:v>340.96334698364836</c:v>
                </c:pt>
                <c:pt idx="288">
                  <c:v>341.99656924723502</c:v>
                </c:pt>
                <c:pt idx="289">
                  <c:v>343.02979151082178</c:v>
                </c:pt>
                <c:pt idx="290">
                  <c:v>344.06301377440877</c:v>
                </c:pt>
                <c:pt idx="291">
                  <c:v>345.09623603799548</c:v>
                </c:pt>
                <c:pt idx="292">
                  <c:v>346.1294583015823</c:v>
                </c:pt>
                <c:pt idx="293">
                  <c:v>347.16268056516918</c:v>
                </c:pt>
                <c:pt idx="294">
                  <c:v>348.19590282875595</c:v>
                </c:pt>
                <c:pt idx="295">
                  <c:v>349.22912509234266</c:v>
                </c:pt>
                <c:pt idx="296">
                  <c:v>350.26234735592959</c:v>
                </c:pt>
                <c:pt idx="297">
                  <c:v>351.2955696195163</c:v>
                </c:pt>
                <c:pt idx="298">
                  <c:v>352.32879188310318</c:v>
                </c:pt>
                <c:pt idx="299">
                  <c:v>353.36201414668989</c:v>
                </c:pt>
                <c:pt idx="300">
                  <c:v>354.39523641027671</c:v>
                </c:pt>
                <c:pt idx="301">
                  <c:v>355.42845867386359</c:v>
                </c:pt>
                <c:pt idx="302">
                  <c:v>356.46168093745035</c:v>
                </c:pt>
                <c:pt idx="303">
                  <c:v>357.49490320103706</c:v>
                </c:pt>
                <c:pt idx="304">
                  <c:v>358.528125464624</c:v>
                </c:pt>
                <c:pt idx="305">
                  <c:v>359.56134772821071</c:v>
                </c:pt>
                <c:pt idx="306">
                  <c:v>360.59456999179747</c:v>
                </c:pt>
                <c:pt idx="307">
                  <c:v>361.62779225538441</c:v>
                </c:pt>
                <c:pt idx="308">
                  <c:v>362.66101451897123</c:v>
                </c:pt>
                <c:pt idx="309">
                  <c:v>363.69423678255788</c:v>
                </c:pt>
                <c:pt idx="310">
                  <c:v>364.72745904614476</c:v>
                </c:pt>
                <c:pt idx="311">
                  <c:v>365.76068130973147</c:v>
                </c:pt>
                <c:pt idx="312">
                  <c:v>366.79390357331823</c:v>
                </c:pt>
                <c:pt idx="313">
                  <c:v>367.82712583690517</c:v>
                </c:pt>
                <c:pt idx="314">
                  <c:v>368.86034810049193</c:v>
                </c:pt>
                <c:pt idx="315">
                  <c:v>369.89357036407858</c:v>
                </c:pt>
                <c:pt idx="316">
                  <c:v>370.92679262766558</c:v>
                </c:pt>
                <c:pt idx="317">
                  <c:v>371.96001489125229</c:v>
                </c:pt>
                <c:pt idx="318">
                  <c:v>372.99323715483905</c:v>
                </c:pt>
                <c:pt idx="319">
                  <c:v>374.02645941842587</c:v>
                </c:pt>
                <c:pt idx="320">
                  <c:v>375.05968168201269</c:v>
                </c:pt>
                <c:pt idx="321">
                  <c:v>376.09290394559946</c:v>
                </c:pt>
                <c:pt idx="322">
                  <c:v>377.12612620918634</c:v>
                </c:pt>
                <c:pt idx="323">
                  <c:v>378.15934847277305</c:v>
                </c:pt>
                <c:pt idx="324">
                  <c:v>379.19257073635981</c:v>
                </c:pt>
                <c:pt idx="325">
                  <c:v>380.22579299994675</c:v>
                </c:pt>
                <c:pt idx="326">
                  <c:v>381.25901526353351</c:v>
                </c:pt>
                <c:pt idx="327">
                  <c:v>382.29223752712022</c:v>
                </c:pt>
                <c:pt idx="328">
                  <c:v>383.3254597907071</c:v>
                </c:pt>
                <c:pt idx="329">
                  <c:v>384.35868205429387</c:v>
                </c:pt>
                <c:pt idx="330">
                  <c:v>385.39190431788063</c:v>
                </c:pt>
                <c:pt idx="331">
                  <c:v>386.42512658146757</c:v>
                </c:pt>
                <c:pt idx="332">
                  <c:v>387.45834884505427</c:v>
                </c:pt>
                <c:pt idx="333">
                  <c:v>388.49157110864104</c:v>
                </c:pt>
                <c:pt idx="334">
                  <c:v>389.52479337222803</c:v>
                </c:pt>
                <c:pt idx="335">
                  <c:v>390.55801563581474</c:v>
                </c:pt>
                <c:pt idx="336">
                  <c:v>391.59123789940145</c:v>
                </c:pt>
                <c:pt idx="337">
                  <c:v>392.62446016298833</c:v>
                </c:pt>
                <c:pt idx="338">
                  <c:v>393.65768242657504</c:v>
                </c:pt>
                <c:pt idx="339">
                  <c:v>394.69090469016191</c:v>
                </c:pt>
                <c:pt idx="340">
                  <c:v>395.72412695374868</c:v>
                </c:pt>
                <c:pt idx="341">
                  <c:v>396.75734921733539</c:v>
                </c:pt>
                <c:pt idx="342">
                  <c:v>397.79057148092238</c:v>
                </c:pt>
                <c:pt idx="343">
                  <c:v>398.82379374450909</c:v>
                </c:pt>
                <c:pt idx="344">
                  <c:v>399.8570160080958</c:v>
                </c:pt>
                <c:pt idx="345">
                  <c:v>400.89023827168273</c:v>
                </c:pt>
                <c:pt idx="346">
                  <c:v>401.92346053526956</c:v>
                </c:pt>
                <c:pt idx="347">
                  <c:v>402.95668279885621</c:v>
                </c:pt>
                <c:pt idx="348">
                  <c:v>403.98990506244314</c:v>
                </c:pt>
                <c:pt idx="349">
                  <c:v>405.02312732602996</c:v>
                </c:pt>
                <c:pt idx="350">
                  <c:v>406.05634958961667</c:v>
                </c:pt>
                <c:pt idx="351">
                  <c:v>407.08957185320355</c:v>
                </c:pt>
                <c:pt idx="352">
                  <c:v>408.12279411679026</c:v>
                </c:pt>
                <c:pt idx="353">
                  <c:v>409.15601638037703</c:v>
                </c:pt>
                <c:pt idx="354">
                  <c:v>410.18923864396402</c:v>
                </c:pt>
                <c:pt idx="355">
                  <c:v>411.22246090755067</c:v>
                </c:pt>
                <c:pt idx="356">
                  <c:v>412.25568317113743</c:v>
                </c:pt>
                <c:pt idx="357">
                  <c:v>413.28890543472431</c:v>
                </c:pt>
                <c:pt idx="358">
                  <c:v>414.32212769831119</c:v>
                </c:pt>
                <c:pt idx="359">
                  <c:v>415.35534996189801</c:v>
                </c:pt>
                <c:pt idx="360">
                  <c:v>416.38857222548467</c:v>
                </c:pt>
                <c:pt idx="361">
                  <c:v>417.4217944890716</c:v>
                </c:pt>
                <c:pt idx="362">
                  <c:v>418.45501675265831</c:v>
                </c:pt>
                <c:pt idx="363">
                  <c:v>419.48823901624502</c:v>
                </c:pt>
                <c:pt idx="364">
                  <c:v>420.52146127983195</c:v>
                </c:pt>
                <c:pt idx="365">
                  <c:v>421.55468354341872</c:v>
                </c:pt>
                <c:pt idx="366">
                  <c:v>422.58790580700548</c:v>
                </c:pt>
                <c:pt idx="367">
                  <c:v>423.62112807059231</c:v>
                </c:pt>
                <c:pt idx="368">
                  <c:v>424.65435033417907</c:v>
                </c:pt>
                <c:pt idx="369">
                  <c:v>425.68757259776584</c:v>
                </c:pt>
                <c:pt idx="370">
                  <c:v>426.72079486135277</c:v>
                </c:pt>
                <c:pt idx="371">
                  <c:v>427.75401712493954</c:v>
                </c:pt>
                <c:pt idx="372">
                  <c:v>428.78723938852625</c:v>
                </c:pt>
                <c:pt idx="373">
                  <c:v>429.82046165211318</c:v>
                </c:pt>
                <c:pt idx="374">
                  <c:v>430.85368391569983</c:v>
                </c:pt>
                <c:pt idx="375">
                  <c:v>431.88690617928665</c:v>
                </c:pt>
                <c:pt idx="376">
                  <c:v>432.92012844287353</c:v>
                </c:pt>
                <c:pt idx="377">
                  <c:v>433.9533507064603</c:v>
                </c:pt>
                <c:pt idx="378">
                  <c:v>434.98657297004695</c:v>
                </c:pt>
                <c:pt idx="379">
                  <c:v>436.019795233634</c:v>
                </c:pt>
                <c:pt idx="380">
                  <c:v>437.05301749722071</c:v>
                </c:pt>
                <c:pt idx="381">
                  <c:v>438.08623976080742</c:v>
                </c:pt>
                <c:pt idx="382">
                  <c:v>439.11946202439429</c:v>
                </c:pt>
                <c:pt idx="383">
                  <c:v>440.15268428798112</c:v>
                </c:pt>
                <c:pt idx="384">
                  <c:v>441.185906551568</c:v>
                </c:pt>
                <c:pt idx="385">
                  <c:v>442.21912881515476</c:v>
                </c:pt>
                <c:pt idx="386">
                  <c:v>443.25235107874147</c:v>
                </c:pt>
                <c:pt idx="387">
                  <c:v>444.28557334232835</c:v>
                </c:pt>
                <c:pt idx="388">
                  <c:v>445.31879560591511</c:v>
                </c:pt>
                <c:pt idx="389">
                  <c:v>446.35201786950182</c:v>
                </c:pt>
                <c:pt idx="390">
                  <c:v>447.3852401330887</c:v>
                </c:pt>
                <c:pt idx="391">
                  <c:v>448.41846239667547</c:v>
                </c:pt>
                <c:pt idx="392">
                  <c:v>449.45168466026223</c:v>
                </c:pt>
                <c:pt idx="393">
                  <c:v>450.48490692384922</c:v>
                </c:pt>
                <c:pt idx="394">
                  <c:v>451.51812918743587</c:v>
                </c:pt>
                <c:pt idx="395">
                  <c:v>452.55135145102264</c:v>
                </c:pt>
                <c:pt idx="396">
                  <c:v>453.58457371460952</c:v>
                </c:pt>
                <c:pt idx="397">
                  <c:v>454.61779597819628</c:v>
                </c:pt>
                <c:pt idx="398">
                  <c:v>455.65101824178305</c:v>
                </c:pt>
                <c:pt idx="399">
                  <c:v>456.68424050536998</c:v>
                </c:pt>
                <c:pt idx="400">
                  <c:v>457.71746276895675</c:v>
                </c:pt>
                <c:pt idx="401">
                  <c:v>458.7506850325434</c:v>
                </c:pt>
                <c:pt idx="402">
                  <c:v>459.78390729613039</c:v>
                </c:pt>
                <c:pt idx="403">
                  <c:v>460.8171295597171</c:v>
                </c:pt>
                <c:pt idx="404">
                  <c:v>461.85035182330381</c:v>
                </c:pt>
                <c:pt idx="405">
                  <c:v>462.88357408689069</c:v>
                </c:pt>
                <c:pt idx="406">
                  <c:v>463.9167963504774</c:v>
                </c:pt>
                <c:pt idx="407">
                  <c:v>464.95001861406428</c:v>
                </c:pt>
                <c:pt idx="408">
                  <c:v>465.98324087765116</c:v>
                </c:pt>
                <c:pt idx="409">
                  <c:v>467.01646314123792</c:v>
                </c:pt>
                <c:pt idx="410">
                  <c:v>468.04968540482457</c:v>
                </c:pt>
                <c:pt idx="411">
                  <c:v>469.08290766841156</c:v>
                </c:pt>
                <c:pt idx="412">
                  <c:v>470.11612993199827</c:v>
                </c:pt>
                <c:pt idx="413">
                  <c:v>471.14935219558492</c:v>
                </c:pt>
                <c:pt idx="414">
                  <c:v>472.18257445917186</c:v>
                </c:pt>
                <c:pt idx="415">
                  <c:v>473.21579672275874</c:v>
                </c:pt>
                <c:pt idx="416">
                  <c:v>474.24901898634539</c:v>
                </c:pt>
                <c:pt idx="417">
                  <c:v>475.28224124993227</c:v>
                </c:pt>
                <c:pt idx="418">
                  <c:v>476.31546351351898</c:v>
                </c:pt>
                <c:pt idx="419">
                  <c:v>477.34868577710574</c:v>
                </c:pt>
                <c:pt idx="420">
                  <c:v>478.38190804069268</c:v>
                </c:pt>
                <c:pt idx="421">
                  <c:v>479.41513030427939</c:v>
                </c:pt>
                <c:pt idx="422">
                  <c:v>480.44835256786632</c:v>
                </c:pt>
                <c:pt idx="423">
                  <c:v>481.48157483145309</c:v>
                </c:pt>
                <c:pt idx="424">
                  <c:v>482.51479709503985</c:v>
                </c:pt>
                <c:pt idx="425">
                  <c:v>483.54801935862673</c:v>
                </c:pt>
                <c:pt idx="426">
                  <c:v>484.5812416222135</c:v>
                </c:pt>
                <c:pt idx="427">
                  <c:v>485.61446388580026</c:v>
                </c:pt>
                <c:pt idx="428">
                  <c:v>486.64768614938714</c:v>
                </c:pt>
                <c:pt idx="429">
                  <c:v>487.68090841297396</c:v>
                </c:pt>
                <c:pt idx="430">
                  <c:v>488.71413067656067</c:v>
                </c:pt>
                <c:pt idx="431">
                  <c:v>489.74735294014755</c:v>
                </c:pt>
                <c:pt idx="432">
                  <c:v>490.78057520373426</c:v>
                </c:pt>
                <c:pt idx="433">
                  <c:v>491.81379746732097</c:v>
                </c:pt>
                <c:pt idx="434">
                  <c:v>492.84701973090796</c:v>
                </c:pt>
                <c:pt idx="435">
                  <c:v>493.88024199449472</c:v>
                </c:pt>
                <c:pt idx="436">
                  <c:v>494.91346425808149</c:v>
                </c:pt>
                <c:pt idx="437">
                  <c:v>495.94668652166831</c:v>
                </c:pt>
                <c:pt idx="438">
                  <c:v>496.97990878525513</c:v>
                </c:pt>
                <c:pt idx="439">
                  <c:v>498.01313104884196</c:v>
                </c:pt>
                <c:pt idx="440">
                  <c:v>499.04635331242872</c:v>
                </c:pt>
                <c:pt idx="441">
                  <c:v>500.07957557601543</c:v>
                </c:pt>
                <c:pt idx="442">
                  <c:v>501.11279783960225</c:v>
                </c:pt>
                <c:pt idx="443">
                  <c:v>502.14602010318907</c:v>
                </c:pt>
                <c:pt idx="444">
                  <c:v>503.17924236677578</c:v>
                </c:pt>
                <c:pt idx="445">
                  <c:v>504.2124646303626</c:v>
                </c:pt>
                <c:pt idx="446">
                  <c:v>505.24568689394954</c:v>
                </c:pt>
                <c:pt idx="447">
                  <c:v>506.27890915753625</c:v>
                </c:pt>
                <c:pt idx="448">
                  <c:v>507.31213142112296</c:v>
                </c:pt>
                <c:pt idx="449">
                  <c:v>508.34535368470989</c:v>
                </c:pt>
                <c:pt idx="450">
                  <c:v>509.3785759482966</c:v>
                </c:pt>
                <c:pt idx="451">
                  <c:v>510.41179821188342</c:v>
                </c:pt>
                <c:pt idx="452">
                  <c:v>511.44502047547036</c:v>
                </c:pt>
                <c:pt idx="453">
                  <c:v>512.47824273905712</c:v>
                </c:pt>
                <c:pt idx="454">
                  <c:v>513.51146500264372</c:v>
                </c:pt>
                <c:pt idx="455">
                  <c:v>514.54468726623077</c:v>
                </c:pt>
                <c:pt idx="456">
                  <c:v>515.57790952981736</c:v>
                </c:pt>
                <c:pt idx="457">
                  <c:v>516.61113179340418</c:v>
                </c:pt>
                <c:pt idx="458">
                  <c:v>517.64435405699101</c:v>
                </c:pt>
                <c:pt idx="459">
                  <c:v>518.67757632057783</c:v>
                </c:pt>
                <c:pt idx="460">
                  <c:v>519.71079858416454</c:v>
                </c:pt>
                <c:pt idx="461">
                  <c:v>520.74402084775147</c:v>
                </c:pt>
                <c:pt idx="462">
                  <c:v>521.77724311133818</c:v>
                </c:pt>
                <c:pt idx="463">
                  <c:v>522.81046537492512</c:v>
                </c:pt>
                <c:pt idx="464">
                  <c:v>523.84368763851194</c:v>
                </c:pt>
                <c:pt idx="465">
                  <c:v>524.87690990209853</c:v>
                </c:pt>
                <c:pt idx="466">
                  <c:v>525.91013216568547</c:v>
                </c:pt>
                <c:pt idx="467">
                  <c:v>526.94335442927229</c:v>
                </c:pt>
                <c:pt idx="468">
                  <c:v>527.976576692859</c:v>
                </c:pt>
                <c:pt idx="469">
                  <c:v>529.00979895644582</c:v>
                </c:pt>
                <c:pt idx="470">
                  <c:v>530.04302122003264</c:v>
                </c:pt>
                <c:pt idx="471">
                  <c:v>531.07624348361935</c:v>
                </c:pt>
                <c:pt idx="472">
                  <c:v>532.10946574720629</c:v>
                </c:pt>
                <c:pt idx="473">
                  <c:v>533.14268801079299</c:v>
                </c:pt>
                <c:pt idx="474">
                  <c:v>534.17591027437982</c:v>
                </c:pt>
                <c:pt idx="475">
                  <c:v>535.20913253796675</c:v>
                </c:pt>
                <c:pt idx="476">
                  <c:v>536.24235480155346</c:v>
                </c:pt>
                <c:pt idx="477">
                  <c:v>537.27557706514017</c:v>
                </c:pt>
                <c:pt idx="478">
                  <c:v>538.3087993287271</c:v>
                </c:pt>
                <c:pt idx="479">
                  <c:v>539.34202159231381</c:v>
                </c:pt>
                <c:pt idx="480">
                  <c:v>540.37524385590064</c:v>
                </c:pt>
                <c:pt idx="481">
                  <c:v>541.40846611948734</c:v>
                </c:pt>
                <c:pt idx="482">
                  <c:v>542.44168838307428</c:v>
                </c:pt>
                <c:pt idx="483">
                  <c:v>543.47491064666099</c:v>
                </c:pt>
                <c:pt idx="484">
                  <c:v>544.50813291024792</c:v>
                </c:pt>
                <c:pt idx="485">
                  <c:v>545.54135517383463</c:v>
                </c:pt>
                <c:pt idx="486">
                  <c:v>546.57457743742145</c:v>
                </c:pt>
                <c:pt idx="487">
                  <c:v>547.60779970100839</c:v>
                </c:pt>
                <c:pt idx="488">
                  <c:v>548.6410219645951</c:v>
                </c:pt>
                <c:pt idx="489">
                  <c:v>549.67424422818169</c:v>
                </c:pt>
                <c:pt idx="490">
                  <c:v>550.70746649176863</c:v>
                </c:pt>
                <c:pt idx="491">
                  <c:v>551.74068875535545</c:v>
                </c:pt>
                <c:pt idx="492">
                  <c:v>552.77391101894227</c:v>
                </c:pt>
                <c:pt idx="493">
                  <c:v>553.80713328252909</c:v>
                </c:pt>
                <c:pt idx="494">
                  <c:v>554.8403555461158</c:v>
                </c:pt>
                <c:pt idx="495">
                  <c:v>555.87357780970262</c:v>
                </c:pt>
                <c:pt idx="496">
                  <c:v>556.90680007328956</c:v>
                </c:pt>
                <c:pt idx="497">
                  <c:v>557.94002233687627</c:v>
                </c:pt>
                <c:pt idx="498">
                  <c:v>558.97324460046298</c:v>
                </c:pt>
                <c:pt idx="499">
                  <c:v>560.00646686404991</c:v>
                </c:pt>
                <c:pt idx="500">
                  <c:v>561.03968912763662</c:v>
                </c:pt>
                <c:pt idx="501">
                  <c:v>562.07291139122344</c:v>
                </c:pt>
                <c:pt idx="502">
                  <c:v>563.10613365481038</c:v>
                </c:pt>
                <c:pt idx="503">
                  <c:v>564.13935591839697</c:v>
                </c:pt>
                <c:pt idx="504">
                  <c:v>565.17257818198391</c:v>
                </c:pt>
                <c:pt idx="505">
                  <c:v>566.20580044557062</c:v>
                </c:pt>
                <c:pt idx="506">
                  <c:v>567.23902270915733</c:v>
                </c:pt>
                <c:pt idx="507">
                  <c:v>568.27224497274426</c:v>
                </c:pt>
                <c:pt idx="508">
                  <c:v>569.30546723633097</c:v>
                </c:pt>
                <c:pt idx="509">
                  <c:v>570.33868949991779</c:v>
                </c:pt>
                <c:pt idx="510">
                  <c:v>571.37191176350461</c:v>
                </c:pt>
                <c:pt idx="511">
                  <c:v>572.40513402709132</c:v>
                </c:pt>
                <c:pt idx="512">
                  <c:v>573.43835629067814</c:v>
                </c:pt>
                <c:pt idx="513">
                  <c:v>574.47157855426508</c:v>
                </c:pt>
                <c:pt idx="514">
                  <c:v>575.50480081785179</c:v>
                </c:pt>
                <c:pt idx="515">
                  <c:v>576.5380230814385</c:v>
                </c:pt>
                <c:pt idx="516">
                  <c:v>577.57124534502555</c:v>
                </c:pt>
                <c:pt idx="517">
                  <c:v>578.60446760861214</c:v>
                </c:pt>
                <c:pt idx="518">
                  <c:v>579.63768987219896</c:v>
                </c:pt>
                <c:pt idx="519">
                  <c:v>580.67091213578578</c:v>
                </c:pt>
                <c:pt idx="520">
                  <c:v>581.70413439937249</c:v>
                </c:pt>
                <c:pt idx="521">
                  <c:v>582.73735666295943</c:v>
                </c:pt>
                <c:pt idx="522">
                  <c:v>583.77057892654625</c:v>
                </c:pt>
                <c:pt idx="523">
                  <c:v>584.80380119013307</c:v>
                </c:pt>
                <c:pt idx="524">
                  <c:v>585.83702345371978</c:v>
                </c:pt>
                <c:pt idx="525">
                  <c:v>586.87024571730672</c:v>
                </c:pt>
                <c:pt idx="526">
                  <c:v>587.90346798089331</c:v>
                </c:pt>
                <c:pt idx="527">
                  <c:v>588.93669024448013</c:v>
                </c:pt>
                <c:pt idx="528">
                  <c:v>589.96991250806707</c:v>
                </c:pt>
                <c:pt idx="529">
                  <c:v>591.00313477165378</c:v>
                </c:pt>
                <c:pt idx="530">
                  <c:v>592.0363570352406</c:v>
                </c:pt>
                <c:pt idx="531">
                  <c:v>593.06957929882742</c:v>
                </c:pt>
                <c:pt idx="532">
                  <c:v>594.10280156241413</c:v>
                </c:pt>
                <c:pt idx="533">
                  <c:v>595.13602382600095</c:v>
                </c:pt>
                <c:pt idx="534">
                  <c:v>596.16924608958789</c:v>
                </c:pt>
                <c:pt idx="535">
                  <c:v>597.20246835317471</c:v>
                </c:pt>
                <c:pt idx="536">
                  <c:v>598.2356906167613</c:v>
                </c:pt>
                <c:pt idx="537">
                  <c:v>599.26891288034813</c:v>
                </c:pt>
                <c:pt idx="538">
                  <c:v>600.30213514393495</c:v>
                </c:pt>
                <c:pt idx="539">
                  <c:v>601.33535740752166</c:v>
                </c:pt>
                <c:pt idx="540">
                  <c:v>602.36857967110859</c:v>
                </c:pt>
                <c:pt idx="541">
                  <c:v>603.40180193469541</c:v>
                </c:pt>
                <c:pt idx="542">
                  <c:v>604.43502419828201</c:v>
                </c:pt>
                <c:pt idx="543">
                  <c:v>605.46824646186894</c:v>
                </c:pt>
                <c:pt idx="544">
                  <c:v>606.50146872545588</c:v>
                </c:pt>
                <c:pt idx="545">
                  <c:v>607.5346909890427</c:v>
                </c:pt>
                <c:pt idx="546">
                  <c:v>608.56791325262941</c:v>
                </c:pt>
                <c:pt idx="547">
                  <c:v>609.60113551621623</c:v>
                </c:pt>
                <c:pt idx="548">
                  <c:v>610.63435777980317</c:v>
                </c:pt>
                <c:pt idx="549">
                  <c:v>611.66758004338988</c:v>
                </c:pt>
                <c:pt idx="550">
                  <c:v>612.70080230697658</c:v>
                </c:pt>
                <c:pt idx="551">
                  <c:v>613.73402457056352</c:v>
                </c:pt>
                <c:pt idx="552">
                  <c:v>614.76724683415023</c:v>
                </c:pt>
                <c:pt idx="553">
                  <c:v>615.80046909773694</c:v>
                </c:pt>
                <c:pt idx="554">
                  <c:v>616.83369136132387</c:v>
                </c:pt>
                <c:pt idx="555">
                  <c:v>617.86691362491058</c:v>
                </c:pt>
                <c:pt idx="556">
                  <c:v>618.9001358884974</c:v>
                </c:pt>
                <c:pt idx="557">
                  <c:v>619.93335815208422</c:v>
                </c:pt>
                <c:pt idx="558">
                  <c:v>620.96658041567105</c:v>
                </c:pt>
                <c:pt idx="559">
                  <c:v>621.99980267925764</c:v>
                </c:pt>
                <c:pt idx="560">
                  <c:v>623.03302494284458</c:v>
                </c:pt>
                <c:pt idx="561">
                  <c:v>624.06624720643129</c:v>
                </c:pt>
                <c:pt idx="562">
                  <c:v>625.09946947001811</c:v>
                </c:pt>
                <c:pt idx="563">
                  <c:v>626.13269173360493</c:v>
                </c:pt>
                <c:pt idx="564">
                  <c:v>627.16591399719164</c:v>
                </c:pt>
                <c:pt idx="565">
                  <c:v>628.19913626077846</c:v>
                </c:pt>
                <c:pt idx="566">
                  <c:v>629.23235852436551</c:v>
                </c:pt>
                <c:pt idx="567">
                  <c:v>630.2655807879521</c:v>
                </c:pt>
                <c:pt idx="568">
                  <c:v>631.29880305153881</c:v>
                </c:pt>
                <c:pt idx="569">
                  <c:v>632.33202531512575</c:v>
                </c:pt>
                <c:pt idx="570">
                  <c:v>633.36524757871257</c:v>
                </c:pt>
                <c:pt idx="571">
                  <c:v>634.39846984229939</c:v>
                </c:pt>
                <c:pt idx="572">
                  <c:v>635.4316921058861</c:v>
                </c:pt>
                <c:pt idx="573">
                  <c:v>636.46491436947292</c:v>
                </c:pt>
                <c:pt idx="574">
                  <c:v>637.49813663305963</c:v>
                </c:pt>
                <c:pt idx="575">
                  <c:v>638.53135889664657</c:v>
                </c:pt>
                <c:pt idx="576">
                  <c:v>639.56458116023339</c:v>
                </c:pt>
                <c:pt idx="577">
                  <c:v>640.5978034238201</c:v>
                </c:pt>
                <c:pt idx="578">
                  <c:v>641.63102568740703</c:v>
                </c:pt>
                <c:pt idx="579">
                  <c:v>642.66424795099374</c:v>
                </c:pt>
                <c:pt idx="580">
                  <c:v>643.69747021458045</c:v>
                </c:pt>
                <c:pt idx="581">
                  <c:v>644.73069247816738</c:v>
                </c:pt>
                <c:pt idx="582">
                  <c:v>645.76391474175421</c:v>
                </c:pt>
                <c:pt idx="583">
                  <c:v>646.79713700534114</c:v>
                </c:pt>
                <c:pt idx="584">
                  <c:v>647.83035926892785</c:v>
                </c:pt>
                <c:pt idx="585">
                  <c:v>648.86358153251444</c:v>
                </c:pt>
                <c:pt idx="586">
                  <c:v>649.89680379610138</c:v>
                </c:pt>
                <c:pt idx="587">
                  <c:v>650.93002605968809</c:v>
                </c:pt>
                <c:pt idx="588">
                  <c:v>651.96324832327514</c:v>
                </c:pt>
                <c:pt idx="589">
                  <c:v>652.99647058686185</c:v>
                </c:pt>
                <c:pt idx="590">
                  <c:v>654.02969285044878</c:v>
                </c:pt>
                <c:pt idx="591">
                  <c:v>655.06291511403538</c:v>
                </c:pt>
                <c:pt idx="592">
                  <c:v>656.0961373776222</c:v>
                </c:pt>
                <c:pt idx="593">
                  <c:v>657.12935964120879</c:v>
                </c:pt>
                <c:pt idx="594">
                  <c:v>658.16258190479584</c:v>
                </c:pt>
                <c:pt idx="595">
                  <c:v>659.19580416838267</c:v>
                </c:pt>
                <c:pt idx="596">
                  <c:v>660.22902643196937</c:v>
                </c:pt>
                <c:pt idx="597">
                  <c:v>661.26224869555608</c:v>
                </c:pt>
                <c:pt idx="598">
                  <c:v>662.2954709591429</c:v>
                </c:pt>
                <c:pt idx="599">
                  <c:v>663.32869322272961</c:v>
                </c:pt>
                <c:pt idx="600">
                  <c:v>664.36191548631666</c:v>
                </c:pt>
                <c:pt idx="601">
                  <c:v>665.39513774990348</c:v>
                </c:pt>
                <c:pt idx="602">
                  <c:v>666.42836001349008</c:v>
                </c:pt>
                <c:pt idx="603">
                  <c:v>667.46158227707701</c:v>
                </c:pt>
                <c:pt idx="604">
                  <c:v>668.49480454066361</c:v>
                </c:pt>
                <c:pt idx="605">
                  <c:v>669.52802680425066</c:v>
                </c:pt>
                <c:pt idx="606">
                  <c:v>670.56124906783759</c:v>
                </c:pt>
                <c:pt idx="607">
                  <c:v>671.59447133142419</c:v>
                </c:pt>
                <c:pt idx="608">
                  <c:v>672.62769359501112</c:v>
                </c:pt>
                <c:pt idx="609">
                  <c:v>673.66091585859772</c:v>
                </c:pt>
                <c:pt idx="610">
                  <c:v>674.69413812218454</c:v>
                </c:pt>
                <c:pt idx="611">
                  <c:v>675.72736038577136</c:v>
                </c:pt>
                <c:pt idx="612">
                  <c:v>676.7605826493583</c:v>
                </c:pt>
                <c:pt idx="613">
                  <c:v>677.79380491294489</c:v>
                </c:pt>
                <c:pt idx="614">
                  <c:v>678.82702717653171</c:v>
                </c:pt>
                <c:pt idx="615">
                  <c:v>679.86024944011831</c:v>
                </c:pt>
                <c:pt idx="616">
                  <c:v>680.89347170370513</c:v>
                </c:pt>
                <c:pt idx="617">
                  <c:v>681.92669396729218</c:v>
                </c:pt>
                <c:pt idx="618">
                  <c:v>682.959916230879</c:v>
                </c:pt>
                <c:pt idx="619">
                  <c:v>683.99313849446571</c:v>
                </c:pt>
                <c:pt idx="620">
                  <c:v>685.02636075805242</c:v>
                </c:pt>
                <c:pt idx="621">
                  <c:v>686.05958302163924</c:v>
                </c:pt>
                <c:pt idx="622">
                  <c:v>687.09280528522595</c:v>
                </c:pt>
                <c:pt idx="623">
                  <c:v>688.126027548813</c:v>
                </c:pt>
                <c:pt idx="624">
                  <c:v>689.15924981239982</c:v>
                </c:pt>
                <c:pt idx="625">
                  <c:v>690.19247207598642</c:v>
                </c:pt>
                <c:pt idx="626">
                  <c:v>691.22569433957324</c:v>
                </c:pt>
                <c:pt idx="627">
                  <c:v>692.25891660316006</c:v>
                </c:pt>
                <c:pt idx="628">
                  <c:v>693.29213886674665</c:v>
                </c:pt>
                <c:pt idx="629">
                  <c:v>694.32536113033382</c:v>
                </c:pt>
                <c:pt idx="630">
                  <c:v>695.35858339392053</c:v>
                </c:pt>
                <c:pt idx="631">
                  <c:v>696.39180565750735</c:v>
                </c:pt>
                <c:pt idx="632">
                  <c:v>697.42502792109406</c:v>
                </c:pt>
                <c:pt idx="633">
                  <c:v>698.45825018468088</c:v>
                </c:pt>
                <c:pt idx="634">
                  <c:v>699.4914724482677</c:v>
                </c:pt>
                <c:pt idx="635">
                  <c:v>700.52469471185464</c:v>
                </c:pt>
                <c:pt idx="636">
                  <c:v>701.55791697544134</c:v>
                </c:pt>
                <c:pt idx="637">
                  <c:v>702.59113923902805</c:v>
                </c:pt>
                <c:pt idx="638">
                  <c:v>703.62436150261487</c:v>
                </c:pt>
                <c:pt idx="639">
                  <c:v>704.65758376620147</c:v>
                </c:pt>
                <c:pt idx="640">
                  <c:v>705.6908060297884</c:v>
                </c:pt>
                <c:pt idx="641">
                  <c:v>706.72402829337545</c:v>
                </c:pt>
                <c:pt idx="642">
                  <c:v>707.75725055696228</c:v>
                </c:pt>
                <c:pt idx="643">
                  <c:v>708.79047282054898</c:v>
                </c:pt>
                <c:pt idx="644">
                  <c:v>709.82369508413569</c:v>
                </c:pt>
                <c:pt idx="645">
                  <c:v>710.85691734772251</c:v>
                </c:pt>
                <c:pt idx="646">
                  <c:v>711.89013961130945</c:v>
                </c:pt>
                <c:pt idx="647">
                  <c:v>712.92336187489627</c:v>
                </c:pt>
                <c:pt idx="648">
                  <c:v>713.95658413848298</c:v>
                </c:pt>
                <c:pt idx="649">
                  <c:v>714.98980640206969</c:v>
                </c:pt>
                <c:pt idx="650">
                  <c:v>716.0230286656564</c:v>
                </c:pt>
                <c:pt idx="651">
                  <c:v>717.05625092924322</c:v>
                </c:pt>
                <c:pt idx="652">
                  <c:v>718.08947319283027</c:v>
                </c:pt>
                <c:pt idx="653">
                  <c:v>719.12269545641698</c:v>
                </c:pt>
                <c:pt idx="654">
                  <c:v>720.1559177200038</c:v>
                </c:pt>
                <c:pt idx="655">
                  <c:v>721.18913998359051</c:v>
                </c:pt>
                <c:pt idx="656">
                  <c:v>722.22236224717722</c:v>
                </c:pt>
                <c:pt idx="657">
                  <c:v>723.25558451076392</c:v>
                </c:pt>
                <c:pt idx="658">
                  <c:v>724.28880677435109</c:v>
                </c:pt>
                <c:pt idx="659">
                  <c:v>725.3220290379378</c:v>
                </c:pt>
                <c:pt idx="660">
                  <c:v>726.3552513015245</c:v>
                </c:pt>
                <c:pt idx="661">
                  <c:v>727.38847356511121</c:v>
                </c:pt>
                <c:pt idx="662">
                  <c:v>728.42169582869803</c:v>
                </c:pt>
                <c:pt idx="663">
                  <c:v>729.45491809228474</c:v>
                </c:pt>
                <c:pt idx="664">
                  <c:v>730.48814035587179</c:v>
                </c:pt>
                <c:pt idx="665">
                  <c:v>731.5213626194585</c:v>
                </c:pt>
                <c:pt idx="666">
                  <c:v>732.55458488304532</c:v>
                </c:pt>
                <c:pt idx="667">
                  <c:v>733.58780714663214</c:v>
                </c:pt>
                <c:pt idx="668">
                  <c:v>734.62102941021874</c:v>
                </c:pt>
                <c:pt idx="669">
                  <c:v>735.65425167380556</c:v>
                </c:pt>
                <c:pt idx="670">
                  <c:v>736.6874739373925</c:v>
                </c:pt>
                <c:pt idx="671">
                  <c:v>737.72069620097932</c:v>
                </c:pt>
                <c:pt idx="672">
                  <c:v>738.75391846456603</c:v>
                </c:pt>
                <c:pt idx="673">
                  <c:v>739.78714072815296</c:v>
                </c:pt>
                <c:pt idx="674">
                  <c:v>740.82036299173956</c:v>
                </c:pt>
                <c:pt idx="675">
                  <c:v>741.85358525532627</c:v>
                </c:pt>
                <c:pt idx="676">
                  <c:v>742.88680751891343</c:v>
                </c:pt>
                <c:pt idx="677">
                  <c:v>743.92002978250014</c:v>
                </c:pt>
                <c:pt idx="678">
                  <c:v>744.95325204608685</c:v>
                </c:pt>
                <c:pt idx="679">
                  <c:v>745.98647430967367</c:v>
                </c:pt>
                <c:pt idx="680">
                  <c:v>747.01969657326026</c:v>
                </c:pt>
                <c:pt idx="681">
                  <c:v>748.0529188368472</c:v>
                </c:pt>
                <c:pt idx="682">
                  <c:v>749.08614110043413</c:v>
                </c:pt>
                <c:pt idx="683">
                  <c:v>750.11936336402096</c:v>
                </c:pt>
                <c:pt idx="684">
                  <c:v>751.15258562760766</c:v>
                </c:pt>
                <c:pt idx="685">
                  <c:v>752.18580789119449</c:v>
                </c:pt>
                <c:pt idx="686">
                  <c:v>753.21903015478119</c:v>
                </c:pt>
                <c:pt idx="687">
                  <c:v>754.25225241836813</c:v>
                </c:pt>
                <c:pt idx="688">
                  <c:v>755.28547468195495</c:v>
                </c:pt>
                <c:pt idx="689">
                  <c:v>756.31869694554177</c:v>
                </c:pt>
                <c:pt idx="690">
                  <c:v>757.3519192091286</c:v>
                </c:pt>
                <c:pt idx="691">
                  <c:v>758.3851414727153</c:v>
                </c:pt>
                <c:pt idx="692">
                  <c:v>759.41836373630201</c:v>
                </c:pt>
                <c:pt idx="693">
                  <c:v>760.45158599988906</c:v>
                </c:pt>
                <c:pt idx="694">
                  <c:v>761.48480826347588</c:v>
                </c:pt>
                <c:pt idx="695">
                  <c:v>762.51803052706248</c:v>
                </c:pt>
                <c:pt idx="696">
                  <c:v>763.5512527906493</c:v>
                </c:pt>
                <c:pt idx="697">
                  <c:v>764.58447505423612</c:v>
                </c:pt>
                <c:pt idx="698">
                  <c:v>765.61769731782294</c:v>
                </c:pt>
                <c:pt idx="699">
                  <c:v>766.65091958140977</c:v>
                </c:pt>
                <c:pt idx="700">
                  <c:v>767.6841418449967</c:v>
                </c:pt>
                <c:pt idx="701">
                  <c:v>768.7173641085833</c:v>
                </c:pt>
                <c:pt idx="702">
                  <c:v>769.75058637217012</c:v>
                </c:pt>
                <c:pt idx="703">
                  <c:v>770.78380863575694</c:v>
                </c:pt>
                <c:pt idx="704">
                  <c:v>771.81703089934365</c:v>
                </c:pt>
                <c:pt idx="705">
                  <c:v>772.85025316293058</c:v>
                </c:pt>
                <c:pt idx="706">
                  <c:v>773.88347542651741</c:v>
                </c:pt>
                <c:pt idx="707">
                  <c:v>774.91669769010412</c:v>
                </c:pt>
                <c:pt idx="708">
                  <c:v>775.94991995369082</c:v>
                </c:pt>
                <c:pt idx="709">
                  <c:v>776.98314221727765</c:v>
                </c:pt>
                <c:pt idx="710">
                  <c:v>778.01636448086447</c:v>
                </c:pt>
                <c:pt idx="711">
                  <c:v>779.0495867444514</c:v>
                </c:pt>
                <c:pt idx="712">
                  <c:v>780.08280900803823</c:v>
                </c:pt>
                <c:pt idx="713">
                  <c:v>781.11603127162482</c:v>
                </c:pt>
                <c:pt idx="714">
                  <c:v>782.14925353521164</c:v>
                </c:pt>
                <c:pt idx="715">
                  <c:v>783.18247579879835</c:v>
                </c:pt>
                <c:pt idx="716">
                  <c:v>784.21569806238506</c:v>
                </c:pt>
                <c:pt idx="717">
                  <c:v>785.24892032597211</c:v>
                </c:pt>
                <c:pt idx="718">
                  <c:v>786.28214258955882</c:v>
                </c:pt>
                <c:pt idx="719">
                  <c:v>787.31536485314564</c:v>
                </c:pt>
                <c:pt idx="720">
                  <c:v>788.34858711673235</c:v>
                </c:pt>
                <c:pt idx="721">
                  <c:v>789.38180938031928</c:v>
                </c:pt>
                <c:pt idx="722">
                  <c:v>790.41503164390588</c:v>
                </c:pt>
                <c:pt idx="723">
                  <c:v>791.44825390749293</c:v>
                </c:pt>
                <c:pt idx="724">
                  <c:v>792.48147617107963</c:v>
                </c:pt>
                <c:pt idx="725">
                  <c:v>793.51469843466657</c:v>
                </c:pt>
                <c:pt idx="726">
                  <c:v>794.54792069825328</c:v>
                </c:pt>
                <c:pt idx="727">
                  <c:v>795.58114296183976</c:v>
                </c:pt>
                <c:pt idx="728">
                  <c:v>796.61436522542692</c:v>
                </c:pt>
                <c:pt idx="729">
                  <c:v>797.64758748901386</c:v>
                </c:pt>
                <c:pt idx="730">
                  <c:v>798.68080975260045</c:v>
                </c:pt>
                <c:pt idx="731">
                  <c:v>799.71403201618728</c:v>
                </c:pt>
                <c:pt idx="732">
                  <c:v>800.74725427977398</c:v>
                </c:pt>
                <c:pt idx="733">
                  <c:v>801.78047654336081</c:v>
                </c:pt>
                <c:pt idx="734">
                  <c:v>802.81369880694785</c:v>
                </c:pt>
                <c:pt idx="735">
                  <c:v>803.84692107053456</c:v>
                </c:pt>
                <c:pt idx="736">
                  <c:v>804.88014333412127</c:v>
                </c:pt>
                <c:pt idx="737">
                  <c:v>805.91336559770809</c:v>
                </c:pt>
                <c:pt idx="738">
                  <c:v>806.94658786129492</c:v>
                </c:pt>
                <c:pt idx="739">
                  <c:v>807.97981012488151</c:v>
                </c:pt>
                <c:pt idx="740">
                  <c:v>809.01303238846856</c:v>
                </c:pt>
                <c:pt idx="741">
                  <c:v>810.04625465205538</c:v>
                </c:pt>
                <c:pt idx="742">
                  <c:v>811.07947691564198</c:v>
                </c:pt>
                <c:pt idx="743">
                  <c:v>812.1126991792288</c:v>
                </c:pt>
                <c:pt idx="744">
                  <c:v>813.14592144281562</c:v>
                </c:pt>
                <c:pt idx="745">
                  <c:v>814.17914370640233</c:v>
                </c:pt>
                <c:pt idx="746">
                  <c:v>815.21236596998926</c:v>
                </c:pt>
                <c:pt idx="747">
                  <c:v>816.24558823357609</c:v>
                </c:pt>
                <c:pt idx="748">
                  <c:v>817.27881049716291</c:v>
                </c:pt>
                <c:pt idx="749">
                  <c:v>818.3120327607495</c:v>
                </c:pt>
                <c:pt idx="750">
                  <c:v>819.34525502433644</c:v>
                </c:pt>
                <c:pt idx="751">
                  <c:v>820.37847728792315</c:v>
                </c:pt>
                <c:pt idx="752">
                  <c:v>821.4116995515102</c:v>
                </c:pt>
                <c:pt idx="753">
                  <c:v>822.44492181509702</c:v>
                </c:pt>
                <c:pt idx="754">
                  <c:v>823.47814407868373</c:v>
                </c:pt>
                <c:pt idx="755">
                  <c:v>824.51136634227032</c:v>
                </c:pt>
                <c:pt idx="756">
                  <c:v>825.54458860585726</c:v>
                </c:pt>
                <c:pt idx="757">
                  <c:v>826.57781086944397</c:v>
                </c:pt>
                <c:pt idx="758">
                  <c:v>827.61103313303101</c:v>
                </c:pt>
                <c:pt idx="759">
                  <c:v>828.64425539661761</c:v>
                </c:pt>
                <c:pt idx="760">
                  <c:v>829.67747766020432</c:v>
                </c:pt>
                <c:pt idx="761">
                  <c:v>830.71069992379125</c:v>
                </c:pt>
                <c:pt idx="762">
                  <c:v>831.74392218737796</c:v>
                </c:pt>
                <c:pt idx="763">
                  <c:v>832.77714445096467</c:v>
                </c:pt>
                <c:pt idx="764">
                  <c:v>833.81036671455172</c:v>
                </c:pt>
                <c:pt idx="765">
                  <c:v>834.84358897813854</c:v>
                </c:pt>
              </c:numCache>
            </c:numRef>
          </c:xVal>
          <c:yVal>
            <c:numRef>
              <c:f>LCR!$P$4:$P$769</c:f>
              <c:numCache>
                <c:formatCode>0.0</c:formatCode>
                <c:ptCount val="766"/>
                <c:pt idx="0">
                  <c:v>4780.4903999999997</c:v>
                </c:pt>
                <c:pt idx="1">
                  <c:v>6315.6714000000002</c:v>
                </c:pt>
                <c:pt idx="2">
                  <c:v>7850.8523999999998</c:v>
                </c:pt>
                <c:pt idx="3">
                  <c:v>9386.0334000000003</c:v>
                </c:pt>
                <c:pt idx="4">
                  <c:v>10921.214400000001</c:v>
                </c:pt>
                <c:pt idx="5">
                  <c:v>10921.214400000001</c:v>
                </c:pt>
                <c:pt idx="6">
                  <c:v>10921.214400000001</c:v>
                </c:pt>
                <c:pt idx="7">
                  <c:v>10921.214400000001</c:v>
                </c:pt>
                <c:pt idx="8">
                  <c:v>10921.214400000001</c:v>
                </c:pt>
                <c:pt idx="9">
                  <c:v>10921.214400000001</c:v>
                </c:pt>
                <c:pt idx="10">
                  <c:v>10921.214400000001</c:v>
                </c:pt>
                <c:pt idx="11">
                  <c:v>10820.039999999999</c:v>
                </c:pt>
                <c:pt idx="12">
                  <c:v>10623.311999999998</c:v>
                </c:pt>
                <c:pt idx="13">
                  <c:v>10433.609999999999</c:v>
                </c:pt>
                <c:pt idx="14">
                  <c:v>10250.564210526316</c:v>
                </c:pt>
                <c:pt idx="15">
                  <c:v>10073.830344827584</c:v>
                </c:pt>
                <c:pt idx="16">
                  <c:v>9903.0874576271162</c:v>
                </c:pt>
                <c:pt idx="17">
                  <c:v>9738.0360000000001</c:v>
                </c:pt>
                <c:pt idx="18">
                  <c:v>9578.3960655737701</c:v>
                </c:pt>
                <c:pt idx="19">
                  <c:v>9423.9058064516121</c:v>
                </c:pt>
                <c:pt idx="20">
                  <c:v>9274.32</c:v>
                </c:pt>
                <c:pt idx="21">
                  <c:v>9129.4087499999987</c:v>
                </c:pt>
                <c:pt idx="22">
                  <c:v>8988.9563076923059</c:v>
                </c:pt>
                <c:pt idx="23">
                  <c:v>8852.7599999999984</c:v>
                </c:pt>
                <c:pt idx="24">
                  <c:v>8720.629253731342</c:v>
                </c:pt>
                <c:pt idx="25">
                  <c:v>8592.3847058823503</c:v>
                </c:pt>
                <c:pt idx="26">
                  <c:v>8467.8573913043456</c:v>
                </c:pt>
                <c:pt idx="27">
                  <c:v>8346.8879999999972</c:v>
                </c:pt>
                <c:pt idx="28">
                  <c:v>8229.3261971830962</c:v>
                </c:pt>
                <c:pt idx="29">
                  <c:v>8115.0299999999988</c:v>
                </c:pt>
                <c:pt idx="30">
                  <c:v>8003.8652054794502</c:v>
                </c:pt>
                <c:pt idx="31">
                  <c:v>7895.7048648648624</c:v>
                </c:pt>
                <c:pt idx="32">
                  <c:v>7790.4287999999988</c:v>
                </c:pt>
                <c:pt idx="33">
                  <c:v>7687.9231578947338</c:v>
                </c:pt>
                <c:pt idx="34">
                  <c:v>7588.0799999999972</c:v>
                </c:pt>
                <c:pt idx="35">
                  <c:v>7490.7969230769204</c:v>
                </c:pt>
                <c:pt idx="36">
                  <c:v>7395.9767088607568</c:v>
                </c:pt>
                <c:pt idx="37">
                  <c:v>7303.5269999999973</c:v>
                </c:pt>
                <c:pt idx="38">
                  <c:v>7213.3599999999979</c:v>
                </c:pt>
                <c:pt idx="39">
                  <c:v>7125.3921951219481</c:v>
                </c:pt>
                <c:pt idx="40">
                  <c:v>7039.544096385539</c:v>
                </c:pt>
                <c:pt idx="41">
                  <c:v>6955.739999999998</c:v>
                </c:pt>
                <c:pt idx="42">
                  <c:v>6873.9077647058793</c:v>
                </c:pt>
                <c:pt idx="43">
                  <c:v>6793.9786046511608</c:v>
                </c:pt>
                <c:pt idx="44">
                  <c:v>6715.8868965517213</c:v>
                </c:pt>
                <c:pt idx="45">
                  <c:v>6639.569999999997</c:v>
                </c:pt>
                <c:pt idx="46">
                  <c:v>6564.9680898876377</c:v>
                </c:pt>
                <c:pt idx="47">
                  <c:v>6492.0239999999976</c:v>
                </c:pt>
                <c:pt idx="48">
                  <c:v>6420.6830769230746</c:v>
                </c:pt>
                <c:pt idx="49">
                  <c:v>6350.8930434782587</c:v>
                </c:pt>
                <c:pt idx="50">
                  <c:v>6282.6038709677396</c:v>
                </c:pt>
                <c:pt idx="51">
                  <c:v>6215.7676595744651</c:v>
                </c:pt>
                <c:pt idx="52">
                  <c:v>6150.338526315787</c:v>
                </c:pt>
                <c:pt idx="53">
                  <c:v>6086.2724999999973</c:v>
                </c:pt>
                <c:pt idx="54">
                  <c:v>6023.5274226804095</c:v>
                </c:pt>
                <c:pt idx="55">
                  <c:v>5962.0628571428542</c:v>
                </c:pt>
                <c:pt idx="56">
                  <c:v>5901.8399999999974</c:v>
                </c:pt>
                <c:pt idx="57">
                  <c:v>5842.8215999999975</c:v>
                </c:pt>
                <c:pt idx="58">
                  <c:v>5784.9718811881157</c:v>
                </c:pt>
                <c:pt idx="59">
                  <c:v>5728.2564705882332</c:v>
                </c:pt>
                <c:pt idx="60">
                  <c:v>5672.6423300970846</c:v>
                </c:pt>
                <c:pt idx="61">
                  <c:v>5618.0976923076896</c:v>
                </c:pt>
                <c:pt idx="62">
                  <c:v>5564.5919999999969</c:v>
                </c:pt>
                <c:pt idx="63">
                  <c:v>5512.0958490566018</c:v>
                </c:pt>
                <c:pt idx="64">
                  <c:v>5460.5809345794369</c:v>
                </c:pt>
                <c:pt idx="65">
                  <c:v>5410.0199999999977</c:v>
                </c:pt>
                <c:pt idx="66">
                  <c:v>5360.3867889908233</c:v>
                </c:pt>
                <c:pt idx="67">
                  <c:v>5311.6559999999981</c:v>
                </c:pt>
                <c:pt idx="68">
                  <c:v>5263.803243243241</c:v>
                </c:pt>
                <c:pt idx="69">
                  <c:v>5216.8049999999976</c:v>
                </c:pt>
                <c:pt idx="70">
                  <c:v>5170.6385840707935</c:v>
                </c:pt>
                <c:pt idx="71">
                  <c:v>5125.2821052631552</c:v>
                </c:pt>
                <c:pt idx="72">
                  <c:v>5080.7144347826061</c:v>
                </c:pt>
                <c:pt idx="73">
                  <c:v>5036.915172413791</c:v>
                </c:pt>
                <c:pt idx="74">
                  <c:v>4993.864615384613</c:v>
                </c:pt>
                <c:pt idx="75">
                  <c:v>4951.5437288135572</c:v>
                </c:pt>
                <c:pt idx="76">
                  <c:v>4909.9341176470571</c:v>
                </c:pt>
                <c:pt idx="77">
                  <c:v>4869.0179999999973</c:v>
                </c:pt>
                <c:pt idx="78">
                  <c:v>4828.7781818181793</c:v>
                </c:pt>
                <c:pt idx="79">
                  <c:v>4789.1980327868832</c:v>
                </c:pt>
                <c:pt idx="80">
                  <c:v>4750.2614634146312</c:v>
                </c:pt>
                <c:pt idx="81">
                  <c:v>4711.9529032258042</c:v>
                </c:pt>
                <c:pt idx="82">
                  <c:v>4674.257279999998</c:v>
                </c:pt>
                <c:pt idx="83">
                  <c:v>4637.159999999998</c:v>
                </c:pt>
                <c:pt idx="84">
                  <c:v>4600.6469291338553</c:v>
                </c:pt>
                <c:pt idx="85">
                  <c:v>4564.7043749999975</c:v>
                </c:pt>
                <c:pt idx="86">
                  <c:v>4529.3190697674399</c:v>
                </c:pt>
                <c:pt idx="87">
                  <c:v>4494.4781538461511</c:v>
                </c:pt>
                <c:pt idx="88">
                  <c:v>4460.1691603053414</c:v>
                </c:pt>
                <c:pt idx="89">
                  <c:v>4426.3799999999974</c:v>
                </c:pt>
                <c:pt idx="90">
                  <c:v>4393.0989473684185</c:v>
                </c:pt>
                <c:pt idx="91">
                  <c:v>4360.3146268656692</c:v>
                </c:pt>
                <c:pt idx="92">
                  <c:v>4328.0159999999978</c:v>
                </c:pt>
                <c:pt idx="93">
                  <c:v>4296.1923529411742</c:v>
                </c:pt>
                <c:pt idx="94">
                  <c:v>4264.8332846715311</c:v>
                </c:pt>
                <c:pt idx="95">
                  <c:v>4233.9286956521719</c:v>
                </c:pt>
                <c:pt idx="96">
                  <c:v>4203.468776978415</c:v>
                </c:pt>
                <c:pt idx="97">
                  <c:v>4173.4439999999977</c:v>
                </c:pt>
                <c:pt idx="98">
                  <c:v>4143.8451063829762</c:v>
                </c:pt>
                <c:pt idx="99">
                  <c:v>4114.6630985915463</c:v>
                </c:pt>
                <c:pt idx="100">
                  <c:v>4085.8892307692286</c:v>
                </c:pt>
                <c:pt idx="101">
                  <c:v>4057.5149999999976</c:v>
                </c:pt>
                <c:pt idx="102">
                  <c:v>4029.5321379310321</c:v>
                </c:pt>
                <c:pt idx="103">
                  <c:v>4001.9326027397233</c:v>
                </c:pt>
                <c:pt idx="104">
                  <c:v>3974.708571428569</c:v>
                </c:pt>
                <c:pt idx="105">
                  <c:v>3947.8524324324303</c:v>
                </c:pt>
                <c:pt idx="106">
                  <c:v>3921.3567785234877</c:v>
                </c:pt>
                <c:pt idx="107">
                  <c:v>3895.2143999999976</c:v>
                </c:pt>
                <c:pt idx="108">
                  <c:v>3869.4182781456934</c:v>
                </c:pt>
                <c:pt idx="109">
                  <c:v>3843.9615789473664</c:v>
                </c:pt>
                <c:pt idx="110">
                  <c:v>3818.8376470588214</c:v>
                </c:pt>
                <c:pt idx="111">
                  <c:v>3794.0399999999977</c:v>
                </c:pt>
                <c:pt idx="112">
                  <c:v>3769.562322580643</c:v>
                </c:pt>
                <c:pt idx="113">
                  <c:v>3745.3984615384593</c:v>
                </c:pt>
                <c:pt idx="114">
                  <c:v>3721.5424203821631</c:v>
                </c:pt>
                <c:pt idx="115">
                  <c:v>3697.988354430378</c:v>
                </c:pt>
                <c:pt idx="116">
                  <c:v>3674.7305660377338</c:v>
                </c:pt>
                <c:pt idx="117">
                  <c:v>3651.7634999999982</c:v>
                </c:pt>
                <c:pt idx="118">
                  <c:v>3629.0817391304322</c:v>
                </c:pt>
                <c:pt idx="119">
                  <c:v>3606.6799999999976</c:v>
                </c:pt>
                <c:pt idx="120">
                  <c:v>3584.5531288343541</c:v>
                </c:pt>
                <c:pt idx="121">
                  <c:v>3562.6960975609732</c:v>
                </c:pt>
                <c:pt idx="122">
                  <c:v>3541.1039999999975</c:v>
                </c:pt>
                <c:pt idx="123">
                  <c:v>3519.7720481927686</c:v>
                </c:pt>
                <c:pt idx="124">
                  <c:v>3498.6955688622734</c:v>
                </c:pt>
                <c:pt idx="125">
                  <c:v>3477.8699999999981</c:v>
                </c:pt>
                <c:pt idx="126">
                  <c:v>3457.2908875739622</c:v>
                </c:pt>
                <c:pt idx="127">
                  <c:v>3436.9538823529392</c:v>
                </c:pt>
                <c:pt idx="128">
                  <c:v>3416.8547368421032</c:v>
                </c:pt>
                <c:pt idx="129">
                  <c:v>3396.9893023255795</c:v>
                </c:pt>
                <c:pt idx="130">
                  <c:v>3377.3535260115586</c:v>
                </c:pt>
                <c:pt idx="131">
                  <c:v>3357.9434482758597</c:v>
                </c:pt>
                <c:pt idx="132">
                  <c:v>3338.7551999999978</c:v>
                </c:pt>
                <c:pt idx="133">
                  <c:v>3319.784999999998</c:v>
                </c:pt>
                <c:pt idx="134">
                  <c:v>3301.0291525423709</c:v>
                </c:pt>
                <c:pt idx="135">
                  <c:v>3282.4840449438179</c:v>
                </c:pt>
                <c:pt idx="136">
                  <c:v>3264.1461452513945</c:v>
                </c:pt>
                <c:pt idx="137">
                  <c:v>3246.0119999999979</c:v>
                </c:pt>
                <c:pt idx="138">
                  <c:v>3228.0782320441972</c:v>
                </c:pt>
                <c:pt idx="139">
                  <c:v>3210.3415384615364</c:v>
                </c:pt>
                <c:pt idx="140">
                  <c:v>3192.7986885245882</c:v>
                </c:pt>
                <c:pt idx="141">
                  <c:v>3175.4465217391285</c:v>
                </c:pt>
                <c:pt idx="142">
                  <c:v>3158.2819459459438</c:v>
                </c:pt>
                <c:pt idx="143">
                  <c:v>3141.3019354838689</c:v>
                </c:pt>
                <c:pt idx="144">
                  <c:v>3124.5035294117629</c:v>
                </c:pt>
                <c:pt idx="145">
                  <c:v>3107.8838297872321</c:v>
                </c:pt>
                <c:pt idx="146">
                  <c:v>3091.4399999999982</c:v>
                </c:pt>
                <c:pt idx="147">
                  <c:v>3075.1692631578926</c:v>
                </c:pt>
                <c:pt idx="148">
                  <c:v>3059.0689005235581</c:v>
                </c:pt>
                <c:pt idx="149">
                  <c:v>3043.1362499999977</c:v>
                </c:pt>
                <c:pt idx="150">
                  <c:v>3027.3687046632103</c:v>
                </c:pt>
                <c:pt idx="151">
                  <c:v>3011.7637113402043</c:v>
                </c:pt>
                <c:pt idx="152">
                  <c:v>2996.318769230767</c:v>
                </c:pt>
                <c:pt idx="153">
                  <c:v>2981.0314285714267</c:v>
                </c:pt>
                <c:pt idx="154">
                  <c:v>2965.8992893400996</c:v>
                </c:pt>
                <c:pt idx="155">
                  <c:v>2950.9199999999978</c:v>
                </c:pt>
                <c:pt idx="156">
                  <c:v>2936.0912562814051</c:v>
                </c:pt>
                <c:pt idx="157">
                  <c:v>2921.4107999999983</c:v>
                </c:pt>
                <c:pt idx="158">
                  <c:v>2906.876417910446</c:v>
                </c:pt>
                <c:pt idx="159">
                  <c:v>2892.4859405940579</c:v>
                </c:pt>
                <c:pt idx="160">
                  <c:v>2878.2372413793091</c:v>
                </c:pt>
                <c:pt idx="161">
                  <c:v>2864.1282352941171</c:v>
                </c:pt>
                <c:pt idx="162">
                  <c:v>2850.1568780487801</c:v>
                </c:pt>
                <c:pt idx="163">
                  <c:v>2836.3211650485437</c:v>
                </c:pt>
                <c:pt idx="164">
                  <c:v>2822.6191304347831</c:v>
                </c:pt>
                <c:pt idx="165">
                  <c:v>2809.0488461538466</c:v>
                </c:pt>
                <c:pt idx="166">
                  <c:v>2795.6084210526324</c:v>
                </c:pt>
                <c:pt idx="167">
                  <c:v>2782.2960000000007</c:v>
                </c:pt>
                <c:pt idx="168">
                  <c:v>2769.1097630331765</c:v>
                </c:pt>
                <c:pt idx="169">
                  <c:v>2756.0479245283036</c:v>
                </c:pt>
                <c:pt idx="170">
                  <c:v>2743.108732394368</c:v>
                </c:pt>
                <c:pt idx="171">
                  <c:v>2730.2904672897221</c:v>
                </c:pt>
                <c:pt idx="172">
                  <c:v>2717.5914418604675</c:v>
                </c:pt>
                <c:pt idx="173">
                  <c:v>2705.0100000000029</c:v>
                </c:pt>
                <c:pt idx="174">
                  <c:v>2692.5445161290349</c:v>
                </c:pt>
                <c:pt idx="175">
                  <c:v>2680.1933944954158</c:v>
                </c:pt>
                <c:pt idx="176">
                  <c:v>2667.9550684931542</c:v>
                </c:pt>
                <c:pt idx="177">
                  <c:v>2655.8280000000036</c:v>
                </c:pt>
                <c:pt idx="178">
                  <c:v>2643.8106787330353</c:v>
                </c:pt>
                <c:pt idx="179">
                  <c:v>2631.9016216216255</c:v>
                </c:pt>
                <c:pt idx="180">
                  <c:v>2620.0993721973136</c:v>
                </c:pt>
                <c:pt idx="181">
                  <c:v>2608.4025000000042</c:v>
                </c:pt>
                <c:pt idx="182">
                  <c:v>2596.8096000000046</c:v>
                </c:pt>
                <c:pt idx="183">
                  <c:v>2585.3192920354031</c:v>
                </c:pt>
                <c:pt idx="184">
                  <c:v>2573.9302202643225</c:v>
                </c:pt>
                <c:pt idx="185">
                  <c:v>2562.6410526315844</c:v>
                </c:pt>
                <c:pt idx="186">
                  <c:v>2551.4504803493505</c:v>
                </c:pt>
                <c:pt idx="187">
                  <c:v>2540.3572173913099</c:v>
                </c:pt>
                <c:pt idx="188">
                  <c:v>2529.3600000000056</c:v>
                </c:pt>
                <c:pt idx="189">
                  <c:v>2518.4575862069028</c:v>
                </c:pt>
                <c:pt idx="190">
                  <c:v>2507.648755364813</c:v>
                </c:pt>
                <c:pt idx="191">
                  <c:v>2496.9323076923142</c:v>
                </c:pt>
                <c:pt idx="192">
                  <c:v>2486.3070638297936</c:v>
                </c:pt>
                <c:pt idx="193">
                  <c:v>2475.7718644067863</c:v>
                </c:pt>
                <c:pt idx="194">
                  <c:v>2465.32556962026</c:v>
                </c:pt>
                <c:pt idx="195">
                  <c:v>2454.9670588235367</c:v>
                </c:pt>
                <c:pt idx="196">
                  <c:v>2444.6952301255301</c:v>
                </c:pt>
                <c:pt idx="197">
                  <c:v>2434.5090000000073</c:v>
                </c:pt>
                <c:pt idx="198">
                  <c:v>2424.4073029045717</c:v>
                </c:pt>
                <c:pt idx="199">
                  <c:v>2414.3890909090987</c:v>
                </c:pt>
                <c:pt idx="200">
                  <c:v>2404.4533333333411</c:v>
                </c:pt>
                <c:pt idx="201">
                  <c:v>2394.5990163934507</c:v>
                </c:pt>
                <c:pt idx="202">
                  <c:v>2384.8251428571511</c:v>
                </c:pt>
                <c:pt idx="203">
                  <c:v>2375.1307317073256</c:v>
                </c:pt>
                <c:pt idx="204">
                  <c:v>2365.5148178137733</c:v>
                </c:pt>
                <c:pt idx="205">
                  <c:v>2355.9764516129117</c:v>
                </c:pt>
                <c:pt idx="206">
                  <c:v>2346.5146987951894</c:v>
                </c:pt>
                <c:pt idx="207">
                  <c:v>2337.128640000009</c:v>
                </c:pt>
                <c:pt idx="208">
                  <c:v>2327.817370517937</c:v>
                </c:pt>
                <c:pt idx="209">
                  <c:v>2318.580000000009</c:v>
                </c:pt>
                <c:pt idx="210">
                  <c:v>2309.4156521739219</c:v>
                </c:pt>
                <c:pt idx="211">
                  <c:v>2300.3234645669381</c:v>
                </c:pt>
                <c:pt idx="212">
                  <c:v>2291.3025882353036</c:v>
                </c:pt>
                <c:pt idx="213">
                  <c:v>2282.3521875000097</c:v>
                </c:pt>
                <c:pt idx="214">
                  <c:v>2273.4714396887257</c:v>
                </c:pt>
                <c:pt idx="215">
                  <c:v>2264.6595348837309</c:v>
                </c:pt>
                <c:pt idx="216">
                  <c:v>2255.9156756756852</c:v>
                </c:pt>
                <c:pt idx="217">
                  <c:v>2247.2390769230869</c:v>
                </c:pt>
                <c:pt idx="218">
                  <c:v>2238.6289655172513</c:v>
                </c:pt>
                <c:pt idx="219">
                  <c:v>2230.0845801526821</c:v>
                </c:pt>
                <c:pt idx="220">
                  <c:v>2221.6051711026721</c:v>
                </c:pt>
                <c:pt idx="221">
                  <c:v>2213.1900000000101</c:v>
                </c:pt>
                <c:pt idx="222">
                  <c:v>2204.8383396226518</c:v>
                </c:pt>
                <c:pt idx="223">
                  <c:v>2196.5494736842211</c:v>
                </c:pt>
                <c:pt idx="224">
                  <c:v>2188.3226966292241</c:v>
                </c:pt>
                <c:pt idx="225">
                  <c:v>2180.1573134328469</c:v>
                </c:pt>
                <c:pt idx="226">
                  <c:v>2172.0526394052154</c:v>
                </c:pt>
                <c:pt idx="227">
                  <c:v>2164.0080000000107</c:v>
                </c:pt>
                <c:pt idx="228">
                  <c:v>2156.0227306273173</c:v>
                </c:pt>
                <c:pt idx="229">
                  <c:v>2148.0961764705994</c:v>
                </c:pt>
                <c:pt idx="230">
                  <c:v>2140.2276923077038</c:v>
                </c:pt>
                <c:pt idx="231">
                  <c:v>2132.4166423357779</c:v>
                </c:pt>
                <c:pt idx="232">
                  <c:v>2124.6624000000115</c:v>
                </c:pt>
                <c:pt idx="233">
                  <c:v>2116.9643478260982</c:v>
                </c:pt>
                <c:pt idx="234">
                  <c:v>2109.3218772563291</c:v>
                </c:pt>
                <c:pt idx="235">
                  <c:v>2101.7343884892202</c:v>
                </c:pt>
                <c:pt idx="236">
                  <c:v>2094.2012903225923</c:v>
                </c:pt>
                <c:pt idx="237">
                  <c:v>2086.7220000000116</c:v>
                </c:pt>
                <c:pt idx="238">
                  <c:v>2079.2959430605101</c:v>
                </c:pt>
                <c:pt idx="239">
                  <c:v>2071.9225531915013</c:v>
                </c:pt>
                <c:pt idx="240">
                  <c:v>2064.6012720848175</c:v>
                </c:pt>
                <c:pt idx="241">
                  <c:v>2057.3315492957868</c:v>
                </c:pt>
                <c:pt idx="242">
                  <c:v>2050.1128421052754</c:v>
                </c:pt>
                <c:pt idx="243">
                  <c:v>2042.9446153846275</c:v>
                </c:pt>
                <c:pt idx="244">
                  <c:v>2035.8263414634271</c:v>
                </c:pt>
                <c:pt idx="245">
                  <c:v>2028.7575000000122</c:v>
                </c:pt>
                <c:pt idx="246">
                  <c:v>2021.7375778546839</c:v>
                </c:pt>
                <c:pt idx="247">
                  <c:v>2014.7660689655297</c:v>
                </c:pt>
                <c:pt idx="248">
                  <c:v>2007.8424742268164</c:v>
                </c:pt>
                <c:pt idx="249">
                  <c:v>2000.9663013698757</c:v>
                </c:pt>
                <c:pt idx="250">
                  <c:v>1994.1370648464288</c:v>
                </c:pt>
                <c:pt idx="251">
                  <c:v>1987.3542857142982</c:v>
                </c:pt>
                <c:pt idx="252">
                  <c:v>1980.6174915254364</c:v>
                </c:pt>
                <c:pt idx="253">
                  <c:v>1973.9262162162288</c:v>
                </c:pt>
                <c:pt idx="254">
                  <c:v>1967.2800000000127</c:v>
                </c:pt>
                <c:pt idx="255">
                  <c:v>1960.678389261758</c:v>
                </c:pt>
                <c:pt idx="256">
                  <c:v>1954.1209364548624</c:v>
                </c:pt>
                <c:pt idx="257">
                  <c:v>1947.6072000000129</c:v>
                </c:pt>
                <c:pt idx="258">
                  <c:v>1941.1367441860596</c:v>
                </c:pt>
                <c:pt idx="259">
                  <c:v>1934.7091390728606</c:v>
                </c:pt>
                <c:pt idx="260">
                  <c:v>1928.3239603960526</c:v>
                </c:pt>
                <c:pt idx="261">
                  <c:v>1921.9807894736975</c:v>
                </c:pt>
                <c:pt idx="262">
                  <c:v>1915.6792131147672</c:v>
                </c:pt>
                <c:pt idx="263">
                  <c:v>1909.4188235294253</c:v>
                </c:pt>
                <c:pt idx="264">
                  <c:v>1903.1992182410556</c:v>
                </c:pt>
                <c:pt idx="265">
                  <c:v>1897.0200000000134</c:v>
                </c:pt>
                <c:pt idx="266">
                  <c:v>1890.8807766990426</c:v>
                </c:pt>
                <c:pt idx="267">
                  <c:v>1884.7811612903358</c:v>
                </c:pt>
                <c:pt idx="268">
                  <c:v>1878.7207717041936</c:v>
                </c:pt>
                <c:pt idx="269">
                  <c:v>1872.6992307692442</c:v>
                </c:pt>
                <c:pt idx="270">
                  <c:v>1866.7161661341988</c:v>
                </c:pt>
                <c:pt idx="271">
                  <c:v>1860.7712101910963</c:v>
                </c:pt>
                <c:pt idx="272">
                  <c:v>1854.8640000000137</c:v>
                </c:pt>
                <c:pt idx="273">
                  <c:v>1848.9941772152038</c:v>
                </c:pt>
                <c:pt idx="274">
                  <c:v>1843.161388012632</c:v>
                </c:pt>
                <c:pt idx="275">
                  <c:v>1837.3652830188817</c:v>
                </c:pt>
                <c:pt idx="276">
                  <c:v>1831.6055172413933</c:v>
                </c:pt>
                <c:pt idx="277">
                  <c:v>1825.8817500000139</c:v>
                </c:pt>
                <c:pt idx="278">
                  <c:v>1820.1936448598271</c:v>
                </c:pt>
                <c:pt idx="279">
                  <c:v>1814.5408695652313</c:v>
                </c:pt>
                <c:pt idx="280">
                  <c:v>1808.9230959752463</c:v>
                </c:pt>
                <c:pt idx="281">
                  <c:v>1803.340000000014</c:v>
                </c:pt>
                <c:pt idx="282">
                  <c:v>1797.7912615384755</c:v>
                </c:pt>
                <c:pt idx="283">
                  <c:v>1792.2765644171918</c:v>
                </c:pt>
                <c:pt idx="284">
                  <c:v>1786.7955963302895</c:v>
                </c:pt>
                <c:pt idx="285">
                  <c:v>1781.3480487805018</c:v>
                </c:pt>
                <c:pt idx="286">
                  <c:v>1775.9336170212907</c:v>
                </c:pt>
                <c:pt idx="287">
                  <c:v>1770.552000000014</c:v>
                </c:pt>
                <c:pt idx="288">
                  <c:v>1765.2029003021289</c:v>
                </c:pt>
                <c:pt idx="289">
                  <c:v>1759.8860240963995</c:v>
                </c:pt>
                <c:pt idx="290">
                  <c:v>1754.6010810810953</c:v>
                </c:pt>
                <c:pt idx="291">
                  <c:v>1749.3477844311519</c:v>
                </c:pt>
                <c:pt idx="292">
                  <c:v>1744.125850746283</c:v>
                </c:pt>
                <c:pt idx="293">
                  <c:v>1738.9350000000145</c:v>
                </c:pt>
                <c:pt idx="294">
                  <c:v>1733.7749554896286</c:v>
                </c:pt>
                <c:pt idx="295">
                  <c:v>1728.6454437869966</c:v>
                </c:pt>
                <c:pt idx="296">
                  <c:v>1723.5461946902799</c:v>
                </c:pt>
                <c:pt idx="297">
                  <c:v>1718.4769411764848</c:v>
                </c:pt>
                <c:pt idx="298">
                  <c:v>1713.4374193548531</c:v>
                </c:pt>
                <c:pt idx="299">
                  <c:v>1708.4273684210671</c:v>
                </c:pt>
                <c:pt idx="300">
                  <c:v>1703.4465306122595</c:v>
                </c:pt>
                <c:pt idx="301">
                  <c:v>1698.4946511628052</c:v>
                </c:pt>
                <c:pt idx="302">
                  <c:v>1693.5714782608841</c:v>
                </c:pt>
                <c:pt idx="303">
                  <c:v>1688.676763005795</c:v>
                </c:pt>
                <c:pt idx="304">
                  <c:v>1683.8102593660087</c:v>
                </c:pt>
                <c:pt idx="305">
                  <c:v>1678.9717241379456</c:v>
                </c:pt>
                <c:pt idx="306">
                  <c:v>1674.1609169054589</c:v>
                </c:pt>
                <c:pt idx="307">
                  <c:v>1669.3776000000146</c:v>
                </c:pt>
                <c:pt idx="308">
                  <c:v>1664.6215384615532</c:v>
                </c:pt>
                <c:pt idx="309">
                  <c:v>1659.8925000000147</c:v>
                </c:pt>
                <c:pt idx="310">
                  <c:v>1655.1902549575218</c:v>
                </c:pt>
                <c:pt idx="311">
                  <c:v>1650.5145762712011</c:v>
                </c:pt>
                <c:pt idx="312">
                  <c:v>1645.8652394366343</c:v>
                </c:pt>
                <c:pt idx="313">
                  <c:v>1641.2420224719249</c:v>
                </c:pt>
                <c:pt idx="314">
                  <c:v>1636.6447058823678</c:v>
                </c:pt>
                <c:pt idx="315">
                  <c:v>1632.0730726257132</c:v>
                </c:pt>
                <c:pt idx="316">
                  <c:v>1627.5269080780092</c:v>
                </c:pt>
                <c:pt idx="317">
                  <c:v>1623.0060000000146</c:v>
                </c:pt>
                <c:pt idx="318">
                  <c:v>1618.5101385041701</c:v>
                </c:pt>
                <c:pt idx="319">
                  <c:v>1614.0391160221143</c:v>
                </c:pt>
                <c:pt idx="320">
                  <c:v>1609.5927272727422</c:v>
                </c:pt>
                <c:pt idx="321">
                  <c:v>1605.1707692307841</c:v>
                </c:pt>
                <c:pt idx="322">
                  <c:v>1600.7730410959052</c:v>
                </c:pt>
                <c:pt idx="323">
                  <c:v>1596.3993442623098</c:v>
                </c:pt>
                <c:pt idx="324">
                  <c:v>1592.0494822888434</c:v>
                </c:pt>
                <c:pt idx="325">
                  <c:v>1587.7232608695801</c:v>
                </c:pt>
                <c:pt idx="326">
                  <c:v>1583.4204878048929</c:v>
                </c:pt>
                <c:pt idx="327">
                  <c:v>1579.1409729729878</c:v>
                </c:pt>
                <c:pt idx="328">
                  <c:v>1574.8845283019018</c:v>
                </c:pt>
                <c:pt idx="329">
                  <c:v>1570.6509677419504</c:v>
                </c:pt>
                <c:pt idx="330">
                  <c:v>1566.4401072386208</c:v>
                </c:pt>
                <c:pt idx="331">
                  <c:v>1562.2517647058974</c:v>
                </c:pt>
                <c:pt idx="332">
                  <c:v>1558.0857600000149</c:v>
                </c:pt>
                <c:pt idx="333">
                  <c:v>1553.941914893632</c:v>
                </c:pt>
                <c:pt idx="334">
                  <c:v>1549.820053050413</c:v>
                </c:pt>
                <c:pt idx="335">
                  <c:v>1545.720000000015</c:v>
                </c:pt>
                <c:pt idx="336">
                  <c:v>1541.6415831134714</c:v>
                </c:pt>
                <c:pt idx="337">
                  <c:v>1537.5846315789624</c:v>
                </c:pt>
                <c:pt idx="338">
                  <c:v>1533.5489763779676</c:v>
                </c:pt>
                <c:pt idx="339">
                  <c:v>1529.5344502617952</c:v>
                </c:pt>
                <c:pt idx="340">
                  <c:v>1525.5408877284747</c:v>
                </c:pt>
                <c:pt idx="341">
                  <c:v>1521.568125000015</c:v>
                </c:pt>
                <c:pt idx="342">
                  <c:v>1517.616000000015</c:v>
                </c:pt>
                <c:pt idx="343">
                  <c:v>1513.6843523316211</c:v>
                </c:pt>
                <c:pt idx="344">
                  <c:v>1509.773023255829</c:v>
                </c:pt>
                <c:pt idx="345">
                  <c:v>1505.8818556701181</c:v>
                </c:pt>
                <c:pt idx="346">
                  <c:v>1502.0106940874186</c:v>
                </c:pt>
                <c:pt idx="347">
                  <c:v>1498.1593846153996</c:v>
                </c:pt>
                <c:pt idx="348">
                  <c:v>1494.3277749360764</c:v>
                </c:pt>
                <c:pt idx="349">
                  <c:v>1490.5157142857295</c:v>
                </c:pt>
                <c:pt idx="350">
                  <c:v>1486.7230534351295</c:v>
                </c:pt>
                <c:pt idx="351">
                  <c:v>1482.9496446700657</c:v>
                </c:pt>
                <c:pt idx="352">
                  <c:v>1479.195341772167</c:v>
                </c:pt>
                <c:pt idx="353">
                  <c:v>1475.460000000015</c:v>
                </c:pt>
                <c:pt idx="354">
                  <c:v>1471.7434760705441</c:v>
                </c:pt>
                <c:pt idx="355">
                  <c:v>1468.0456281407187</c:v>
                </c:pt>
                <c:pt idx="356">
                  <c:v>1464.3663157894887</c:v>
                </c:pt>
                <c:pt idx="357">
                  <c:v>1460.7054000000151</c:v>
                </c:pt>
                <c:pt idx="358">
                  <c:v>1457.0627431421597</c:v>
                </c:pt>
                <c:pt idx="359">
                  <c:v>1453.4382089552389</c:v>
                </c:pt>
                <c:pt idx="360">
                  <c:v>1449.8316625310322</c:v>
                </c:pt>
                <c:pt idx="361">
                  <c:v>1446.2429702970446</c:v>
                </c:pt>
                <c:pt idx="362">
                  <c:v>1442.6720000000148</c:v>
                </c:pt>
                <c:pt idx="363">
                  <c:v>1439.11862068967</c:v>
                </c:pt>
                <c:pt idx="364">
                  <c:v>1435.5827027027176</c:v>
                </c:pt>
                <c:pt idx="365">
                  <c:v>1432.0641176470738</c:v>
                </c:pt>
                <c:pt idx="366">
                  <c:v>1428.562738386323</c:v>
                </c:pt>
                <c:pt idx="367">
                  <c:v>1425.0784390244053</c:v>
                </c:pt>
                <c:pt idx="368">
                  <c:v>1421.6110948905259</c:v>
                </c:pt>
                <c:pt idx="369">
                  <c:v>1418.1605825242868</c:v>
                </c:pt>
                <c:pt idx="370">
                  <c:v>1414.726779661032</c:v>
                </c:pt>
                <c:pt idx="371">
                  <c:v>1411.3095652174063</c:v>
                </c:pt>
                <c:pt idx="372">
                  <c:v>1407.9088192771233</c:v>
                </c:pt>
                <c:pt idx="373">
                  <c:v>1404.5244230769381</c:v>
                </c:pt>
                <c:pt idx="374">
                  <c:v>1401.1562589928205</c:v>
                </c:pt>
                <c:pt idx="375">
                  <c:v>1397.8042105263307</c:v>
                </c:pt>
                <c:pt idx="376">
                  <c:v>1394.4681622911844</c:v>
                </c:pt>
                <c:pt idx="377">
                  <c:v>1391.1480000000149</c:v>
                </c:pt>
                <c:pt idx="378">
                  <c:v>1387.8436104513212</c:v>
                </c:pt>
                <c:pt idx="379">
                  <c:v>1384.5548815166028</c:v>
                </c:pt>
                <c:pt idx="380">
                  <c:v>1381.2817021276746</c:v>
                </c:pt>
                <c:pt idx="381">
                  <c:v>1378.0239622641659</c:v>
                </c:pt>
                <c:pt idx="382">
                  <c:v>1374.7815529411914</c:v>
                </c:pt>
                <c:pt idx="383">
                  <c:v>1371.5543661971981</c:v>
                </c:pt>
                <c:pt idx="384">
                  <c:v>1368.342295081982</c:v>
                </c:pt>
                <c:pt idx="385">
                  <c:v>1365.1452336448749</c:v>
                </c:pt>
                <c:pt idx="386">
                  <c:v>1361.9630769230919</c:v>
                </c:pt>
                <c:pt idx="387">
                  <c:v>1358.7957209302476</c:v>
                </c:pt>
                <c:pt idx="388">
                  <c:v>1355.6430626450265</c:v>
                </c:pt>
                <c:pt idx="389">
                  <c:v>1352.5050000000149</c:v>
                </c:pt>
                <c:pt idx="390">
                  <c:v>1349.3814318706845</c:v>
                </c:pt>
                <c:pt idx="391">
                  <c:v>1346.2722580645309</c:v>
                </c:pt>
                <c:pt idx="392">
                  <c:v>1343.1773793103598</c:v>
                </c:pt>
                <c:pt idx="393">
                  <c:v>1340.0966972477213</c:v>
                </c:pt>
                <c:pt idx="394">
                  <c:v>1337.030114416491</c:v>
                </c:pt>
                <c:pt idx="395">
                  <c:v>1333.9775342465903</c:v>
                </c:pt>
                <c:pt idx="396">
                  <c:v>1330.9388610478509</c:v>
                </c:pt>
                <c:pt idx="397">
                  <c:v>1327.9140000000148</c:v>
                </c:pt>
                <c:pt idx="398">
                  <c:v>1324.9028571428721</c:v>
                </c:pt>
                <c:pt idx="399">
                  <c:v>1321.9053393665308</c:v>
                </c:pt>
                <c:pt idx="400">
                  <c:v>1318.9213544018207</c:v>
                </c:pt>
                <c:pt idx="401">
                  <c:v>1315.9508108108257</c:v>
                </c:pt>
                <c:pt idx="402">
                  <c:v>1312.993617977543</c:v>
                </c:pt>
                <c:pt idx="403">
                  <c:v>1310.0496860986696</c:v>
                </c:pt>
                <c:pt idx="404">
                  <c:v>1307.1189261745114</c:v>
                </c:pt>
                <c:pt idx="405">
                  <c:v>1304.2012500000149</c:v>
                </c:pt>
                <c:pt idx="406">
                  <c:v>1301.2965701559169</c:v>
                </c:pt>
                <c:pt idx="407">
                  <c:v>1298.404800000015</c:v>
                </c:pt>
                <c:pt idx="408">
                  <c:v>1295.5258536585513</c:v>
                </c:pt>
                <c:pt idx="409">
                  <c:v>1292.6596460177141</c:v>
                </c:pt>
                <c:pt idx="410">
                  <c:v>1289.8060927152467</c:v>
                </c:pt>
                <c:pt idx="411">
                  <c:v>1286.9651101321735</c:v>
                </c:pt>
                <c:pt idx="412">
                  <c:v>1284.1366153846302</c:v>
                </c:pt>
                <c:pt idx="413">
                  <c:v>1281.3205263158043</c:v>
                </c:pt>
                <c:pt idx="414">
                  <c:v>1278.5167614879797</c:v>
                </c:pt>
                <c:pt idx="415">
                  <c:v>1275.7252401746873</c:v>
                </c:pt>
                <c:pt idx="416">
                  <c:v>1272.945882352956</c:v>
                </c:pt>
                <c:pt idx="417">
                  <c:v>1270.178608695667</c:v>
                </c:pt>
                <c:pt idx="418">
                  <c:v>1267.4233405640061</c:v>
                </c:pt>
                <c:pt idx="419">
                  <c:v>1264.6800000000148</c:v>
                </c:pt>
                <c:pt idx="420">
                  <c:v>1261.9485097192371</c:v>
                </c:pt>
                <c:pt idx="421">
                  <c:v>1259.228793103463</c:v>
                </c:pt>
                <c:pt idx="422">
                  <c:v>1256.5207741935633</c:v>
                </c:pt>
                <c:pt idx="423">
                  <c:v>1253.8243776824183</c:v>
                </c:pt>
                <c:pt idx="424">
                  <c:v>1251.1395289079378</c:v>
                </c:pt>
                <c:pt idx="425">
                  <c:v>1248.4661538461685</c:v>
                </c:pt>
                <c:pt idx="426">
                  <c:v>1245.8041791044923</c:v>
                </c:pt>
                <c:pt idx="427">
                  <c:v>1243.1535319149084</c:v>
                </c:pt>
                <c:pt idx="428">
                  <c:v>1240.5141401274034</c:v>
                </c:pt>
                <c:pt idx="429">
                  <c:v>1237.8859322034045</c:v>
                </c:pt>
                <c:pt idx="430">
                  <c:v>1235.2688372093171</c:v>
                </c:pt>
                <c:pt idx="431">
                  <c:v>1232.6627848101414</c:v>
                </c:pt>
                <c:pt idx="432">
                  <c:v>1230.0677052631727</c:v>
                </c:pt>
                <c:pt idx="433">
                  <c:v>1227.4835294117793</c:v>
                </c:pt>
                <c:pt idx="434">
                  <c:v>1224.91018867926</c:v>
                </c:pt>
                <c:pt idx="435">
                  <c:v>1222.3476150627762</c:v>
                </c:pt>
                <c:pt idx="436">
                  <c:v>1219.7957411273635</c:v>
                </c:pt>
                <c:pt idx="437">
                  <c:v>1217.2545000000148</c:v>
                </c:pt>
                <c:pt idx="438">
                  <c:v>1214.72382536384</c:v>
                </c:pt>
                <c:pt idx="439">
                  <c:v>1212.203651452297</c:v>
                </c:pt>
                <c:pt idx="440">
                  <c:v>1209.6939130434928</c:v>
                </c:pt>
                <c:pt idx="441">
                  <c:v>1207.1945454545601</c:v>
                </c:pt>
                <c:pt idx="442">
                  <c:v>1204.7054845360972</c:v>
                </c:pt>
                <c:pt idx="443">
                  <c:v>1202.2266666666812</c:v>
                </c:pt>
                <c:pt idx="444">
                  <c:v>1199.758028747448</c:v>
                </c:pt>
                <c:pt idx="445">
                  <c:v>1197.299508196736</c:v>
                </c:pt>
                <c:pt idx="446">
                  <c:v>1194.8510429447999</c:v>
                </c:pt>
                <c:pt idx="447">
                  <c:v>1192.412571428586</c:v>
                </c:pt>
                <c:pt idx="448">
                  <c:v>1189.9840325865725</c:v>
                </c:pt>
                <c:pt idx="449">
                  <c:v>1187.565365853673</c:v>
                </c:pt>
                <c:pt idx="450">
                  <c:v>1185.1565111562013</c:v>
                </c:pt>
                <c:pt idx="451">
                  <c:v>1182.7574089068971</c:v>
                </c:pt>
                <c:pt idx="452">
                  <c:v>1180.3680000000145</c:v>
                </c:pt>
                <c:pt idx="453">
                  <c:v>1177.9882258064663</c:v>
                </c:pt>
                <c:pt idx="454">
                  <c:v>1175.6180281690285</c:v>
                </c:pt>
                <c:pt idx="455">
                  <c:v>1173.2573493976049</c:v>
                </c:pt>
                <c:pt idx="456">
                  <c:v>1170.9061322645437</c:v>
                </c:pt>
                <c:pt idx="457">
                  <c:v>1168.5643200000145</c:v>
                </c:pt>
                <c:pt idx="458">
                  <c:v>1166.2318562874398</c:v>
                </c:pt>
                <c:pt idx="459">
                  <c:v>1163.9086852589787</c:v>
                </c:pt>
                <c:pt idx="460">
                  <c:v>1161.5947514910683</c:v>
                </c:pt>
                <c:pt idx="461">
                  <c:v>1159.2900000000145</c:v>
                </c:pt>
                <c:pt idx="462">
                  <c:v>1156.9943762376383</c:v>
                </c:pt>
                <c:pt idx="463">
                  <c:v>1154.707826086971</c:v>
                </c:pt>
                <c:pt idx="464">
                  <c:v>1152.4302958580026</c:v>
                </c:pt>
                <c:pt idx="465">
                  <c:v>1150.1617322834791</c:v>
                </c:pt>
                <c:pt idx="466">
                  <c:v>1147.9020825147493</c:v>
                </c:pt>
                <c:pt idx="467">
                  <c:v>1145.6512941176613</c:v>
                </c:pt>
                <c:pt idx="468">
                  <c:v>1143.4093150685076</c:v>
                </c:pt>
                <c:pt idx="469">
                  <c:v>1141.1760937500144</c:v>
                </c:pt>
                <c:pt idx="470">
                  <c:v>1138.9515789473828</c:v>
                </c:pt>
                <c:pt idx="471">
                  <c:v>1136.7357198443724</c:v>
                </c:pt>
                <c:pt idx="472">
                  <c:v>1134.528466019432</c:v>
                </c:pt>
                <c:pt idx="473">
                  <c:v>1132.329767441875</c:v>
                </c:pt>
                <c:pt idx="474">
                  <c:v>1130.1395744680995</c:v>
                </c:pt>
                <c:pt idx="475">
                  <c:v>1127.9578378378524</c:v>
                </c:pt>
                <c:pt idx="476">
                  <c:v>1125.7845086705347</c:v>
                </c:pt>
                <c:pt idx="477">
                  <c:v>1123.6195384615528</c:v>
                </c:pt>
                <c:pt idx="478">
                  <c:v>1121.4628790787092</c:v>
                </c:pt>
                <c:pt idx="479">
                  <c:v>1119.314482758635</c:v>
                </c:pt>
                <c:pt idx="480">
                  <c:v>1117.1743021032648</c:v>
                </c:pt>
                <c:pt idx="481">
                  <c:v>1115.0422900763501</c:v>
                </c:pt>
                <c:pt idx="482">
                  <c:v>1112.9184000000143</c:v>
                </c:pt>
                <c:pt idx="483">
                  <c:v>1110.8025855513451</c:v>
                </c:pt>
                <c:pt idx="484">
                  <c:v>1108.6948007590277</c:v>
                </c:pt>
                <c:pt idx="485">
                  <c:v>1106.5950000000144</c:v>
                </c:pt>
                <c:pt idx="486">
                  <c:v>1104.5031379962336</c:v>
                </c:pt>
                <c:pt idx="487">
                  <c:v>1102.4191698113352</c:v>
                </c:pt>
                <c:pt idx="488">
                  <c:v>1100.3430508474719</c:v>
                </c:pt>
                <c:pt idx="489">
                  <c:v>1098.2747368421194</c:v>
                </c:pt>
                <c:pt idx="490">
                  <c:v>1096.2141838649297</c:v>
                </c:pt>
                <c:pt idx="491">
                  <c:v>1094.1613483146211</c:v>
                </c:pt>
                <c:pt idx="492">
                  <c:v>1092.1161869159021</c:v>
                </c:pt>
                <c:pt idx="493">
                  <c:v>1090.0786567164321</c:v>
                </c:pt>
                <c:pt idx="494">
                  <c:v>1088.048715083813</c:v>
                </c:pt>
                <c:pt idx="495">
                  <c:v>1086.0263197026165</c:v>
                </c:pt>
                <c:pt idx="496">
                  <c:v>1084.0114285714428</c:v>
                </c:pt>
                <c:pt idx="497">
                  <c:v>1082.0040000000142</c:v>
                </c:pt>
                <c:pt idx="498">
                  <c:v>1080.0039926062989</c:v>
                </c:pt>
                <c:pt idx="499">
                  <c:v>1078.0113653136673</c:v>
                </c:pt>
                <c:pt idx="500">
                  <c:v>1076.0260773480804</c:v>
                </c:pt>
                <c:pt idx="501">
                  <c:v>1074.0480882353083</c:v>
                </c:pt>
                <c:pt idx="502">
                  <c:v>1072.0773577981793</c:v>
                </c:pt>
                <c:pt idx="503">
                  <c:v>1070.1138461538603</c:v>
                </c:pt>
                <c:pt idx="504">
                  <c:v>1068.1575137111658</c:v>
                </c:pt>
                <c:pt idx="505">
                  <c:v>1066.2083211678973</c:v>
                </c:pt>
                <c:pt idx="506">
                  <c:v>1064.2662295082109</c:v>
                </c:pt>
                <c:pt idx="507">
                  <c:v>1062.331200000014</c:v>
                </c:pt>
                <c:pt idx="508">
                  <c:v>1060.4031941923915</c:v>
                </c:pt>
                <c:pt idx="509">
                  <c:v>1058.4821739130575</c:v>
                </c:pt>
                <c:pt idx="510">
                  <c:v>1056.5681012658367</c:v>
                </c:pt>
                <c:pt idx="511">
                  <c:v>1054.6609386281727</c:v>
                </c:pt>
                <c:pt idx="512">
                  <c:v>1052.7606486486627</c:v>
                </c:pt>
                <c:pt idx="513">
                  <c:v>1050.8671942446183</c:v>
                </c:pt>
                <c:pt idx="514">
                  <c:v>1048.9805385996549</c:v>
                </c:pt>
                <c:pt idx="515">
                  <c:v>1047.1006451613043</c:v>
                </c:pt>
                <c:pt idx="516">
                  <c:v>1045.2274776386546</c:v>
                </c:pt>
                <c:pt idx="517">
                  <c:v>1043.361000000014</c:v>
                </c:pt>
                <c:pt idx="518">
                  <c:v>1041.5011764706021</c:v>
                </c:pt>
                <c:pt idx="519">
                  <c:v>1039.647971530263</c:v>
                </c:pt>
                <c:pt idx="520">
                  <c:v>1037.8013499112039</c:v>
                </c:pt>
                <c:pt idx="521">
                  <c:v>1035.9612765957586</c:v>
                </c:pt>
                <c:pt idx="522">
                  <c:v>1034.1277168141733</c:v>
                </c:pt>
                <c:pt idx="523">
                  <c:v>1032.3006360424167</c:v>
                </c:pt>
                <c:pt idx="524">
                  <c:v>1030.4800000000139</c:v>
                </c:pt>
                <c:pt idx="525">
                  <c:v>1028.6657746479013</c:v>
                </c:pt>
                <c:pt idx="526">
                  <c:v>1026.8579261863056</c:v>
                </c:pt>
                <c:pt idx="527">
                  <c:v>1025.0564210526454</c:v>
                </c:pt>
                <c:pt idx="528">
                  <c:v>1023.2612259194535</c:v>
                </c:pt>
                <c:pt idx="529">
                  <c:v>1021.4723076923216</c:v>
                </c:pt>
                <c:pt idx="530">
                  <c:v>1019.6896335078673</c:v>
                </c:pt>
                <c:pt idx="531">
                  <c:v>1017.913170731721</c:v>
                </c:pt>
                <c:pt idx="532">
                  <c:v>1016.1428869565356</c:v>
                </c:pt>
                <c:pt idx="533">
                  <c:v>1014.3787500000138</c:v>
                </c:pt>
                <c:pt idx="534">
                  <c:v>1012.6207279029601</c:v>
                </c:pt>
                <c:pt idx="535">
                  <c:v>1010.8687889273494</c:v>
                </c:pt>
                <c:pt idx="536">
                  <c:v>1009.1229015544179</c:v>
                </c:pt>
                <c:pt idx="537">
                  <c:v>1007.3830344827724</c:v>
                </c:pt>
                <c:pt idx="538">
                  <c:v>1005.6491566265197</c:v>
                </c:pt>
                <c:pt idx="539">
                  <c:v>1003.9212371134158</c:v>
                </c:pt>
                <c:pt idx="540">
                  <c:v>1002.1992452830326</c:v>
                </c:pt>
                <c:pt idx="541">
                  <c:v>1000.4831506849453</c:v>
                </c:pt>
                <c:pt idx="542">
                  <c:v>998.77292307693676</c:v>
                </c:pt>
                <c:pt idx="543">
                  <c:v>997.06853242322177</c:v>
                </c:pt>
                <c:pt idx="544">
                  <c:v>995.3699488926884</c:v>
                </c:pt>
                <c:pt idx="545">
                  <c:v>993.67714285715658</c:v>
                </c:pt>
                <c:pt idx="546">
                  <c:v>991.99008488965717</c:v>
                </c:pt>
                <c:pt idx="547">
                  <c:v>990.30874576272561</c:v>
                </c:pt>
                <c:pt idx="548">
                  <c:v>988.63309644671426</c:v>
                </c:pt>
                <c:pt idx="549">
                  <c:v>986.96310810812179</c:v>
                </c:pt>
                <c:pt idx="550">
                  <c:v>985.29875210793944</c:v>
                </c:pt>
                <c:pt idx="551">
                  <c:v>983.64000000001352</c:v>
                </c:pt>
                <c:pt idx="552">
                  <c:v>981.98682352942535</c:v>
                </c:pt>
                <c:pt idx="553">
                  <c:v>980.33919463088603</c:v>
                </c:pt>
                <c:pt idx="554">
                  <c:v>978.69708542714932</c:v>
                </c:pt>
                <c:pt idx="555">
                  <c:v>977.06046822743826</c:v>
                </c:pt>
                <c:pt idx="556">
                  <c:v>975.42931552589005</c:v>
                </c:pt>
                <c:pt idx="557">
                  <c:v>973.80360000001349</c:v>
                </c:pt>
                <c:pt idx="558">
                  <c:v>972.18329450916508</c:v>
                </c:pt>
                <c:pt idx="559">
                  <c:v>970.56837209303671</c:v>
                </c:pt>
                <c:pt idx="560">
                  <c:v>968.95880597016276</c:v>
                </c:pt>
                <c:pt idx="561">
                  <c:v>967.35456953643734</c:v>
                </c:pt>
                <c:pt idx="562">
                  <c:v>965.75563636364996</c:v>
                </c:pt>
                <c:pt idx="563">
                  <c:v>964.16198019803335</c:v>
                </c:pt>
                <c:pt idx="564">
                  <c:v>962.57357495882729</c:v>
                </c:pt>
                <c:pt idx="565">
                  <c:v>960.99039473685559</c:v>
                </c:pt>
                <c:pt idx="566">
                  <c:v>959.41241379311691</c:v>
                </c:pt>
                <c:pt idx="567">
                  <c:v>957.83960655739043</c:v>
                </c:pt>
                <c:pt idx="568">
                  <c:v>956.27194762685463</c:v>
                </c:pt>
                <c:pt idx="569">
                  <c:v>954.70941176471922</c:v>
                </c:pt>
                <c:pt idx="570">
                  <c:v>953.15197389887157</c:v>
                </c:pt>
                <c:pt idx="571">
                  <c:v>951.59960912053464</c:v>
                </c:pt>
                <c:pt idx="572">
                  <c:v>950.05229268294011</c:v>
                </c:pt>
                <c:pt idx="573">
                  <c:v>948.51000000001329</c:v>
                </c:pt>
                <c:pt idx="574">
                  <c:v>946.97270664507005</c:v>
                </c:pt>
                <c:pt idx="575">
                  <c:v>945.44038834952789</c:v>
                </c:pt>
                <c:pt idx="576">
                  <c:v>943.91302100162886</c:v>
                </c:pt>
                <c:pt idx="577">
                  <c:v>942.39058064517462</c:v>
                </c:pt>
                <c:pt idx="578">
                  <c:v>940.87304347827421</c:v>
                </c:pt>
                <c:pt idx="579">
                  <c:v>939.36038585210338</c:v>
                </c:pt>
                <c:pt idx="580">
                  <c:v>937.85258426967619</c:v>
                </c:pt>
                <c:pt idx="581">
                  <c:v>936.34961538462869</c:v>
                </c:pt>
                <c:pt idx="582">
                  <c:v>934.85145600001329</c:v>
                </c:pt>
                <c:pt idx="583">
                  <c:v>933.35808306710601</c:v>
                </c:pt>
                <c:pt idx="584">
                  <c:v>931.86947368422386</c:v>
                </c:pt>
                <c:pt idx="585">
                  <c:v>930.38560509555464</c:v>
                </c:pt>
                <c:pt idx="586">
                  <c:v>928.90645468999742</c:v>
                </c:pt>
                <c:pt idx="587">
                  <c:v>927.43200000001332</c:v>
                </c:pt>
                <c:pt idx="588">
                  <c:v>925.96221870048873</c:v>
                </c:pt>
                <c:pt idx="589">
                  <c:v>924.49708860760813</c:v>
                </c:pt>
                <c:pt idx="590">
                  <c:v>923.03658767773834</c:v>
                </c:pt>
                <c:pt idx="591">
                  <c:v>921.58069400632246</c:v>
                </c:pt>
                <c:pt idx="592">
                  <c:v>920.12938582678487</c:v>
                </c:pt>
                <c:pt idx="593">
                  <c:v>918.68264150944708</c:v>
                </c:pt>
                <c:pt idx="594">
                  <c:v>917.24043956045261</c:v>
                </c:pt>
                <c:pt idx="595">
                  <c:v>915.80275862070289</c:v>
                </c:pt>
                <c:pt idx="596">
                  <c:v>914.36957746480175</c:v>
                </c:pt>
                <c:pt idx="597">
                  <c:v>912.94087500001319</c:v>
                </c:pt>
                <c:pt idx="598">
                  <c:v>911.51663026522374</c:v>
                </c:pt>
                <c:pt idx="599">
                  <c:v>910.0968224299196</c:v>
                </c:pt>
                <c:pt idx="600">
                  <c:v>908.68143079317019</c:v>
                </c:pt>
                <c:pt idx="601">
                  <c:v>907.27043478262169</c:v>
                </c:pt>
                <c:pt idx="602">
                  <c:v>905.86381395350145</c:v>
                </c:pt>
                <c:pt idx="603">
                  <c:v>904.46154798762916</c:v>
                </c:pt>
                <c:pt idx="604">
                  <c:v>903.06361669243961</c:v>
                </c:pt>
                <c:pt idx="605">
                  <c:v>901.67000000001303</c:v>
                </c:pt>
                <c:pt idx="606">
                  <c:v>900.28067796611481</c:v>
                </c:pt>
                <c:pt idx="607">
                  <c:v>898.89563076924378</c:v>
                </c:pt>
                <c:pt idx="608">
                  <c:v>897.51483870969048</c:v>
                </c:pt>
                <c:pt idx="609">
                  <c:v>896.13828220860194</c:v>
                </c:pt>
                <c:pt idx="610">
                  <c:v>894.7659418070574</c:v>
                </c:pt>
                <c:pt idx="611">
                  <c:v>893.39779816515056</c:v>
                </c:pt>
                <c:pt idx="612">
                  <c:v>892.03383206108174</c:v>
                </c:pt>
                <c:pt idx="613">
                  <c:v>890.67402439025682</c:v>
                </c:pt>
                <c:pt idx="614">
                  <c:v>889.31835616439662</c:v>
                </c:pt>
                <c:pt idx="615">
                  <c:v>887.96680851065116</c:v>
                </c:pt>
                <c:pt idx="616">
                  <c:v>886.6193626707261</c:v>
                </c:pt>
                <c:pt idx="617">
                  <c:v>885.27600000001291</c:v>
                </c:pt>
                <c:pt idx="618">
                  <c:v>883.93670196672997</c:v>
                </c:pt>
                <c:pt idx="619">
                  <c:v>882.60145015107025</c:v>
                </c:pt>
                <c:pt idx="620">
                  <c:v>881.27022624435676</c:v>
                </c:pt>
                <c:pt idx="621">
                  <c:v>879.94301204820567</c:v>
                </c:pt>
                <c:pt idx="622">
                  <c:v>878.61978947369698</c:v>
                </c:pt>
                <c:pt idx="623">
                  <c:v>877.30054054055347</c:v>
                </c:pt>
                <c:pt idx="624">
                  <c:v>875.98524737632465</c:v>
                </c:pt>
                <c:pt idx="625">
                  <c:v>874.67389221558165</c:v>
                </c:pt>
                <c:pt idx="626">
                  <c:v>873.36645739911603</c:v>
                </c:pt>
                <c:pt idx="627">
                  <c:v>872.06292537314721</c:v>
                </c:pt>
                <c:pt idx="628">
                  <c:v>870.76327868853741</c:v>
                </c:pt>
                <c:pt idx="629">
                  <c:v>869.46750000001282</c:v>
                </c:pt>
                <c:pt idx="630">
                  <c:v>868.17557206539163</c:v>
                </c:pt>
                <c:pt idx="631">
                  <c:v>866.88747774481988</c:v>
                </c:pt>
                <c:pt idx="632">
                  <c:v>865.60320000001275</c:v>
                </c:pt>
                <c:pt idx="633">
                  <c:v>864.32272189350385</c:v>
                </c:pt>
                <c:pt idx="634">
                  <c:v>863.04602658790054</c:v>
                </c:pt>
                <c:pt idx="635">
                  <c:v>861.7730973451454</c:v>
                </c:pt>
                <c:pt idx="636">
                  <c:v>860.50391752578594</c:v>
                </c:pt>
                <c:pt idx="637">
                  <c:v>859.23847058824799</c:v>
                </c:pt>
                <c:pt idx="638">
                  <c:v>857.97674008811839</c:v>
                </c:pt>
                <c:pt idx="639">
                  <c:v>856.718709677432</c:v>
                </c:pt>
                <c:pt idx="640">
                  <c:v>855.46436310396587</c:v>
                </c:pt>
                <c:pt idx="641">
                  <c:v>854.21368421053899</c:v>
                </c:pt>
                <c:pt idx="642">
                  <c:v>852.96665693431919</c:v>
                </c:pt>
                <c:pt idx="643">
                  <c:v>851.72326530613509</c:v>
                </c:pt>
                <c:pt idx="644">
                  <c:v>850.48349344979431</c:v>
                </c:pt>
                <c:pt idx="645">
                  <c:v>849.24732558140806</c:v>
                </c:pt>
                <c:pt idx="646">
                  <c:v>848.01474600872098</c:v>
                </c:pt>
                <c:pt idx="647">
                  <c:v>846.78573913044738</c:v>
                </c:pt>
                <c:pt idx="648">
                  <c:v>845.56028943561319</c:v>
                </c:pt>
                <c:pt idx="649">
                  <c:v>844.33838150290273</c:v>
                </c:pt>
                <c:pt idx="650">
                  <c:v>843.12000000001251</c:v>
                </c:pt>
                <c:pt idx="651">
                  <c:v>841.90512968300959</c:v>
                </c:pt>
                <c:pt idx="652">
                  <c:v>840.69375539569603</c:v>
                </c:pt>
                <c:pt idx="653">
                  <c:v>839.48586206897801</c:v>
                </c:pt>
                <c:pt idx="654">
                  <c:v>838.28143472024215</c:v>
                </c:pt>
                <c:pt idx="655">
                  <c:v>837.08045845273455</c:v>
                </c:pt>
                <c:pt idx="656">
                  <c:v>835.88291845494814</c:v>
                </c:pt>
                <c:pt idx="657">
                  <c:v>834.68880000001252</c:v>
                </c:pt>
                <c:pt idx="658">
                  <c:v>833.49808844509096</c:v>
                </c:pt>
                <c:pt idx="659">
                  <c:v>832.31076923078172</c:v>
                </c:pt>
                <c:pt idx="660">
                  <c:v>831.1268278805245</c:v>
                </c:pt>
                <c:pt idx="661">
                  <c:v>829.94625000001247</c:v>
                </c:pt>
                <c:pt idx="662">
                  <c:v>828.76902127660821</c:v>
                </c:pt>
                <c:pt idx="663">
                  <c:v>827.59512747876602</c:v>
                </c:pt>
                <c:pt idx="664">
                  <c:v>826.42455445545795</c:v>
                </c:pt>
                <c:pt idx="665">
                  <c:v>825.25728813560568</c:v>
                </c:pt>
                <c:pt idx="666">
                  <c:v>824.09331452751587</c:v>
                </c:pt>
                <c:pt idx="667">
                  <c:v>822.93261971832226</c:v>
                </c:pt>
                <c:pt idx="668">
                  <c:v>821.77518987343012</c:v>
                </c:pt>
                <c:pt idx="669">
                  <c:v>820.62101123596744</c:v>
                </c:pt>
                <c:pt idx="670">
                  <c:v>819.47007012623953</c:v>
                </c:pt>
                <c:pt idx="671">
                  <c:v>818.3223529411888</c:v>
                </c:pt>
                <c:pt idx="672">
                  <c:v>817.17784615385858</c:v>
                </c:pt>
                <c:pt idx="673">
                  <c:v>816.03653631286147</c:v>
                </c:pt>
                <c:pt idx="674">
                  <c:v>814.89841004185337</c:v>
                </c:pt>
                <c:pt idx="675">
                  <c:v>813.7634540390095</c:v>
                </c:pt>
                <c:pt idx="676">
                  <c:v>812.6316550765074</c:v>
                </c:pt>
                <c:pt idx="677">
                  <c:v>811.50300000001232</c:v>
                </c:pt>
                <c:pt idx="678">
                  <c:v>810.37747572816772</c:v>
                </c:pt>
                <c:pt idx="679">
                  <c:v>809.25506925208992</c:v>
                </c:pt>
                <c:pt idx="680">
                  <c:v>808.13576763486708</c:v>
                </c:pt>
                <c:pt idx="681">
                  <c:v>807.01955801106203</c:v>
                </c:pt>
                <c:pt idx="682">
                  <c:v>805.90642758621914</c:v>
                </c:pt>
                <c:pt idx="683">
                  <c:v>804.79636363637587</c:v>
                </c:pt>
                <c:pt idx="684">
                  <c:v>803.68935350757761</c:v>
                </c:pt>
                <c:pt idx="685">
                  <c:v>802.58538461539683</c:v>
                </c:pt>
                <c:pt idx="686">
                  <c:v>801.4844444444567</c:v>
                </c:pt>
                <c:pt idx="687">
                  <c:v>800.38652054795739</c:v>
                </c:pt>
                <c:pt idx="688">
                  <c:v>799.29160054720785</c:v>
                </c:pt>
                <c:pt idx="689">
                  <c:v>798.19967213115979</c:v>
                </c:pt>
                <c:pt idx="690">
                  <c:v>797.11072305594678</c:v>
                </c:pt>
                <c:pt idx="691">
                  <c:v>796.02474114442634</c:v>
                </c:pt>
                <c:pt idx="692">
                  <c:v>794.94171428572645</c:v>
                </c:pt>
                <c:pt idx="693">
                  <c:v>793.86163043479473</c:v>
                </c:pt>
                <c:pt idx="694">
                  <c:v>792.78447761195241</c:v>
                </c:pt>
                <c:pt idx="695">
                  <c:v>791.71024390245111</c:v>
                </c:pt>
                <c:pt idx="696">
                  <c:v>790.63891745603371</c:v>
                </c:pt>
                <c:pt idx="697">
                  <c:v>789.57048648649868</c:v>
                </c:pt>
                <c:pt idx="698">
                  <c:v>788.50493927126718</c:v>
                </c:pt>
                <c:pt idx="699">
                  <c:v>787.44226415095545</c:v>
                </c:pt>
                <c:pt idx="700">
                  <c:v>786.38244952894888</c:v>
                </c:pt>
                <c:pt idx="701">
                  <c:v>785.32548387097984</c:v>
                </c:pt>
                <c:pt idx="702">
                  <c:v>784.27135570471</c:v>
                </c:pt>
                <c:pt idx="703">
                  <c:v>783.22005361931497</c:v>
                </c:pt>
                <c:pt idx="704">
                  <c:v>782.17156626507233</c:v>
                </c:pt>
                <c:pt idx="705">
                  <c:v>781.12588235295311</c:v>
                </c:pt>
                <c:pt idx="706">
                  <c:v>780.08299065421761</c:v>
                </c:pt>
                <c:pt idx="707">
                  <c:v>779.04288000001202</c:v>
                </c:pt>
                <c:pt idx="708">
                  <c:v>778.00553928097077</c:v>
                </c:pt>
                <c:pt idx="709">
                  <c:v>776.97095744682053</c:v>
                </c:pt>
                <c:pt idx="710">
                  <c:v>775.93912350598805</c:v>
                </c:pt>
                <c:pt idx="711">
                  <c:v>774.91002652521081</c:v>
                </c:pt>
                <c:pt idx="712">
                  <c:v>773.88365562915101</c:v>
                </c:pt>
                <c:pt idx="713">
                  <c:v>772.86000000001195</c:v>
                </c:pt>
                <c:pt idx="714">
                  <c:v>771.83904887715858</c:v>
                </c:pt>
                <c:pt idx="715">
                  <c:v>770.82079155674012</c:v>
                </c:pt>
                <c:pt idx="716">
                  <c:v>769.80521739131632</c:v>
                </c:pt>
                <c:pt idx="717">
                  <c:v>768.79231578948554</c:v>
                </c:pt>
                <c:pt idx="718">
                  <c:v>767.7820762155178</c:v>
                </c:pt>
                <c:pt idx="719">
                  <c:v>766.77448818898824</c:v>
                </c:pt>
                <c:pt idx="720">
                  <c:v>765.76954128441548</c:v>
                </c:pt>
                <c:pt idx="721">
                  <c:v>764.76722513090192</c:v>
                </c:pt>
                <c:pt idx="722">
                  <c:v>763.76752941177654</c:v>
                </c:pt>
                <c:pt idx="723">
                  <c:v>762.77044386424154</c:v>
                </c:pt>
                <c:pt idx="724">
                  <c:v>761.77595827902098</c:v>
                </c:pt>
                <c:pt idx="725">
                  <c:v>760.78406250001183</c:v>
                </c:pt>
                <c:pt idx="726">
                  <c:v>759.79474642393893</c:v>
                </c:pt>
                <c:pt idx="727">
                  <c:v>758.80800000001182</c:v>
                </c:pt>
                <c:pt idx="728">
                  <c:v>757.82381322958372</c:v>
                </c:pt>
                <c:pt idx="729">
                  <c:v>756.84217616581486</c:v>
                </c:pt>
                <c:pt idx="730">
                  <c:v>755.86307891333649</c:v>
                </c:pt>
                <c:pt idx="731">
                  <c:v>754.88651162791882</c:v>
                </c:pt>
                <c:pt idx="732">
                  <c:v>753.91246451614074</c:v>
                </c:pt>
                <c:pt idx="733">
                  <c:v>752.94092783506335</c:v>
                </c:pt>
                <c:pt idx="734">
                  <c:v>751.97189189190362</c:v>
                </c:pt>
                <c:pt idx="735">
                  <c:v>751.00534704371353</c:v>
                </c:pt>
                <c:pt idx="736">
                  <c:v>750.04128369705927</c:v>
                </c:pt>
                <c:pt idx="737">
                  <c:v>749.07969230770402</c:v>
                </c:pt>
                <c:pt idx="738">
                  <c:v>748.12056338029345</c:v>
                </c:pt>
                <c:pt idx="739">
                  <c:v>747.16388746804239</c:v>
                </c:pt>
                <c:pt idx="740">
                  <c:v>746.20965517242541</c:v>
                </c:pt>
                <c:pt idx="741">
                  <c:v>745.25785714286883</c:v>
                </c:pt>
                <c:pt idx="742">
                  <c:v>744.30848407644476</c:v>
                </c:pt>
                <c:pt idx="743">
                  <c:v>743.36152671756884</c:v>
                </c:pt>
                <c:pt idx="744">
                  <c:v>742.41697585769907</c:v>
                </c:pt>
                <c:pt idx="745">
                  <c:v>741.47482233503695</c:v>
                </c:pt>
                <c:pt idx="746">
                  <c:v>740.53505703423218</c:v>
                </c:pt>
                <c:pt idx="747">
                  <c:v>739.5976708860876</c:v>
                </c:pt>
                <c:pt idx="748">
                  <c:v>738.66265486726832</c:v>
                </c:pt>
                <c:pt idx="749">
                  <c:v>737.73000000001161</c:v>
                </c:pt>
                <c:pt idx="750">
                  <c:v>736.79969735184011</c:v>
                </c:pt>
                <c:pt idx="751">
                  <c:v>735.87173803527605</c:v>
                </c:pt>
                <c:pt idx="752">
                  <c:v>734.94611320755871</c:v>
                </c:pt>
                <c:pt idx="753">
                  <c:v>734.02281407036332</c:v>
                </c:pt>
                <c:pt idx="754">
                  <c:v>733.10183186952213</c:v>
                </c:pt>
                <c:pt idx="755">
                  <c:v>732.18315789474832</c:v>
                </c:pt>
                <c:pt idx="756">
                  <c:v>731.2667834793607</c:v>
                </c:pt>
                <c:pt idx="757">
                  <c:v>730.35270000001151</c:v>
                </c:pt>
                <c:pt idx="758">
                  <c:v>729.44089887641599</c:v>
                </c:pt>
                <c:pt idx="759">
                  <c:v>728.53137157108381</c:v>
                </c:pt>
                <c:pt idx="760">
                  <c:v>727.62410958905252</c:v>
                </c:pt>
                <c:pt idx="761">
                  <c:v>726.71910447762343</c:v>
                </c:pt>
                <c:pt idx="762">
                  <c:v>725.81634782609842</c:v>
                </c:pt>
                <c:pt idx="763">
                  <c:v>724.91583126552018</c:v>
                </c:pt>
                <c:pt idx="764">
                  <c:v>724.01754646841289</c:v>
                </c:pt>
                <c:pt idx="765">
                  <c:v>723.12148514852629</c:v>
                </c:pt>
              </c:numCache>
            </c:numRef>
          </c:yVal>
          <c:smooth val="1"/>
          <c:extLst>
            <c:ext xmlns:c16="http://schemas.microsoft.com/office/drawing/2014/chart" uri="{C3380CC4-5D6E-409C-BE32-E72D297353CC}">
              <c16:uniqueId val="{00000001-4DF7-4251-A6EC-2AD37523039C}"/>
            </c:ext>
          </c:extLst>
        </c:ser>
        <c:dLbls>
          <c:showLegendKey val="0"/>
          <c:showVal val="0"/>
          <c:showCatName val="0"/>
          <c:showSerName val="0"/>
          <c:showPercent val="0"/>
          <c:showBubbleSize val="0"/>
        </c:dLbls>
        <c:axId val="51941376"/>
        <c:axId val="51943680"/>
      </c:scatterChart>
      <c:scatterChart>
        <c:scatterStyle val="lineMarker"/>
        <c:varyColors val="0"/>
        <c:ser>
          <c:idx val="2"/>
          <c:order val="0"/>
          <c:tx>
            <c:v>Valor</c:v>
          </c:tx>
          <c:spPr>
            <a:ln w="28575">
              <a:noFill/>
            </a:ln>
          </c:spPr>
          <c:marker>
            <c:symbol val="circle"/>
            <c:size val="7"/>
            <c:spPr>
              <a:solidFill>
                <a:srgbClr val="FF0000"/>
              </a:solidFill>
              <a:ln>
                <a:solidFill>
                  <a:srgbClr val="FF0000"/>
                </a:solidFill>
              </a:ln>
            </c:spPr>
          </c:marker>
          <c:dLbls>
            <c:dLbl>
              <c:idx val="0"/>
              <c:tx>
                <c:rich>
                  <a:bodyPr wrap="square" lIns="38100" tIns="19050" rIns="38100" bIns="19050" anchor="ctr">
                    <a:spAutoFit/>
                  </a:bodyPr>
                  <a:lstStyle/>
                  <a:p>
                    <a:pPr>
                      <a:defRPr>
                        <a:ln w="6350">
                          <a:noFill/>
                        </a:ln>
                        <a:solidFill>
                          <a:schemeClr val="tx1"/>
                        </a:solidFill>
                      </a:defRPr>
                    </a:pPr>
                    <a:fld id="{4E54F810-8C93-4774-A931-467145D4F53A}" type="XVALUE">
                      <a:rPr lang="en-US" b="1" i="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r>
                      <a:rPr lang="en-US" b="1" i="0" baseline="0">
                        <a:solidFill>
                          <a:srgbClr val="C00000"/>
                        </a:solidFill>
                        <a:latin typeface="Arial" panose="020B0604020202020204" pitchFamily="34" charset="0"/>
                        <a:cs typeface="Arial" panose="020B0604020202020204" pitchFamily="34" charset="0"/>
                      </a:rPr>
                      <a:t>; </a:t>
                    </a:r>
                    <a:fld id="{0DE30FCC-9C56-4165-984E-B576A142A4BC}" type="YVALUE">
                      <a:rPr lang="en-US" b="1" i="0" baseline="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endParaRPr lang="en-US" b="1" i="0" baseline="0">
                      <a:solidFill>
                        <a:srgbClr val="C00000"/>
                      </a:solidFill>
                      <a:latin typeface="Arial" panose="020B0604020202020204" pitchFamily="34" charset="0"/>
                      <a:cs typeface="Arial" panose="020B0604020202020204" pitchFamily="34" charset="0"/>
                    </a:endParaRPr>
                  </a:p>
                </c:rich>
              </c:tx>
              <c:numFmt formatCode="#,##0.0" sourceLinked="0"/>
              <c:spPr>
                <a:solidFill>
                  <a:schemeClr val="bg1"/>
                </a:solidFill>
                <a:ln>
                  <a:noFill/>
                </a:ln>
                <a:effectLst/>
              </c:sp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4DF7-4251-A6EC-2AD37523039C}"/>
                </c:ext>
              </c:extLst>
            </c:dLbl>
            <c:numFmt formatCode="#,##0.0" sourceLinked="0"/>
            <c:spPr>
              <a:noFill/>
              <a:ln>
                <a:noFill/>
              </a:ln>
              <a:effectLst/>
            </c:spPr>
            <c:txPr>
              <a:bodyPr wrap="square" lIns="38100" tIns="19050" rIns="38100" bIns="19050" anchor="ctr">
                <a:spAutoFit/>
              </a:bodyPr>
              <a:lstStyle/>
              <a:p>
                <a:pPr>
                  <a:defRPr>
                    <a:ln w="6350">
                      <a:noFill/>
                    </a:ln>
                    <a:solidFill>
                      <a:schemeClr val="tx1"/>
                    </a:solidFill>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LCR!$X$8</c:f>
              <c:numCache>
                <c:formatCode>0.0</c:formatCode>
                <c:ptCount val="1"/>
                <c:pt idx="0">
                  <c:v>71.924277482905566</c:v>
                </c:pt>
              </c:numCache>
            </c:numRef>
          </c:xVal>
          <c:yVal>
            <c:numRef>
              <c:f>LCR!$Y$8</c:f>
              <c:numCache>
                <c:formatCode>0.0</c:formatCode>
                <c:ptCount val="1"/>
                <c:pt idx="0">
                  <c:v>2447.2825429823301</c:v>
                </c:pt>
              </c:numCache>
            </c:numRef>
          </c:yVal>
          <c:smooth val="0"/>
          <c:extLst>
            <c:ext xmlns:c16="http://schemas.microsoft.com/office/drawing/2014/chart" uri="{C3380CC4-5D6E-409C-BE32-E72D297353CC}">
              <c16:uniqueId val="{00000003-4DF7-4251-A6EC-2AD37523039C}"/>
            </c:ext>
          </c:extLst>
        </c:ser>
        <c:ser>
          <c:idx val="1"/>
          <c:order val="3"/>
          <c:tx>
            <c:v>Puntos característicos</c:v>
          </c:tx>
          <c:spPr>
            <a:ln w="28575">
              <a:noFill/>
            </a:ln>
          </c:spPr>
          <c:marker>
            <c:symbol val="x"/>
            <c:size val="7"/>
            <c:spPr>
              <a:ln>
                <a:solidFill>
                  <a:schemeClr val="tx1"/>
                </a:solidFill>
              </a:ln>
            </c:spPr>
          </c:marker>
          <c:xVal>
            <c:numRef>
              <c:f>LCR!$X$4:$X$7</c:f>
              <c:numCache>
                <c:formatCode>0.0</c:formatCode>
                <c:ptCount val="4"/>
                <c:pt idx="0">
                  <c:v>0</c:v>
                </c:pt>
                <c:pt idx="1">
                  <c:v>1.1939250360554423</c:v>
                </c:pt>
                <c:pt idx="2">
                  <c:v>29.848125901386052</c:v>
                </c:pt>
                <c:pt idx="3">
                  <c:v>55.791157889748057</c:v>
                </c:pt>
              </c:numCache>
            </c:numRef>
          </c:xVal>
          <c:yVal>
            <c:numRef>
              <c:f>LCR!$Y$4:$Y$7</c:f>
              <c:numCache>
                <c:formatCode>0.0</c:formatCode>
                <c:ptCount val="4"/>
                <c:pt idx="0">
                  <c:v>4780.4903999999997</c:v>
                </c:pt>
                <c:pt idx="1">
                  <c:v>5897.1551273293881</c:v>
                </c:pt>
                <c:pt idx="2">
                  <c:v>5897.1551273293881</c:v>
                </c:pt>
                <c:pt idx="3">
                  <c:v>3154.9628177348941</c:v>
                </c:pt>
              </c:numCache>
            </c:numRef>
          </c:yVal>
          <c:smooth val="0"/>
          <c:extLst>
            <c:ext xmlns:c16="http://schemas.microsoft.com/office/drawing/2014/chart" uri="{C3380CC4-5D6E-409C-BE32-E72D297353CC}">
              <c16:uniqueId val="{00000004-4DF7-4251-A6EC-2AD37523039C}"/>
            </c:ext>
          </c:extLst>
        </c:ser>
        <c:ser>
          <c:idx val="4"/>
          <c:order val="4"/>
          <c:tx>
            <c:v>Goma plomo</c:v>
          </c:tx>
          <c:spPr>
            <a:ln w="19050">
              <a:solidFill>
                <a:srgbClr val="C00000"/>
              </a:solidFill>
            </a:ln>
          </c:spPr>
          <c:marker>
            <c:symbol val="none"/>
          </c:marker>
          <c:dPt>
            <c:idx val="2"/>
            <c:bubble3D val="0"/>
            <c:extLst>
              <c:ext xmlns:c16="http://schemas.microsoft.com/office/drawing/2014/chart" uri="{C3380CC4-5D6E-409C-BE32-E72D297353CC}">
                <c16:uniqueId val="{00000006-4DF7-4251-A6EC-2AD37523039C}"/>
              </c:ext>
            </c:extLst>
          </c:dPt>
          <c:xVal>
            <c:numRef>
              <c:f>LCR!$AH$4:$AH$6</c:f>
              <c:numCache>
                <c:formatCode>0.00</c:formatCode>
                <c:ptCount val="3"/>
                <c:pt idx="0">
                  <c:v>0</c:v>
                </c:pt>
                <c:pt idx="1">
                  <c:v>14.654919236417035</c:v>
                </c:pt>
                <c:pt idx="2">
                  <c:v>71.924277482905552</c:v>
                </c:pt>
              </c:numCache>
            </c:numRef>
          </c:xVal>
          <c:yVal>
            <c:numRef>
              <c:f>LCR!$AK$4:$AK$6</c:f>
              <c:numCache>
                <c:formatCode>0.0</c:formatCode>
                <c:ptCount val="3"/>
                <c:pt idx="0">
                  <c:v>0</c:v>
                </c:pt>
                <c:pt idx="1">
                  <c:v>1996</c:v>
                </c:pt>
                <c:pt idx="2">
                  <c:v>2447.2825429823297</c:v>
                </c:pt>
              </c:numCache>
            </c:numRef>
          </c:yVal>
          <c:smooth val="0"/>
          <c:extLst>
            <c:ext xmlns:c16="http://schemas.microsoft.com/office/drawing/2014/chart" uri="{C3380CC4-5D6E-409C-BE32-E72D297353CC}">
              <c16:uniqueId val="{00000007-4DF7-4251-A6EC-2AD37523039C}"/>
            </c:ext>
          </c:extLst>
        </c:ser>
        <c:dLbls>
          <c:showLegendKey val="0"/>
          <c:showVal val="0"/>
          <c:showCatName val="0"/>
          <c:showSerName val="0"/>
          <c:showPercent val="0"/>
          <c:showBubbleSize val="0"/>
        </c:dLbls>
        <c:axId val="51941376"/>
        <c:axId val="51943680"/>
      </c:scatterChart>
      <c:valAx>
        <c:axId val="51941376"/>
        <c:scaling>
          <c:orientation val="minMax"/>
          <c:max val="300"/>
        </c:scaling>
        <c:delete val="0"/>
        <c:axPos val="b"/>
        <c:majorGridlines/>
        <c:minorGridlines/>
        <c:title>
          <c:tx>
            <c:rich>
              <a:bodyPr/>
              <a:lstStyle/>
              <a:p>
                <a:pPr>
                  <a:defRPr sz="1000"/>
                </a:pPr>
                <a:r>
                  <a:rPr lang="es-ES" sz="1000">
                    <a:latin typeface="Arial" panose="020B0604020202020204" pitchFamily="34" charset="0"/>
                    <a:cs typeface="Arial" panose="020B0604020202020204" pitchFamily="34" charset="0"/>
                  </a:rPr>
                  <a:t>Desplazamiento [mm]</a:t>
                </a:r>
              </a:p>
            </c:rich>
          </c:tx>
          <c:overlay val="0"/>
        </c:title>
        <c:numFmt formatCode="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3680"/>
        <c:crosses val="autoZero"/>
        <c:crossBetween val="midCat"/>
      </c:valAx>
      <c:valAx>
        <c:axId val="51943680"/>
        <c:scaling>
          <c:orientation val="minMax"/>
        </c:scaling>
        <c:delete val="0"/>
        <c:axPos val="l"/>
        <c:majorGridlines/>
        <c:minorGridlines/>
        <c:title>
          <c:tx>
            <c:rich>
              <a:bodyPr/>
              <a:lstStyle/>
              <a:p>
                <a:pPr>
                  <a:defRPr sz="1000"/>
                </a:pPr>
                <a:r>
                  <a:rPr lang="en-US" sz="1000">
                    <a:latin typeface="Arial" panose="020B0604020202020204" pitchFamily="34" charset="0"/>
                    <a:cs typeface="Arial" panose="020B0604020202020204" pitchFamily="34" charset="0"/>
                  </a:rPr>
                  <a:t>Cortante basal [kN]</a:t>
                </a:r>
              </a:p>
            </c:rich>
          </c:tx>
          <c:overlay val="0"/>
        </c:title>
        <c:numFmt formatCode="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1376"/>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sz="1300">
                <a:latin typeface="Arial" panose="020B0604020202020204" pitchFamily="34" charset="0"/>
                <a:cs typeface="Arial" panose="020B0604020202020204" pitchFamily="34" charset="0"/>
              </a:rPr>
              <a:t>Espectro de aceleraciones (q</a:t>
            </a:r>
            <a:r>
              <a:rPr lang="es-ES" sz="1300" baseline="0">
                <a:latin typeface="Arial" panose="020B0604020202020204" pitchFamily="34" charset="0"/>
                <a:cs typeface="Arial" panose="020B0604020202020204" pitchFamily="34" charset="0"/>
              </a:rPr>
              <a:t> = 1) [m/s</a:t>
            </a:r>
            <a:r>
              <a:rPr lang="es-ES" sz="1300" baseline="30000">
                <a:latin typeface="Arial" panose="020B0604020202020204" pitchFamily="34" charset="0"/>
                <a:cs typeface="Arial" panose="020B0604020202020204" pitchFamily="34" charset="0"/>
              </a:rPr>
              <a:t>2</a:t>
            </a:r>
            <a:r>
              <a:rPr lang="es-ES" sz="1300" baseline="0">
                <a:latin typeface="Arial" panose="020B0604020202020204" pitchFamily="34" charset="0"/>
                <a:cs typeface="Arial" panose="020B0604020202020204" pitchFamily="34" charset="0"/>
              </a:rPr>
              <a:t>]</a:t>
            </a:r>
            <a:endParaRPr lang="es-ES" sz="1300">
              <a:latin typeface="Arial" panose="020B0604020202020204" pitchFamily="34" charset="0"/>
              <a:cs typeface="Arial" panose="020B0604020202020204" pitchFamily="34" charset="0"/>
            </a:endParaRPr>
          </a:p>
        </c:rich>
      </c:tx>
      <c:overlay val="0"/>
    </c:title>
    <c:autoTitleDeleted val="0"/>
    <c:plotArea>
      <c:layout/>
      <c:scatterChart>
        <c:scatterStyle val="smoothMarker"/>
        <c:varyColors val="0"/>
        <c:ser>
          <c:idx val="0"/>
          <c:order val="0"/>
          <c:tx>
            <c:v>Espectro elástico (q=1)</c:v>
          </c:tx>
          <c:marker>
            <c:symbol val="none"/>
          </c:marker>
          <c:xVal>
            <c:numRef>
              <c:f>'ESPECTRO AASHTO'!$G$4:$G$769</c:f>
              <c:numCache>
                <c:formatCode>0.0000</c:formatCode>
                <c:ptCount val="766"/>
                <c:pt idx="0">
                  <c:v>0</c:v>
                </c:pt>
                <c:pt idx="1">
                  <c:v>2.6749871332990224E-2</c:v>
                </c:pt>
                <c:pt idx="2">
                  <c:v>5.3499742665980447E-2</c:v>
                </c:pt>
                <c:pt idx="3">
                  <c:v>8.0249613998970667E-2</c:v>
                </c:pt>
                <c:pt idx="4">
                  <c:v>0.10699948533196089</c:v>
                </c:pt>
                <c:pt idx="5">
                  <c:v>0.10699948533196089</c:v>
                </c:pt>
                <c:pt idx="6">
                  <c:v>0.21399897066392176</c:v>
                </c:pt>
                <c:pt idx="7">
                  <c:v>0.32099845599588267</c:v>
                </c:pt>
                <c:pt idx="8">
                  <c:v>0.42799794132784352</c:v>
                </c:pt>
                <c:pt idx="9">
                  <c:v>0.53499742665980443</c:v>
                </c:pt>
                <c:pt idx="10">
                  <c:v>0.53499742665980443</c:v>
                </c:pt>
                <c:pt idx="11">
                  <c:v>0.54</c:v>
                </c:pt>
                <c:pt idx="12">
                  <c:v>0.55000000000000004</c:v>
                </c:pt>
                <c:pt idx="13">
                  <c:v>0.56000000000000005</c:v>
                </c:pt>
                <c:pt idx="14">
                  <c:v>0.57000000000000006</c:v>
                </c:pt>
                <c:pt idx="15">
                  <c:v>0.58000000000000007</c:v>
                </c:pt>
                <c:pt idx="16">
                  <c:v>0.59000000000000008</c:v>
                </c:pt>
                <c:pt idx="17">
                  <c:v>0.60000000000000009</c:v>
                </c:pt>
                <c:pt idx="18">
                  <c:v>0.6100000000000001</c:v>
                </c:pt>
                <c:pt idx="19">
                  <c:v>0.62000000000000011</c:v>
                </c:pt>
                <c:pt idx="20">
                  <c:v>0.63000000000000012</c:v>
                </c:pt>
                <c:pt idx="21">
                  <c:v>0.64000000000000012</c:v>
                </c:pt>
                <c:pt idx="22">
                  <c:v>0.65000000000000013</c:v>
                </c:pt>
                <c:pt idx="23">
                  <c:v>0.66000000000000014</c:v>
                </c:pt>
                <c:pt idx="24">
                  <c:v>0.67000000000000015</c:v>
                </c:pt>
                <c:pt idx="25">
                  <c:v>0.68000000000000016</c:v>
                </c:pt>
                <c:pt idx="26">
                  <c:v>0.69000000000000017</c:v>
                </c:pt>
                <c:pt idx="27">
                  <c:v>0.70000000000000018</c:v>
                </c:pt>
                <c:pt idx="28">
                  <c:v>0.71000000000000019</c:v>
                </c:pt>
                <c:pt idx="29">
                  <c:v>0.7200000000000002</c:v>
                </c:pt>
                <c:pt idx="30">
                  <c:v>0.7300000000000002</c:v>
                </c:pt>
                <c:pt idx="31">
                  <c:v>0.74000000000000021</c:v>
                </c:pt>
                <c:pt idx="32">
                  <c:v>0.75000000000000022</c:v>
                </c:pt>
                <c:pt idx="33">
                  <c:v>0.76000000000000023</c:v>
                </c:pt>
                <c:pt idx="34">
                  <c:v>0.77000000000000024</c:v>
                </c:pt>
                <c:pt idx="35">
                  <c:v>0.78000000000000025</c:v>
                </c:pt>
                <c:pt idx="36">
                  <c:v>0.79000000000000026</c:v>
                </c:pt>
                <c:pt idx="37">
                  <c:v>0.80000000000000027</c:v>
                </c:pt>
                <c:pt idx="38">
                  <c:v>0.81000000000000028</c:v>
                </c:pt>
                <c:pt idx="39">
                  <c:v>0.82000000000000028</c:v>
                </c:pt>
                <c:pt idx="40">
                  <c:v>0.83000000000000029</c:v>
                </c:pt>
                <c:pt idx="41">
                  <c:v>0.8400000000000003</c:v>
                </c:pt>
                <c:pt idx="42">
                  <c:v>0.85000000000000031</c:v>
                </c:pt>
                <c:pt idx="43">
                  <c:v>0.86000000000000032</c:v>
                </c:pt>
                <c:pt idx="44">
                  <c:v>0.87000000000000033</c:v>
                </c:pt>
                <c:pt idx="45">
                  <c:v>0.88000000000000034</c:v>
                </c:pt>
                <c:pt idx="46">
                  <c:v>0.89000000000000035</c:v>
                </c:pt>
                <c:pt idx="47">
                  <c:v>0.90000000000000036</c:v>
                </c:pt>
                <c:pt idx="48">
                  <c:v>0.91000000000000036</c:v>
                </c:pt>
                <c:pt idx="49">
                  <c:v>0.92000000000000037</c:v>
                </c:pt>
                <c:pt idx="50">
                  <c:v>0.93000000000000038</c:v>
                </c:pt>
                <c:pt idx="51">
                  <c:v>0.94000000000000039</c:v>
                </c:pt>
                <c:pt idx="52">
                  <c:v>0.9500000000000004</c:v>
                </c:pt>
                <c:pt idx="53">
                  <c:v>0.96000000000000041</c:v>
                </c:pt>
                <c:pt idx="54">
                  <c:v>0.97000000000000042</c:v>
                </c:pt>
                <c:pt idx="55">
                  <c:v>0.98000000000000043</c:v>
                </c:pt>
                <c:pt idx="56">
                  <c:v>0.99000000000000044</c:v>
                </c:pt>
                <c:pt idx="57">
                  <c:v>1.0000000000000004</c:v>
                </c:pt>
                <c:pt idx="58">
                  <c:v>1.0100000000000005</c:v>
                </c:pt>
                <c:pt idx="59">
                  <c:v>1.0200000000000005</c:v>
                </c:pt>
                <c:pt idx="60">
                  <c:v>1.0300000000000005</c:v>
                </c:pt>
                <c:pt idx="61">
                  <c:v>1.0400000000000005</c:v>
                </c:pt>
                <c:pt idx="62">
                  <c:v>1.0500000000000005</c:v>
                </c:pt>
                <c:pt idx="63">
                  <c:v>1.0600000000000005</c:v>
                </c:pt>
                <c:pt idx="64">
                  <c:v>1.0700000000000005</c:v>
                </c:pt>
                <c:pt idx="65">
                  <c:v>1.0800000000000005</c:v>
                </c:pt>
                <c:pt idx="66">
                  <c:v>1.0900000000000005</c:v>
                </c:pt>
                <c:pt idx="67">
                  <c:v>1.1000000000000005</c:v>
                </c:pt>
                <c:pt idx="68">
                  <c:v>1.1100000000000005</c:v>
                </c:pt>
                <c:pt idx="69">
                  <c:v>1.1200000000000006</c:v>
                </c:pt>
                <c:pt idx="70">
                  <c:v>1.1300000000000006</c:v>
                </c:pt>
                <c:pt idx="71">
                  <c:v>1.1400000000000006</c:v>
                </c:pt>
                <c:pt idx="72">
                  <c:v>1.1500000000000006</c:v>
                </c:pt>
                <c:pt idx="73">
                  <c:v>1.1600000000000006</c:v>
                </c:pt>
                <c:pt idx="74">
                  <c:v>1.1700000000000006</c:v>
                </c:pt>
                <c:pt idx="75">
                  <c:v>1.1800000000000006</c:v>
                </c:pt>
                <c:pt idx="76">
                  <c:v>1.1900000000000006</c:v>
                </c:pt>
                <c:pt idx="77">
                  <c:v>1.2000000000000006</c:v>
                </c:pt>
                <c:pt idx="78">
                  <c:v>1.2100000000000006</c:v>
                </c:pt>
                <c:pt idx="79">
                  <c:v>1.2200000000000006</c:v>
                </c:pt>
                <c:pt idx="80">
                  <c:v>1.2300000000000006</c:v>
                </c:pt>
                <c:pt idx="81">
                  <c:v>1.2400000000000007</c:v>
                </c:pt>
                <c:pt idx="82">
                  <c:v>1.2500000000000007</c:v>
                </c:pt>
                <c:pt idx="83">
                  <c:v>1.2600000000000007</c:v>
                </c:pt>
                <c:pt idx="84">
                  <c:v>1.2700000000000007</c:v>
                </c:pt>
                <c:pt idx="85">
                  <c:v>1.2800000000000007</c:v>
                </c:pt>
                <c:pt idx="86">
                  <c:v>1.2900000000000007</c:v>
                </c:pt>
                <c:pt idx="87">
                  <c:v>1.3000000000000007</c:v>
                </c:pt>
                <c:pt idx="88">
                  <c:v>1.3100000000000007</c:v>
                </c:pt>
                <c:pt idx="89">
                  <c:v>1.3200000000000007</c:v>
                </c:pt>
                <c:pt idx="90">
                  <c:v>1.3300000000000007</c:v>
                </c:pt>
                <c:pt idx="91">
                  <c:v>1.3400000000000007</c:v>
                </c:pt>
                <c:pt idx="92">
                  <c:v>1.3500000000000008</c:v>
                </c:pt>
                <c:pt idx="93">
                  <c:v>1.3600000000000008</c:v>
                </c:pt>
                <c:pt idx="94">
                  <c:v>1.3700000000000008</c:v>
                </c:pt>
                <c:pt idx="95">
                  <c:v>1.3800000000000008</c:v>
                </c:pt>
                <c:pt idx="96">
                  <c:v>1.3900000000000008</c:v>
                </c:pt>
                <c:pt idx="97">
                  <c:v>1.4000000000000008</c:v>
                </c:pt>
                <c:pt idx="98">
                  <c:v>1.4100000000000008</c:v>
                </c:pt>
                <c:pt idx="99">
                  <c:v>1.4200000000000008</c:v>
                </c:pt>
                <c:pt idx="100">
                  <c:v>1.4300000000000008</c:v>
                </c:pt>
                <c:pt idx="101">
                  <c:v>1.4400000000000008</c:v>
                </c:pt>
                <c:pt idx="102">
                  <c:v>1.4500000000000008</c:v>
                </c:pt>
                <c:pt idx="103">
                  <c:v>1.4600000000000009</c:v>
                </c:pt>
                <c:pt idx="104">
                  <c:v>1.4700000000000009</c:v>
                </c:pt>
                <c:pt idx="105">
                  <c:v>1.4800000000000009</c:v>
                </c:pt>
                <c:pt idx="106">
                  <c:v>1.4900000000000009</c:v>
                </c:pt>
                <c:pt idx="107">
                  <c:v>1.5000000000000009</c:v>
                </c:pt>
                <c:pt idx="108">
                  <c:v>1.5100000000000009</c:v>
                </c:pt>
                <c:pt idx="109">
                  <c:v>1.5200000000000009</c:v>
                </c:pt>
                <c:pt idx="110">
                  <c:v>1.5300000000000009</c:v>
                </c:pt>
                <c:pt idx="111">
                  <c:v>1.5400000000000009</c:v>
                </c:pt>
                <c:pt idx="112">
                  <c:v>1.5500000000000009</c:v>
                </c:pt>
                <c:pt idx="113">
                  <c:v>1.5600000000000009</c:v>
                </c:pt>
                <c:pt idx="114">
                  <c:v>1.570000000000001</c:v>
                </c:pt>
                <c:pt idx="115">
                  <c:v>1.580000000000001</c:v>
                </c:pt>
                <c:pt idx="116">
                  <c:v>1.590000000000001</c:v>
                </c:pt>
                <c:pt idx="117">
                  <c:v>1.600000000000001</c:v>
                </c:pt>
                <c:pt idx="118">
                  <c:v>1.610000000000001</c:v>
                </c:pt>
                <c:pt idx="119">
                  <c:v>1.620000000000001</c:v>
                </c:pt>
                <c:pt idx="120">
                  <c:v>1.630000000000001</c:v>
                </c:pt>
                <c:pt idx="121">
                  <c:v>1.640000000000001</c:v>
                </c:pt>
                <c:pt idx="122">
                  <c:v>1.650000000000001</c:v>
                </c:pt>
                <c:pt idx="123">
                  <c:v>1.660000000000001</c:v>
                </c:pt>
                <c:pt idx="124">
                  <c:v>1.670000000000001</c:v>
                </c:pt>
                <c:pt idx="125">
                  <c:v>1.680000000000001</c:v>
                </c:pt>
                <c:pt idx="126">
                  <c:v>1.6900000000000011</c:v>
                </c:pt>
                <c:pt idx="127">
                  <c:v>1.7000000000000011</c:v>
                </c:pt>
                <c:pt idx="128">
                  <c:v>1.7100000000000011</c:v>
                </c:pt>
                <c:pt idx="129">
                  <c:v>1.7200000000000011</c:v>
                </c:pt>
                <c:pt idx="130">
                  <c:v>1.7300000000000011</c:v>
                </c:pt>
                <c:pt idx="131">
                  <c:v>1.7400000000000011</c:v>
                </c:pt>
                <c:pt idx="132">
                  <c:v>1.7500000000000011</c:v>
                </c:pt>
                <c:pt idx="133">
                  <c:v>1.7600000000000011</c:v>
                </c:pt>
                <c:pt idx="134">
                  <c:v>1.7700000000000011</c:v>
                </c:pt>
                <c:pt idx="135">
                  <c:v>1.7800000000000011</c:v>
                </c:pt>
                <c:pt idx="136">
                  <c:v>1.7900000000000011</c:v>
                </c:pt>
                <c:pt idx="137">
                  <c:v>1.8000000000000012</c:v>
                </c:pt>
                <c:pt idx="138">
                  <c:v>1.8100000000000012</c:v>
                </c:pt>
                <c:pt idx="139">
                  <c:v>1.8200000000000012</c:v>
                </c:pt>
                <c:pt idx="140">
                  <c:v>1.8300000000000012</c:v>
                </c:pt>
                <c:pt idx="141">
                  <c:v>1.8400000000000012</c:v>
                </c:pt>
                <c:pt idx="142">
                  <c:v>1.8500000000000012</c:v>
                </c:pt>
                <c:pt idx="143">
                  <c:v>1.8600000000000012</c:v>
                </c:pt>
                <c:pt idx="144">
                  <c:v>1.8700000000000012</c:v>
                </c:pt>
                <c:pt idx="145">
                  <c:v>1.8800000000000012</c:v>
                </c:pt>
                <c:pt idx="146">
                  <c:v>1.8900000000000012</c:v>
                </c:pt>
                <c:pt idx="147">
                  <c:v>1.9000000000000012</c:v>
                </c:pt>
                <c:pt idx="148">
                  <c:v>1.9100000000000013</c:v>
                </c:pt>
                <c:pt idx="149">
                  <c:v>1.9200000000000013</c:v>
                </c:pt>
                <c:pt idx="150">
                  <c:v>1.9300000000000013</c:v>
                </c:pt>
                <c:pt idx="151">
                  <c:v>1.9400000000000013</c:v>
                </c:pt>
                <c:pt idx="152">
                  <c:v>1.9500000000000013</c:v>
                </c:pt>
                <c:pt idx="153">
                  <c:v>1.9600000000000013</c:v>
                </c:pt>
                <c:pt idx="154">
                  <c:v>1.9700000000000013</c:v>
                </c:pt>
                <c:pt idx="155">
                  <c:v>1.9800000000000013</c:v>
                </c:pt>
                <c:pt idx="156">
                  <c:v>1.9900000000000013</c:v>
                </c:pt>
                <c:pt idx="157">
                  <c:v>2.0000000000000013</c:v>
                </c:pt>
                <c:pt idx="158">
                  <c:v>2.0100000000000011</c:v>
                </c:pt>
                <c:pt idx="159">
                  <c:v>2.0200000000000009</c:v>
                </c:pt>
                <c:pt idx="160">
                  <c:v>2.0300000000000007</c:v>
                </c:pt>
                <c:pt idx="161">
                  <c:v>2.0400000000000005</c:v>
                </c:pt>
                <c:pt idx="162">
                  <c:v>2.0500000000000003</c:v>
                </c:pt>
                <c:pt idx="163">
                  <c:v>2.06</c:v>
                </c:pt>
                <c:pt idx="164">
                  <c:v>2.0699999999999998</c:v>
                </c:pt>
                <c:pt idx="165">
                  <c:v>2.0799999999999996</c:v>
                </c:pt>
                <c:pt idx="166">
                  <c:v>2.0899999999999994</c:v>
                </c:pt>
                <c:pt idx="167">
                  <c:v>2.0999999999999992</c:v>
                </c:pt>
                <c:pt idx="168">
                  <c:v>2.109999999999999</c:v>
                </c:pt>
                <c:pt idx="169">
                  <c:v>2.1199999999999988</c:v>
                </c:pt>
                <c:pt idx="170">
                  <c:v>2.1299999999999986</c:v>
                </c:pt>
                <c:pt idx="171">
                  <c:v>2.1399999999999983</c:v>
                </c:pt>
                <c:pt idx="172">
                  <c:v>2.1499999999999981</c:v>
                </c:pt>
                <c:pt idx="173">
                  <c:v>2.1599999999999979</c:v>
                </c:pt>
                <c:pt idx="174">
                  <c:v>2.1699999999999977</c:v>
                </c:pt>
                <c:pt idx="175">
                  <c:v>2.1799999999999975</c:v>
                </c:pt>
                <c:pt idx="176">
                  <c:v>2.1899999999999973</c:v>
                </c:pt>
                <c:pt idx="177">
                  <c:v>2.1999999999999971</c:v>
                </c:pt>
                <c:pt idx="178">
                  <c:v>2.2099999999999969</c:v>
                </c:pt>
                <c:pt idx="179">
                  <c:v>2.2199999999999966</c:v>
                </c:pt>
                <c:pt idx="180">
                  <c:v>2.2299999999999964</c:v>
                </c:pt>
                <c:pt idx="181">
                  <c:v>2.2399999999999962</c:v>
                </c:pt>
                <c:pt idx="182">
                  <c:v>2.249999999999996</c:v>
                </c:pt>
                <c:pt idx="183">
                  <c:v>2.2599999999999958</c:v>
                </c:pt>
                <c:pt idx="184">
                  <c:v>2.2699999999999956</c:v>
                </c:pt>
                <c:pt idx="185">
                  <c:v>2.2799999999999954</c:v>
                </c:pt>
                <c:pt idx="186">
                  <c:v>2.2899999999999952</c:v>
                </c:pt>
                <c:pt idx="187">
                  <c:v>2.2999999999999949</c:v>
                </c:pt>
                <c:pt idx="188">
                  <c:v>2.3099999999999947</c:v>
                </c:pt>
                <c:pt idx="189">
                  <c:v>2.3199999999999945</c:v>
                </c:pt>
                <c:pt idx="190">
                  <c:v>2.3299999999999943</c:v>
                </c:pt>
                <c:pt idx="191">
                  <c:v>2.3399999999999941</c:v>
                </c:pt>
                <c:pt idx="192">
                  <c:v>2.3499999999999939</c:v>
                </c:pt>
                <c:pt idx="193">
                  <c:v>2.3599999999999937</c:v>
                </c:pt>
                <c:pt idx="194">
                  <c:v>2.3699999999999934</c:v>
                </c:pt>
                <c:pt idx="195">
                  <c:v>2.3799999999999932</c:v>
                </c:pt>
                <c:pt idx="196">
                  <c:v>2.389999999999993</c:v>
                </c:pt>
                <c:pt idx="197">
                  <c:v>2.3999999999999928</c:v>
                </c:pt>
                <c:pt idx="198">
                  <c:v>2.4099999999999926</c:v>
                </c:pt>
                <c:pt idx="199">
                  <c:v>2.4199999999999924</c:v>
                </c:pt>
                <c:pt idx="200">
                  <c:v>2.4299999999999922</c:v>
                </c:pt>
                <c:pt idx="201">
                  <c:v>2.439999999999992</c:v>
                </c:pt>
                <c:pt idx="202">
                  <c:v>2.4499999999999917</c:v>
                </c:pt>
                <c:pt idx="203">
                  <c:v>2.4599999999999915</c:v>
                </c:pt>
                <c:pt idx="204">
                  <c:v>2.4699999999999913</c:v>
                </c:pt>
                <c:pt idx="205">
                  <c:v>2.4799999999999911</c:v>
                </c:pt>
                <c:pt idx="206">
                  <c:v>2.4899999999999909</c:v>
                </c:pt>
                <c:pt idx="207">
                  <c:v>2.4999999999999907</c:v>
                </c:pt>
                <c:pt idx="208">
                  <c:v>2.5099999999999905</c:v>
                </c:pt>
                <c:pt idx="209">
                  <c:v>2.5199999999999902</c:v>
                </c:pt>
                <c:pt idx="210">
                  <c:v>2.52999999999999</c:v>
                </c:pt>
                <c:pt idx="211">
                  <c:v>2.5399999999999898</c:v>
                </c:pt>
                <c:pt idx="212">
                  <c:v>2.5499999999999896</c:v>
                </c:pt>
                <c:pt idx="213">
                  <c:v>2.5599999999999894</c:v>
                </c:pt>
                <c:pt idx="214">
                  <c:v>2.5699999999999892</c:v>
                </c:pt>
                <c:pt idx="215">
                  <c:v>2.579999999999989</c:v>
                </c:pt>
                <c:pt idx="216">
                  <c:v>2.5899999999999888</c:v>
                </c:pt>
                <c:pt idx="217">
                  <c:v>2.5999999999999885</c:v>
                </c:pt>
                <c:pt idx="218">
                  <c:v>2.6099999999999883</c:v>
                </c:pt>
                <c:pt idx="219">
                  <c:v>2.6199999999999881</c:v>
                </c:pt>
                <c:pt idx="220">
                  <c:v>2.6299999999999879</c:v>
                </c:pt>
                <c:pt idx="221">
                  <c:v>2.6399999999999877</c:v>
                </c:pt>
                <c:pt idx="222">
                  <c:v>2.6499999999999875</c:v>
                </c:pt>
                <c:pt idx="223">
                  <c:v>2.6599999999999873</c:v>
                </c:pt>
                <c:pt idx="224">
                  <c:v>2.6699999999999871</c:v>
                </c:pt>
                <c:pt idx="225">
                  <c:v>2.6799999999999868</c:v>
                </c:pt>
                <c:pt idx="226">
                  <c:v>2.6899999999999866</c:v>
                </c:pt>
                <c:pt idx="227">
                  <c:v>2.6999999999999864</c:v>
                </c:pt>
                <c:pt idx="228">
                  <c:v>2.7099999999999862</c:v>
                </c:pt>
                <c:pt idx="229">
                  <c:v>2.719999999999986</c:v>
                </c:pt>
                <c:pt idx="230">
                  <c:v>2.7299999999999858</c:v>
                </c:pt>
                <c:pt idx="231">
                  <c:v>2.7399999999999856</c:v>
                </c:pt>
                <c:pt idx="232">
                  <c:v>2.7499999999999853</c:v>
                </c:pt>
                <c:pt idx="233">
                  <c:v>2.7599999999999851</c:v>
                </c:pt>
                <c:pt idx="234">
                  <c:v>2.7699999999999849</c:v>
                </c:pt>
                <c:pt idx="235">
                  <c:v>2.7799999999999847</c:v>
                </c:pt>
                <c:pt idx="236">
                  <c:v>2.7899999999999845</c:v>
                </c:pt>
                <c:pt idx="237">
                  <c:v>2.7999999999999843</c:v>
                </c:pt>
                <c:pt idx="238">
                  <c:v>2.8099999999999841</c:v>
                </c:pt>
                <c:pt idx="239">
                  <c:v>2.8199999999999839</c:v>
                </c:pt>
                <c:pt idx="240">
                  <c:v>2.8299999999999836</c:v>
                </c:pt>
                <c:pt idx="241">
                  <c:v>2.8399999999999834</c:v>
                </c:pt>
                <c:pt idx="242">
                  <c:v>2.8499999999999832</c:v>
                </c:pt>
                <c:pt idx="243">
                  <c:v>2.859999999999983</c:v>
                </c:pt>
                <c:pt idx="244">
                  <c:v>2.8699999999999828</c:v>
                </c:pt>
                <c:pt idx="245">
                  <c:v>2.8799999999999826</c:v>
                </c:pt>
                <c:pt idx="246">
                  <c:v>2.8899999999999824</c:v>
                </c:pt>
                <c:pt idx="247">
                  <c:v>2.8999999999999821</c:v>
                </c:pt>
                <c:pt idx="248">
                  <c:v>2.9099999999999819</c:v>
                </c:pt>
                <c:pt idx="249">
                  <c:v>2.9199999999999817</c:v>
                </c:pt>
                <c:pt idx="250">
                  <c:v>2.9299999999999815</c:v>
                </c:pt>
                <c:pt idx="251">
                  <c:v>2.9399999999999813</c:v>
                </c:pt>
                <c:pt idx="252">
                  <c:v>2.9499999999999811</c:v>
                </c:pt>
                <c:pt idx="253">
                  <c:v>2.9599999999999809</c:v>
                </c:pt>
                <c:pt idx="254">
                  <c:v>2.9699999999999807</c:v>
                </c:pt>
                <c:pt idx="255">
                  <c:v>2.9799999999999804</c:v>
                </c:pt>
                <c:pt idx="256">
                  <c:v>2.9899999999999802</c:v>
                </c:pt>
                <c:pt idx="257">
                  <c:v>2.99999999999998</c:v>
                </c:pt>
                <c:pt idx="258">
                  <c:v>3.0099999999999798</c:v>
                </c:pt>
                <c:pt idx="259">
                  <c:v>3.0199999999999796</c:v>
                </c:pt>
                <c:pt idx="260">
                  <c:v>3.0299999999999794</c:v>
                </c:pt>
                <c:pt idx="261">
                  <c:v>3.0399999999999792</c:v>
                </c:pt>
                <c:pt idx="262">
                  <c:v>3.049999999999979</c:v>
                </c:pt>
                <c:pt idx="263">
                  <c:v>3.0599999999999787</c:v>
                </c:pt>
                <c:pt idx="264">
                  <c:v>3.0699999999999785</c:v>
                </c:pt>
                <c:pt idx="265">
                  <c:v>3.0799999999999783</c:v>
                </c:pt>
                <c:pt idx="266">
                  <c:v>3.0899999999999781</c:v>
                </c:pt>
                <c:pt idx="267">
                  <c:v>3.0999999999999779</c:v>
                </c:pt>
                <c:pt idx="268">
                  <c:v>3.1099999999999777</c:v>
                </c:pt>
                <c:pt idx="269">
                  <c:v>3.1199999999999775</c:v>
                </c:pt>
                <c:pt idx="270">
                  <c:v>3.1299999999999772</c:v>
                </c:pt>
                <c:pt idx="271">
                  <c:v>3.139999999999977</c:v>
                </c:pt>
                <c:pt idx="272">
                  <c:v>3.1499999999999768</c:v>
                </c:pt>
                <c:pt idx="273">
                  <c:v>3.1599999999999766</c:v>
                </c:pt>
                <c:pt idx="274">
                  <c:v>3.1699999999999764</c:v>
                </c:pt>
                <c:pt idx="275">
                  <c:v>3.1799999999999762</c:v>
                </c:pt>
                <c:pt idx="276">
                  <c:v>3.189999999999976</c:v>
                </c:pt>
                <c:pt idx="277">
                  <c:v>3.1999999999999758</c:v>
                </c:pt>
                <c:pt idx="278">
                  <c:v>3.2099999999999755</c:v>
                </c:pt>
                <c:pt idx="279">
                  <c:v>3.2199999999999753</c:v>
                </c:pt>
                <c:pt idx="280">
                  <c:v>3.2299999999999751</c:v>
                </c:pt>
                <c:pt idx="281">
                  <c:v>3.2399999999999749</c:v>
                </c:pt>
                <c:pt idx="282">
                  <c:v>3.2499999999999747</c:v>
                </c:pt>
                <c:pt idx="283">
                  <c:v>3.2599999999999745</c:v>
                </c:pt>
                <c:pt idx="284">
                  <c:v>3.2699999999999743</c:v>
                </c:pt>
                <c:pt idx="285">
                  <c:v>3.279999999999974</c:v>
                </c:pt>
                <c:pt idx="286">
                  <c:v>3.2899999999999738</c:v>
                </c:pt>
                <c:pt idx="287">
                  <c:v>3.2999999999999736</c:v>
                </c:pt>
                <c:pt idx="288">
                  <c:v>3.3099999999999734</c:v>
                </c:pt>
                <c:pt idx="289">
                  <c:v>3.3199999999999732</c:v>
                </c:pt>
                <c:pt idx="290">
                  <c:v>3.329999999999973</c:v>
                </c:pt>
                <c:pt idx="291">
                  <c:v>3.3399999999999728</c:v>
                </c:pt>
                <c:pt idx="292">
                  <c:v>3.3499999999999726</c:v>
                </c:pt>
                <c:pt idx="293">
                  <c:v>3.3599999999999723</c:v>
                </c:pt>
                <c:pt idx="294">
                  <c:v>3.3699999999999721</c:v>
                </c:pt>
                <c:pt idx="295">
                  <c:v>3.3799999999999719</c:v>
                </c:pt>
                <c:pt idx="296">
                  <c:v>3.3899999999999717</c:v>
                </c:pt>
                <c:pt idx="297">
                  <c:v>3.3999999999999715</c:v>
                </c:pt>
                <c:pt idx="298">
                  <c:v>3.4099999999999713</c:v>
                </c:pt>
                <c:pt idx="299">
                  <c:v>3.4199999999999711</c:v>
                </c:pt>
                <c:pt idx="300">
                  <c:v>3.4299999999999708</c:v>
                </c:pt>
                <c:pt idx="301">
                  <c:v>3.4399999999999706</c:v>
                </c:pt>
                <c:pt idx="302">
                  <c:v>3.4499999999999704</c:v>
                </c:pt>
                <c:pt idx="303">
                  <c:v>3.4599999999999702</c:v>
                </c:pt>
                <c:pt idx="304">
                  <c:v>3.46999999999997</c:v>
                </c:pt>
                <c:pt idx="305">
                  <c:v>3.4799999999999698</c:v>
                </c:pt>
                <c:pt idx="306">
                  <c:v>3.4899999999999696</c:v>
                </c:pt>
                <c:pt idx="307">
                  <c:v>3.4999999999999694</c:v>
                </c:pt>
                <c:pt idx="308">
                  <c:v>3.5099999999999691</c:v>
                </c:pt>
                <c:pt idx="309">
                  <c:v>3.5199999999999689</c:v>
                </c:pt>
                <c:pt idx="310">
                  <c:v>3.5299999999999687</c:v>
                </c:pt>
                <c:pt idx="311">
                  <c:v>3.5399999999999685</c:v>
                </c:pt>
                <c:pt idx="312">
                  <c:v>3.5499999999999683</c:v>
                </c:pt>
                <c:pt idx="313">
                  <c:v>3.5599999999999681</c:v>
                </c:pt>
                <c:pt idx="314">
                  <c:v>3.5699999999999679</c:v>
                </c:pt>
                <c:pt idx="315">
                  <c:v>3.5799999999999677</c:v>
                </c:pt>
                <c:pt idx="316">
                  <c:v>3.5899999999999674</c:v>
                </c:pt>
                <c:pt idx="317">
                  <c:v>3.5999999999999672</c:v>
                </c:pt>
                <c:pt idx="318">
                  <c:v>3.609999999999967</c:v>
                </c:pt>
                <c:pt idx="319">
                  <c:v>3.6199999999999668</c:v>
                </c:pt>
                <c:pt idx="320">
                  <c:v>3.6299999999999666</c:v>
                </c:pt>
                <c:pt idx="321">
                  <c:v>3.6399999999999664</c:v>
                </c:pt>
                <c:pt idx="322">
                  <c:v>3.6499999999999662</c:v>
                </c:pt>
                <c:pt idx="323">
                  <c:v>3.6599999999999659</c:v>
                </c:pt>
                <c:pt idx="324">
                  <c:v>3.6699999999999657</c:v>
                </c:pt>
                <c:pt idx="325">
                  <c:v>3.6799999999999655</c:v>
                </c:pt>
                <c:pt idx="326">
                  <c:v>3.6899999999999653</c:v>
                </c:pt>
                <c:pt idx="327">
                  <c:v>3.6999999999999651</c:v>
                </c:pt>
                <c:pt idx="328">
                  <c:v>3.7099999999999649</c:v>
                </c:pt>
                <c:pt idx="329">
                  <c:v>3.7199999999999647</c:v>
                </c:pt>
                <c:pt idx="330">
                  <c:v>3.7299999999999645</c:v>
                </c:pt>
                <c:pt idx="331">
                  <c:v>3.7399999999999642</c:v>
                </c:pt>
                <c:pt idx="332">
                  <c:v>3.749999999999964</c:v>
                </c:pt>
                <c:pt idx="333">
                  <c:v>3.7599999999999638</c:v>
                </c:pt>
                <c:pt idx="334">
                  <c:v>3.7699999999999636</c:v>
                </c:pt>
                <c:pt idx="335">
                  <c:v>3.7799999999999634</c:v>
                </c:pt>
                <c:pt idx="336">
                  <c:v>3.7899999999999632</c:v>
                </c:pt>
                <c:pt idx="337">
                  <c:v>3.799999999999963</c:v>
                </c:pt>
                <c:pt idx="338">
                  <c:v>3.8099999999999627</c:v>
                </c:pt>
                <c:pt idx="339">
                  <c:v>3.8199999999999625</c:v>
                </c:pt>
                <c:pt idx="340">
                  <c:v>3.8299999999999623</c:v>
                </c:pt>
                <c:pt idx="341">
                  <c:v>3.8399999999999621</c:v>
                </c:pt>
                <c:pt idx="342">
                  <c:v>3.8499999999999619</c:v>
                </c:pt>
                <c:pt idx="343">
                  <c:v>3.8599999999999617</c:v>
                </c:pt>
                <c:pt idx="344">
                  <c:v>3.8699999999999615</c:v>
                </c:pt>
                <c:pt idx="345">
                  <c:v>3.8799999999999613</c:v>
                </c:pt>
                <c:pt idx="346">
                  <c:v>3.889999999999961</c:v>
                </c:pt>
                <c:pt idx="347">
                  <c:v>3.8999999999999608</c:v>
                </c:pt>
                <c:pt idx="348">
                  <c:v>3.9099999999999606</c:v>
                </c:pt>
                <c:pt idx="349">
                  <c:v>3.9199999999999604</c:v>
                </c:pt>
                <c:pt idx="350">
                  <c:v>3.9299999999999602</c:v>
                </c:pt>
                <c:pt idx="351">
                  <c:v>3.93999999999996</c:v>
                </c:pt>
                <c:pt idx="352">
                  <c:v>3.9499999999999598</c:v>
                </c:pt>
                <c:pt idx="353">
                  <c:v>3.9599999999999596</c:v>
                </c:pt>
                <c:pt idx="354">
                  <c:v>3.9699999999999593</c:v>
                </c:pt>
                <c:pt idx="355">
                  <c:v>3.9799999999999591</c:v>
                </c:pt>
                <c:pt idx="356">
                  <c:v>3.9899999999999589</c:v>
                </c:pt>
                <c:pt idx="357">
                  <c:v>3.9999999999999587</c:v>
                </c:pt>
                <c:pt idx="358">
                  <c:v>4.0099999999999589</c:v>
                </c:pt>
                <c:pt idx="359">
                  <c:v>4.0199999999999587</c:v>
                </c:pt>
                <c:pt idx="360">
                  <c:v>4.0299999999999585</c:v>
                </c:pt>
                <c:pt idx="361">
                  <c:v>4.0399999999999583</c:v>
                </c:pt>
                <c:pt idx="362">
                  <c:v>4.0499999999999581</c:v>
                </c:pt>
                <c:pt idx="363">
                  <c:v>4.0599999999999579</c:v>
                </c:pt>
                <c:pt idx="364">
                  <c:v>4.0699999999999577</c:v>
                </c:pt>
                <c:pt idx="365">
                  <c:v>4.0799999999999574</c:v>
                </c:pt>
                <c:pt idx="366">
                  <c:v>4.0899999999999572</c:v>
                </c:pt>
                <c:pt idx="367">
                  <c:v>4.099999999999957</c:v>
                </c:pt>
                <c:pt idx="368">
                  <c:v>4.1099999999999568</c:v>
                </c:pt>
                <c:pt idx="369">
                  <c:v>4.1199999999999566</c:v>
                </c:pt>
                <c:pt idx="370">
                  <c:v>4.1299999999999564</c:v>
                </c:pt>
                <c:pt idx="371">
                  <c:v>4.1399999999999562</c:v>
                </c:pt>
                <c:pt idx="372">
                  <c:v>4.1499999999999559</c:v>
                </c:pt>
                <c:pt idx="373">
                  <c:v>4.1599999999999557</c:v>
                </c:pt>
                <c:pt idx="374">
                  <c:v>4.1699999999999555</c:v>
                </c:pt>
                <c:pt idx="375">
                  <c:v>4.1799999999999553</c:v>
                </c:pt>
                <c:pt idx="376">
                  <c:v>4.1899999999999551</c:v>
                </c:pt>
                <c:pt idx="377">
                  <c:v>4.1999999999999549</c:v>
                </c:pt>
                <c:pt idx="378">
                  <c:v>4.2099999999999547</c:v>
                </c:pt>
                <c:pt idx="379">
                  <c:v>4.2199999999999545</c:v>
                </c:pt>
                <c:pt idx="380">
                  <c:v>4.2299999999999542</c:v>
                </c:pt>
                <c:pt idx="381">
                  <c:v>4.239999999999954</c:v>
                </c:pt>
                <c:pt idx="382">
                  <c:v>4.2499999999999538</c:v>
                </c:pt>
                <c:pt idx="383">
                  <c:v>4.2599999999999536</c:v>
                </c:pt>
                <c:pt idx="384">
                  <c:v>4.2699999999999534</c:v>
                </c:pt>
                <c:pt idx="385">
                  <c:v>4.2799999999999532</c:v>
                </c:pt>
                <c:pt idx="386">
                  <c:v>4.289999999999953</c:v>
                </c:pt>
                <c:pt idx="387">
                  <c:v>4.2999999999999527</c:v>
                </c:pt>
                <c:pt idx="388">
                  <c:v>4.3099999999999525</c:v>
                </c:pt>
                <c:pt idx="389">
                  <c:v>4.3199999999999523</c:v>
                </c:pt>
                <c:pt idx="390">
                  <c:v>4.3299999999999521</c:v>
                </c:pt>
                <c:pt idx="391">
                  <c:v>4.3399999999999519</c:v>
                </c:pt>
                <c:pt idx="392">
                  <c:v>4.3499999999999517</c:v>
                </c:pt>
                <c:pt idx="393">
                  <c:v>4.3599999999999515</c:v>
                </c:pt>
                <c:pt idx="394">
                  <c:v>4.3699999999999513</c:v>
                </c:pt>
                <c:pt idx="395">
                  <c:v>4.379999999999951</c:v>
                </c:pt>
                <c:pt idx="396">
                  <c:v>4.3899999999999508</c:v>
                </c:pt>
                <c:pt idx="397">
                  <c:v>4.3999999999999506</c:v>
                </c:pt>
                <c:pt idx="398">
                  <c:v>4.4099999999999504</c:v>
                </c:pt>
                <c:pt idx="399">
                  <c:v>4.4199999999999502</c:v>
                </c:pt>
                <c:pt idx="400">
                  <c:v>4.42999999999995</c:v>
                </c:pt>
                <c:pt idx="401">
                  <c:v>4.4399999999999498</c:v>
                </c:pt>
                <c:pt idx="402">
                  <c:v>4.4499999999999496</c:v>
                </c:pt>
                <c:pt idx="403">
                  <c:v>4.4599999999999493</c:v>
                </c:pt>
                <c:pt idx="404">
                  <c:v>4.4699999999999491</c:v>
                </c:pt>
                <c:pt idx="405">
                  <c:v>4.4799999999999489</c:v>
                </c:pt>
                <c:pt idx="406">
                  <c:v>4.4899999999999487</c:v>
                </c:pt>
                <c:pt idx="407">
                  <c:v>4.4999999999999485</c:v>
                </c:pt>
                <c:pt idx="408">
                  <c:v>4.5099999999999483</c:v>
                </c:pt>
                <c:pt idx="409">
                  <c:v>4.5199999999999481</c:v>
                </c:pt>
                <c:pt idx="410">
                  <c:v>4.5299999999999478</c:v>
                </c:pt>
                <c:pt idx="411">
                  <c:v>4.5399999999999476</c:v>
                </c:pt>
                <c:pt idx="412">
                  <c:v>4.5499999999999474</c:v>
                </c:pt>
                <c:pt idx="413">
                  <c:v>4.5599999999999472</c:v>
                </c:pt>
                <c:pt idx="414">
                  <c:v>4.569999999999947</c:v>
                </c:pt>
                <c:pt idx="415">
                  <c:v>4.5799999999999468</c:v>
                </c:pt>
                <c:pt idx="416">
                  <c:v>4.5899999999999466</c:v>
                </c:pt>
                <c:pt idx="417">
                  <c:v>4.5999999999999464</c:v>
                </c:pt>
                <c:pt idx="418">
                  <c:v>4.6099999999999461</c:v>
                </c:pt>
                <c:pt idx="419">
                  <c:v>4.6199999999999459</c:v>
                </c:pt>
                <c:pt idx="420">
                  <c:v>4.6299999999999457</c:v>
                </c:pt>
                <c:pt idx="421">
                  <c:v>4.6399999999999455</c:v>
                </c:pt>
                <c:pt idx="422">
                  <c:v>4.6499999999999453</c:v>
                </c:pt>
                <c:pt idx="423">
                  <c:v>4.6599999999999451</c:v>
                </c:pt>
                <c:pt idx="424">
                  <c:v>4.6699999999999449</c:v>
                </c:pt>
                <c:pt idx="425">
                  <c:v>4.6799999999999446</c:v>
                </c:pt>
                <c:pt idx="426">
                  <c:v>4.6899999999999444</c:v>
                </c:pt>
                <c:pt idx="427">
                  <c:v>4.6999999999999442</c:v>
                </c:pt>
                <c:pt idx="428">
                  <c:v>4.709999999999944</c:v>
                </c:pt>
                <c:pt idx="429">
                  <c:v>4.7199999999999438</c:v>
                </c:pt>
                <c:pt idx="430">
                  <c:v>4.7299999999999436</c:v>
                </c:pt>
                <c:pt idx="431">
                  <c:v>4.7399999999999434</c:v>
                </c:pt>
                <c:pt idx="432">
                  <c:v>4.7499999999999432</c:v>
                </c:pt>
                <c:pt idx="433">
                  <c:v>4.7599999999999429</c:v>
                </c:pt>
                <c:pt idx="434">
                  <c:v>4.7699999999999427</c:v>
                </c:pt>
                <c:pt idx="435">
                  <c:v>4.7799999999999425</c:v>
                </c:pt>
                <c:pt idx="436">
                  <c:v>4.7899999999999423</c:v>
                </c:pt>
                <c:pt idx="437">
                  <c:v>4.7999999999999421</c:v>
                </c:pt>
                <c:pt idx="438">
                  <c:v>4.8099999999999419</c:v>
                </c:pt>
                <c:pt idx="439">
                  <c:v>4.8199999999999417</c:v>
                </c:pt>
                <c:pt idx="440">
                  <c:v>4.8299999999999415</c:v>
                </c:pt>
                <c:pt idx="441">
                  <c:v>4.8399999999999412</c:v>
                </c:pt>
                <c:pt idx="442">
                  <c:v>4.849999999999941</c:v>
                </c:pt>
                <c:pt idx="443">
                  <c:v>4.8599999999999408</c:v>
                </c:pt>
                <c:pt idx="444">
                  <c:v>4.8699999999999406</c:v>
                </c:pt>
                <c:pt idx="445">
                  <c:v>4.8799999999999404</c:v>
                </c:pt>
                <c:pt idx="446">
                  <c:v>4.8899999999999402</c:v>
                </c:pt>
                <c:pt idx="447">
                  <c:v>4.89999999999994</c:v>
                </c:pt>
                <c:pt idx="448">
                  <c:v>4.9099999999999397</c:v>
                </c:pt>
                <c:pt idx="449">
                  <c:v>4.9199999999999395</c:v>
                </c:pt>
                <c:pt idx="450">
                  <c:v>4.9299999999999393</c:v>
                </c:pt>
                <c:pt idx="451">
                  <c:v>4.9399999999999391</c:v>
                </c:pt>
                <c:pt idx="452">
                  <c:v>4.9499999999999389</c:v>
                </c:pt>
                <c:pt idx="453">
                  <c:v>4.9599999999999387</c:v>
                </c:pt>
                <c:pt idx="454">
                  <c:v>4.9699999999999385</c:v>
                </c:pt>
                <c:pt idx="455">
                  <c:v>4.9799999999999383</c:v>
                </c:pt>
                <c:pt idx="456">
                  <c:v>4.989999999999938</c:v>
                </c:pt>
                <c:pt idx="457">
                  <c:v>4.9999999999999378</c:v>
                </c:pt>
                <c:pt idx="458">
                  <c:v>5.0099999999999376</c:v>
                </c:pt>
                <c:pt idx="459">
                  <c:v>5.0199999999999374</c:v>
                </c:pt>
                <c:pt idx="460">
                  <c:v>5.0299999999999372</c:v>
                </c:pt>
                <c:pt idx="461">
                  <c:v>5.039999999999937</c:v>
                </c:pt>
                <c:pt idx="462">
                  <c:v>5.0499999999999368</c:v>
                </c:pt>
                <c:pt idx="463">
                  <c:v>5.0599999999999365</c:v>
                </c:pt>
                <c:pt idx="464">
                  <c:v>5.0699999999999363</c:v>
                </c:pt>
                <c:pt idx="465">
                  <c:v>5.0799999999999361</c:v>
                </c:pt>
                <c:pt idx="466">
                  <c:v>5.0899999999999359</c:v>
                </c:pt>
                <c:pt idx="467">
                  <c:v>5.0999999999999357</c:v>
                </c:pt>
                <c:pt idx="468">
                  <c:v>5.1099999999999355</c:v>
                </c:pt>
                <c:pt idx="469">
                  <c:v>5.1199999999999353</c:v>
                </c:pt>
                <c:pt idx="470">
                  <c:v>5.1299999999999351</c:v>
                </c:pt>
                <c:pt idx="471">
                  <c:v>5.1399999999999348</c:v>
                </c:pt>
                <c:pt idx="472">
                  <c:v>5.1499999999999346</c:v>
                </c:pt>
                <c:pt idx="473">
                  <c:v>5.1599999999999344</c:v>
                </c:pt>
                <c:pt idx="474">
                  <c:v>5.1699999999999342</c:v>
                </c:pt>
                <c:pt idx="475">
                  <c:v>5.179999999999934</c:v>
                </c:pt>
                <c:pt idx="476">
                  <c:v>5.1899999999999338</c:v>
                </c:pt>
                <c:pt idx="477">
                  <c:v>5.1999999999999336</c:v>
                </c:pt>
                <c:pt idx="478">
                  <c:v>5.2099999999999334</c:v>
                </c:pt>
                <c:pt idx="479">
                  <c:v>5.2199999999999331</c:v>
                </c:pt>
                <c:pt idx="480">
                  <c:v>5.2299999999999329</c:v>
                </c:pt>
                <c:pt idx="481">
                  <c:v>5.2399999999999327</c:v>
                </c:pt>
                <c:pt idx="482">
                  <c:v>5.2499999999999325</c:v>
                </c:pt>
                <c:pt idx="483">
                  <c:v>5.2599999999999323</c:v>
                </c:pt>
                <c:pt idx="484">
                  <c:v>5.2699999999999321</c:v>
                </c:pt>
                <c:pt idx="485">
                  <c:v>5.2799999999999319</c:v>
                </c:pt>
                <c:pt idx="486">
                  <c:v>5.2899999999999316</c:v>
                </c:pt>
                <c:pt idx="487">
                  <c:v>5.2999999999999314</c:v>
                </c:pt>
                <c:pt idx="488">
                  <c:v>5.3099999999999312</c:v>
                </c:pt>
                <c:pt idx="489">
                  <c:v>5.319999999999931</c:v>
                </c:pt>
                <c:pt idx="490">
                  <c:v>5.3299999999999308</c:v>
                </c:pt>
                <c:pt idx="491">
                  <c:v>5.3399999999999306</c:v>
                </c:pt>
                <c:pt idx="492">
                  <c:v>5.3499999999999304</c:v>
                </c:pt>
                <c:pt idx="493">
                  <c:v>5.3599999999999302</c:v>
                </c:pt>
                <c:pt idx="494">
                  <c:v>5.3699999999999299</c:v>
                </c:pt>
                <c:pt idx="495">
                  <c:v>5.3799999999999297</c:v>
                </c:pt>
                <c:pt idx="496">
                  <c:v>5.3899999999999295</c:v>
                </c:pt>
                <c:pt idx="497">
                  <c:v>5.3999999999999293</c:v>
                </c:pt>
                <c:pt idx="498">
                  <c:v>5.4099999999999291</c:v>
                </c:pt>
                <c:pt idx="499">
                  <c:v>5.4199999999999289</c:v>
                </c:pt>
                <c:pt idx="500">
                  <c:v>5.4299999999999287</c:v>
                </c:pt>
                <c:pt idx="501">
                  <c:v>5.4399999999999284</c:v>
                </c:pt>
                <c:pt idx="502">
                  <c:v>5.4499999999999282</c:v>
                </c:pt>
                <c:pt idx="503">
                  <c:v>5.459999999999928</c:v>
                </c:pt>
                <c:pt idx="504">
                  <c:v>5.4699999999999278</c:v>
                </c:pt>
                <c:pt idx="505">
                  <c:v>5.4799999999999276</c:v>
                </c:pt>
                <c:pt idx="506">
                  <c:v>5.4899999999999274</c:v>
                </c:pt>
                <c:pt idx="507">
                  <c:v>5.4999999999999272</c:v>
                </c:pt>
                <c:pt idx="508">
                  <c:v>5.509999999999927</c:v>
                </c:pt>
                <c:pt idx="509">
                  <c:v>5.5199999999999267</c:v>
                </c:pt>
                <c:pt idx="510">
                  <c:v>5.5299999999999265</c:v>
                </c:pt>
                <c:pt idx="511">
                  <c:v>5.5399999999999263</c:v>
                </c:pt>
                <c:pt idx="512">
                  <c:v>5.5499999999999261</c:v>
                </c:pt>
                <c:pt idx="513">
                  <c:v>5.5599999999999259</c:v>
                </c:pt>
                <c:pt idx="514">
                  <c:v>5.5699999999999257</c:v>
                </c:pt>
                <c:pt idx="515">
                  <c:v>5.5799999999999255</c:v>
                </c:pt>
                <c:pt idx="516">
                  <c:v>5.5899999999999253</c:v>
                </c:pt>
                <c:pt idx="517">
                  <c:v>5.599999999999925</c:v>
                </c:pt>
                <c:pt idx="518">
                  <c:v>5.6099999999999248</c:v>
                </c:pt>
                <c:pt idx="519">
                  <c:v>5.6199999999999246</c:v>
                </c:pt>
                <c:pt idx="520">
                  <c:v>5.6299999999999244</c:v>
                </c:pt>
                <c:pt idx="521">
                  <c:v>5.6399999999999242</c:v>
                </c:pt>
                <c:pt idx="522">
                  <c:v>5.649999999999924</c:v>
                </c:pt>
                <c:pt idx="523">
                  <c:v>5.6599999999999238</c:v>
                </c:pt>
                <c:pt idx="524">
                  <c:v>5.6699999999999235</c:v>
                </c:pt>
                <c:pt idx="525">
                  <c:v>5.6799999999999233</c:v>
                </c:pt>
                <c:pt idx="526">
                  <c:v>5.6899999999999231</c:v>
                </c:pt>
                <c:pt idx="527">
                  <c:v>5.6999999999999229</c:v>
                </c:pt>
                <c:pt idx="528">
                  <c:v>5.7099999999999227</c:v>
                </c:pt>
                <c:pt idx="529">
                  <c:v>5.7199999999999225</c:v>
                </c:pt>
                <c:pt idx="530">
                  <c:v>5.7299999999999223</c:v>
                </c:pt>
                <c:pt idx="531">
                  <c:v>5.7399999999999221</c:v>
                </c:pt>
                <c:pt idx="532">
                  <c:v>5.7499999999999218</c:v>
                </c:pt>
                <c:pt idx="533">
                  <c:v>5.7599999999999216</c:v>
                </c:pt>
                <c:pt idx="534">
                  <c:v>5.7699999999999214</c:v>
                </c:pt>
                <c:pt idx="535">
                  <c:v>5.7799999999999212</c:v>
                </c:pt>
                <c:pt idx="536">
                  <c:v>5.789999999999921</c:v>
                </c:pt>
                <c:pt idx="537">
                  <c:v>5.7999999999999208</c:v>
                </c:pt>
                <c:pt idx="538">
                  <c:v>5.8099999999999206</c:v>
                </c:pt>
                <c:pt idx="539">
                  <c:v>5.8199999999999203</c:v>
                </c:pt>
                <c:pt idx="540">
                  <c:v>5.8299999999999201</c:v>
                </c:pt>
                <c:pt idx="541">
                  <c:v>5.8399999999999199</c:v>
                </c:pt>
                <c:pt idx="542">
                  <c:v>5.8499999999999197</c:v>
                </c:pt>
                <c:pt idx="543">
                  <c:v>5.8599999999999195</c:v>
                </c:pt>
                <c:pt idx="544">
                  <c:v>5.8699999999999193</c:v>
                </c:pt>
                <c:pt idx="545">
                  <c:v>5.8799999999999191</c:v>
                </c:pt>
                <c:pt idx="546">
                  <c:v>5.8899999999999189</c:v>
                </c:pt>
                <c:pt idx="547">
                  <c:v>5.8999999999999186</c:v>
                </c:pt>
                <c:pt idx="548">
                  <c:v>5.9099999999999184</c:v>
                </c:pt>
                <c:pt idx="549">
                  <c:v>5.9199999999999182</c:v>
                </c:pt>
                <c:pt idx="550">
                  <c:v>5.929999999999918</c:v>
                </c:pt>
                <c:pt idx="551">
                  <c:v>5.9399999999999178</c:v>
                </c:pt>
                <c:pt idx="552">
                  <c:v>5.9499999999999176</c:v>
                </c:pt>
                <c:pt idx="553">
                  <c:v>5.9599999999999174</c:v>
                </c:pt>
                <c:pt idx="554">
                  <c:v>5.9699999999999172</c:v>
                </c:pt>
                <c:pt idx="555">
                  <c:v>5.9799999999999169</c:v>
                </c:pt>
                <c:pt idx="556">
                  <c:v>5.9899999999999167</c:v>
                </c:pt>
                <c:pt idx="557">
                  <c:v>5.9999999999999165</c:v>
                </c:pt>
                <c:pt idx="558">
                  <c:v>6.0099999999999163</c:v>
                </c:pt>
                <c:pt idx="559">
                  <c:v>6.0199999999999161</c:v>
                </c:pt>
                <c:pt idx="560">
                  <c:v>6.0299999999999159</c:v>
                </c:pt>
                <c:pt idx="561">
                  <c:v>6.0399999999999157</c:v>
                </c:pt>
                <c:pt idx="562">
                  <c:v>6.0499999999999154</c:v>
                </c:pt>
                <c:pt idx="563">
                  <c:v>6.0599999999999152</c:v>
                </c:pt>
                <c:pt idx="564">
                  <c:v>6.069999999999915</c:v>
                </c:pt>
                <c:pt idx="565">
                  <c:v>6.0799999999999148</c:v>
                </c:pt>
                <c:pt idx="566">
                  <c:v>6.0899999999999146</c:v>
                </c:pt>
                <c:pt idx="567">
                  <c:v>6.0999999999999144</c:v>
                </c:pt>
                <c:pt idx="568">
                  <c:v>6.1099999999999142</c:v>
                </c:pt>
                <c:pt idx="569">
                  <c:v>6.119999999999914</c:v>
                </c:pt>
                <c:pt idx="570">
                  <c:v>6.1299999999999137</c:v>
                </c:pt>
                <c:pt idx="571">
                  <c:v>6.1399999999999135</c:v>
                </c:pt>
                <c:pt idx="572">
                  <c:v>6.1499999999999133</c:v>
                </c:pt>
                <c:pt idx="573">
                  <c:v>6.1599999999999131</c:v>
                </c:pt>
                <c:pt idx="574">
                  <c:v>6.1699999999999129</c:v>
                </c:pt>
                <c:pt idx="575">
                  <c:v>6.1799999999999127</c:v>
                </c:pt>
                <c:pt idx="576">
                  <c:v>6.1899999999999125</c:v>
                </c:pt>
                <c:pt idx="577">
                  <c:v>6.1999999999999122</c:v>
                </c:pt>
                <c:pt idx="578">
                  <c:v>6.209999999999912</c:v>
                </c:pt>
                <c:pt idx="579">
                  <c:v>6.2199999999999118</c:v>
                </c:pt>
                <c:pt idx="580">
                  <c:v>6.2299999999999116</c:v>
                </c:pt>
                <c:pt idx="581">
                  <c:v>6.2399999999999114</c:v>
                </c:pt>
                <c:pt idx="582">
                  <c:v>6.2499999999999112</c:v>
                </c:pt>
                <c:pt idx="583">
                  <c:v>6.259999999999911</c:v>
                </c:pt>
                <c:pt idx="584">
                  <c:v>6.2699999999999108</c:v>
                </c:pt>
                <c:pt idx="585">
                  <c:v>6.2799999999999105</c:v>
                </c:pt>
                <c:pt idx="586">
                  <c:v>6.2899999999999103</c:v>
                </c:pt>
                <c:pt idx="587">
                  <c:v>6.2999999999999101</c:v>
                </c:pt>
                <c:pt idx="588">
                  <c:v>6.3099999999999099</c:v>
                </c:pt>
                <c:pt idx="589">
                  <c:v>6.3199999999999097</c:v>
                </c:pt>
                <c:pt idx="590">
                  <c:v>6.3299999999999095</c:v>
                </c:pt>
                <c:pt idx="591">
                  <c:v>6.3399999999999093</c:v>
                </c:pt>
                <c:pt idx="592">
                  <c:v>6.3499999999999091</c:v>
                </c:pt>
                <c:pt idx="593">
                  <c:v>6.3599999999999088</c:v>
                </c:pt>
                <c:pt idx="594">
                  <c:v>6.3699999999999086</c:v>
                </c:pt>
                <c:pt idx="595">
                  <c:v>6.3799999999999084</c:v>
                </c:pt>
                <c:pt idx="596">
                  <c:v>6.3899999999999082</c:v>
                </c:pt>
                <c:pt idx="597">
                  <c:v>6.399999999999908</c:v>
                </c:pt>
                <c:pt idx="598">
                  <c:v>6.4099999999999078</c:v>
                </c:pt>
                <c:pt idx="599">
                  <c:v>6.4199999999999076</c:v>
                </c:pt>
                <c:pt idx="600">
                  <c:v>6.4299999999999073</c:v>
                </c:pt>
                <c:pt idx="601">
                  <c:v>6.4399999999999071</c:v>
                </c:pt>
                <c:pt idx="602">
                  <c:v>6.4499999999999069</c:v>
                </c:pt>
                <c:pt idx="603">
                  <c:v>6.4599999999999067</c:v>
                </c:pt>
                <c:pt idx="604">
                  <c:v>6.4699999999999065</c:v>
                </c:pt>
                <c:pt idx="605">
                  <c:v>6.4799999999999063</c:v>
                </c:pt>
                <c:pt idx="606">
                  <c:v>6.4899999999999061</c:v>
                </c:pt>
                <c:pt idx="607">
                  <c:v>6.4999999999999059</c:v>
                </c:pt>
                <c:pt idx="608">
                  <c:v>6.5099999999999056</c:v>
                </c:pt>
                <c:pt idx="609">
                  <c:v>6.5199999999999054</c:v>
                </c:pt>
                <c:pt idx="610">
                  <c:v>6.5299999999999052</c:v>
                </c:pt>
                <c:pt idx="611">
                  <c:v>6.539999999999905</c:v>
                </c:pt>
                <c:pt idx="612">
                  <c:v>6.5499999999999048</c:v>
                </c:pt>
                <c:pt idx="613">
                  <c:v>6.5599999999999046</c:v>
                </c:pt>
                <c:pt idx="614">
                  <c:v>6.5699999999999044</c:v>
                </c:pt>
                <c:pt idx="615">
                  <c:v>6.5799999999999041</c:v>
                </c:pt>
                <c:pt idx="616">
                  <c:v>6.5899999999999039</c:v>
                </c:pt>
                <c:pt idx="617">
                  <c:v>6.5999999999999037</c:v>
                </c:pt>
                <c:pt idx="618">
                  <c:v>6.6099999999999035</c:v>
                </c:pt>
                <c:pt idx="619">
                  <c:v>6.6199999999999033</c:v>
                </c:pt>
                <c:pt idx="620">
                  <c:v>6.6299999999999031</c:v>
                </c:pt>
                <c:pt idx="621">
                  <c:v>6.6399999999999029</c:v>
                </c:pt>
                <c:pt idx="622">
                  <c:v>6.6499999999999027</c:v>
                </c:pt>
                <c:pt idx="623">
                  <c:v>6.6599999999999024</c:v>
                </c:pt>
                <c:pt idx="624">
                  <c:v>6.6699999999999022</c:v>
                </c:pt>
                <c:pt idx="625">
                  <c:v>6.679999999999902</c:v>
                </c:pt>
                <c:pt idx="626">
                  <c:v>6.6899999999999018</c:v>
                </c:pt>
                <c:pt idx="627">
                  <c:v>6.6999999999999016</c:v>
                </c:pt>
                <c:pt idx="628">
                  <c:v>6.7099999999999014</c:v>
                </c:pt>
                <c:pt idx="629">
                  <c:v>6.7199999999999012</c:v>
                </c:pt>
                <c:pt idx="630">
                  <c:v>6.729999999999901</c:v>
                </c:pt>
                <c:pt idx="631">
                  <c:v>6.7399999999999007</c:v>
                </c:pt>
                <c:pt idx="632">
                  <c:v>6.7499999999999005</c:v>
                </c:pt>
                <c:pt idx="633">
                  <c:v>6.7599999999999003</c:v>
                </c:pt>
                <c:pt idx="634">
                  <c:v>6.7699999999999001</c:v>
                </c:pt>
                <c:pt idx="635">
                  <c:v>6.7799999999998999</c:v>
                </c:pt>
                <c:pt idx="636">
                  <c:v>6.7899999999998997</c:v>
                </c:pt>
                <c:pt idx="637">
                  <c:v>6.7999999999998995</c:v>
                </c:pt>
                <c:pt idx="638">
                  <c:v>6.8099999999998992</c:v>
                </c:pt>
                <c:pt idx="639">
                  <c:v>6.819999999999899</c:v>
                </c:pt>
                <c:pt idx="640">
                  <c:v>6.8299999999998988</c:v>
                </c:pt>
                <c:pt idx="641">
                  <c:v>6.8399999999998986</c:v>
                </c:pt>
                <c:pt idx="642">
                  <c:v>6.8499999999998984</c:v>
                </c:pt>
                <c:pt idx="643">
                  <c:v>6.8599999999998982</c:v>
                </c:pt>
                <c:pt idx="644">
                  <c:v>6.869999999999898</c:v>
                </c:pt>
                <c:pt idx="645">
                  <c:v>6.8799999999998978</c:v>
                </c:pt>
                <c:pt idx="646">
                  <c:v>6.8899999999998975</c:v>
                </c:pt>
                <c:pt idx="647">
                  <c:v>6.8999999999998973</c:v>
                </c:pt>
                <c:pt idx="648">
                  <c:v>6.9099999999998971</c:v>
                </c:pt>
                <c:pt idx="649">
                  <c:v>6.9199999999998969</c:v>
                </c:pt>
                <c:pt idx="650">
                  <c:v>6.9299999999998967</c:v>
                </c:pt>
                <c:pt idx="651">
                  <c:v>6.9399999999998965</c:v>
                </c:pt>
                <c:pt idx="652">
                  <c:v>6.9499999999998963</c:v>
                </c:pt>
                <c:pt idx="653">
                  <c:v>6.959999999999896</c:v>
                </c:pt>
                <c:pt idx="654">
                  <c:v>6.9699999999998958</c:v>
                </c:pt>
                <c:pt idx="655">
                  <c:v>6.9799999999998956</c:v>
                </c:pt>
                <c:pt idx="656">
                  <c:v>6.9899999999998954</c:v>
                </c:pt>
                <c:pt idx="657">
                  <c:v>6.9999999999998952</c:v>
                </c:pt>
                <c:pt idx="658">
                  <c:v>7.009999999999895</c:v>
                </c:pt>
                <c:pt idx="659">
                  <c:v>7.0199999999998948</c:v>
                </c:pt>
                <c:pt idx="660">
                  <c:v>7.0299999999998946</c:v>
                </c:pt>
                <c:pt idx="661">
                  <c:v>7.0399999999998943</c:v>
                </c:pt>
                <c:pt idx="662">
                  <c:v>7.0499999999998941</c:v>
                </c:pt>
                <c:pt idx="663">
                  <c:v>7.0599999999998939</c:v>
                </c:pt>
                <c:pt idx="664">
                  <c:v>7.0699999999998937</c:v>
                </c:pt>
                <c:pt idx="665">
                  <c:v>7.0799999999998935</c:v>
                </c:pt>
                <c:pt idx="666">
                  <c:v>7.0899999999998933</c:v>
                </c:pt>
                <c:pt idx="667">
                  <c:v>7.0999999999998931</c:v>
                </c:pt>
                <c:pt idx="668">
                  <c:v>7.1099999999998929</c:v>
                </c:pt>
                <c:pt idx="669">
                  <c:v>7.1199999999998926</c:v>
                </c:pt>
                <c:pt idx="670">
                  <c:v>7.1299999999998924</c:v>
                </c:pt>
                <c:pt idx="671">
                  <c:v>7.1399999999998922</c:v>
                </c:pt>
                <c:pt idx="672">
                  <c:v>7.149999999999892</c:v>
                </c:pt>
                <c:pt idx="673">
                  <c:v>7.1599999999998918</c:v>
                </c:pt>
                <c:pt idx="674">
                  <c:v>7.1699999999998916</c:v>
                </c:pt>
                <c:pt idx="675">
                  <c:v>7.1799999999998914</c:v>
                </c:pt>
                <c:pt idx="676">
                  <c:v>7.1899999999998911</c:v>
                </c:pt>
                <c:pt idx="677">
                  <c:v>7.1999999999998909</c:v>
                </c:pt>
                <c:pt idx="678">
                  <c:v>7.2099999999998907</c:v>
                </c:pt>
                <c:pt idx="679">
                  <c:v>7.2199999999998905</c:v>
                </c:pt>
                <c:pt idx="680">
                  <c:v>7.2299999999998903</c:v>
                </c:pt>
                <c:pt idx="681">
                  <c:v>7.2399999999998901</c:v>
                </c:pt>
                <c:pt idx="682">
                  <c:v>7.2499999999998899</c:v>
                </c:pt>
                <c:pt idx="683">
                  <c:v>7.2599999999998897</c:v>
                </c:pt>
                <c:pt idx="684">
                  <c:v>7.2699999999998894</c:v>
                </c:pt>
                <c:pt idx="685">
                  <c:v>7.2799999999998892</c:v>
                </c:pt>
                <c:pt idx="686">
                  <c:v>7.289999999999889</c:v>
                </c:pt>
                <c:pt idx="687">
                  <c:v>7.2999999999998888</c:v>
                </c:pt>
                <c:pt idx="688">
                  <c:v>7.3099999999998886</c:v>
                </c:pt>
                <c:pt idx="689">
                  <c:v>7.3199999999998884</c:v>
                </c:pt>
                <c:pt idx="690">
                  <c:v>7.3299999999998882</c:v>
                </c:pt>
                <c:pt idx="691">
                  <c:v>7.3399999999998879</c:v>
                </c:pt>
                <c:pt idx="692">
                  <c:v>7.3499999999998877</c:v>
                </c:pt>
                <c:pt idx="693">
                  <c:v>7.3599999999998875</c:v>
                </c:pt>
                <c:pt idx="694">
                  <c:v>7.3699999999998873</c:v>
                </c:pt>
                <c:pt idx="695">
                  <c:v>7.3799999999998871</c:v>
                </c:pt>
                <c:pt idx="696">
                  <c:v>7.3899999999998869</c:v>
                </c:pt>
                <c:pt idx="697">
                  <c:v>7.3999999999998867</c:v>
                </c:pt>
                <c:pt idx="698">
                  <c:v>7.4099999999998865</c:v>
                </c:pt>
                <c:pt idx="699">
                  <c:v>7.4199999999998862</c:v>
                </c:pt>
                <c:pt idx="700">
                  <c:v>7.429999999999886</c:v>
                </c:pt>
                <c:pt idx="701">
                  <c:v>7.4399999999998858</c:v>
                </c:pt>
                <c:pt idx="702">
                  <c:v>7.4499999999998856</c:v>
                </c:pt>
                <c:pt idx="703">
                  <c:v>7.4599999999998854</c:v>
                </c:pt>
                <c:pt idx="704">
                  <c:v>7.4699999999998852</c:v>
                </c:pt>
                <c:pt idx="705">
                  <c:v>7.479999999999885</c:v>
                </c:pt>
                <c:pt idx="706">
                  <c:v>7.4899999999998847</c:v>
                </c:pt>
                <c:pt idx="707">
                  <c:v>7.4999999999998845</c:v>
                </c:pt>
                <c:pt idx="708">
                  <c:v>7.5099999999998843</c:v>
                </c:pt>
                <c:pt idx="709">
                  <c:v>7.5199999999998841</c:v>
                </c:pt>
                <c:pt idx="710">
                  <c:v>7.5299999999998839</c:v>
                </c:pt>
                <c:pt idx="711">
                  <c:v>7.5399999999998837</c:v>
                </c:pt>
                <c:pt idx="712">
                  <c:v>7.5499999999998835</c:v>
                </c:pt>
                <c:pt idx="713">
                  <c:v>7.5599999999998833</c:v>
                </c:pt>
                <c:pt idx="714">
                  <c:v>7.569999999999883</c:v>
                </c:pt>
                <c:pt idx="715">
                  <c:v>7.5799999999998828</c:v>
                </c:pt>
                <c:pt idx="716">
                  <c:v>7.5899999999998826</c:v>
                </c:pt>
                <c:pt idx="717">
                  <c:v>7.5999999999998824</c:v>
                </c:pt>
                <c:pt idx="718">
                  <c:v>7.6099999999998822</c:v>
                </c:pt>
                <c:pt idx="719">
                  <c:v>7.619999999999882</c:v>
                </c:pt>
                <c:pt idx="720">
                  <c:v>7.6299999999998818</c:v>
                </c:pt>
                <c:pt idx="721">
                  <c:v>7.6399999999998816</c:v>
                </c:pt>
                <c:pt idx="722">
                  <c:v>7.6499999999998813</c:v>
                </c:pt>
                <c:pt idx="723">
                  <c:v>7.6599999999998811</c:v>
                </c:pt>
                <c:pt idx="724">
                  <c:v>7.6699999999998809</c:v>
                </c:pt>
                <c:pt idx="725">
                  <c:v>7.6799999999998807</c:v>
                </c:pt>
                <c:pt idx="726">
                  <c:v>7.6899999999998805</c:v>
                </c:pt>
                <c:pt idx="727">
                  <c:v>7.6999999999998803</c:v>
                </c:pt>
                <c:pt idx="728">
                  <c:v>7.7099999999998801</c:v>
                </c:pt>
                <c:pt idx="729">
                  <c:v>7.7199999999998798</c:v>
                </c:pt>
                <c:pt idx="730">
                  <c:v>7.7299999999998796</c:v>
                </c:pt>
                <c:pt idx="731">
                  <c:v>7.7399999999998794</c:v>
                </c:pt>
                <c:pt idx="732">
                  <c:v>7.7499999999998792</c:v>
                </c:pt>
                <c:pt idx="733">
                  <c:v>7.759999999999879</c:v>
                </c:pt>
                <c:pt idx="734">
                  <c:v>7.7699999999998788</c:v>
                </c:pt>
                <c:pt idx="735">
                  <c:v>7.7799999999998786</c:v>
                </c:pt>
                <c:pt idx="736">
                  <c:v>7.7899999999998784</c:v>
                </c:pt>
                <c:pt idx="737">
                  <c:v>7.7999999999998781</c:v>
                </c:pt>
                <c:pt idx="738">
                  <c:v>7.8099999999998779</c:v>
                </c:pt>
                <c:pt idx="739">
                  <c:v>7.8199999999998777</c:v>
                </c:pt>
                <c:pt idx="740">
                  <c:v>7.8299999999998775</c:v>
                </c:pt>
                <c:pt idx="741">
                  <c:v>7.8399999999998773</c:v>
                </c:pt>
                <c:pt idx="742">
                  <c:v>7.8499999999998771</c:v>
                </c:pt>
                <c:pt idx="743">
                  <c:v>7.8599999999998769</c:v>
                </c:pt>
                <c:pt idx="744">
                  <c:v>7.8699999999998766</c:v>
                </c:pt>
                <c:pt idx="745">
                  <c:v>7.8799999999998764</c:v>
                </c:pt>
                <c:pt idx="746">
                  <c:v>7.8899999999998762</c:v>
                </c:pt>
                <c:pt idx="747">
                  <c:v>7.899999999999876</c:v>
                </c:pt>
                <c:pt idx="748">
                  <c:v>7.9099999999998758</c:v>
                </c:pt>
                <c:pt idx="749">
                  <c:v>7.9199999999998756</c:v>
                </c:pt>
                <c:pt idx="750">
                  <c:v>7.9299999999998754</c:v>
                </c:pt>
                <c:pt idx="751">
                  <c:v>7.9399999999998752</c:v>
                </c:pt>
                <c:pt idx="752">
                  <c:v>7.9499999999998749</c:v>
                </c:pt>
                <c:pt idx="753">
                  <c:v>7.9599999999998747</c:v>
                </c:pt>
                <c:pt idx="754">
                  <c:v>7.9699999999998745</c:v>
                </c:pt>
                <c:pt idx="755">
                  <c:v>7.9799999999998743</c:v>
                </c:pt>
                <c:pt idx="756">
                  <c:v>7.9899999999998741</c:v>
                </c:pt>
                <c:pt idx="757">
                  <c:v>7.9999999999998739</c:v>
                </c:pt>
                <c:pt idx="758">
                  <c:v>8.0099999999998737</c:v>
                </c:pt>
                <c:pt idx="759">
                  <c:v>8.0199999999998735</c:v>
                </c:pt>
                <c:pt idx="760">
                  <c:v>8.0299999999998732</c:v>
                </c:pt>
                <c:pt idx="761">
                  <c:v>8.039999999999873</c:v>
                </c:pt>
                <c:pt idx="762">
                  <c:v>8.0499999999998728</c:v>
                </c:pt>
                <c:pt idx="763">
                  <c:v>8.0599999999998726</c:v>
                </c:pt>
                <c:pt idx="764">
                  <c:v>8.0699999999998724</c:v>
                </c:pt>
                <c:pt idx="765">
                  <c:v>8.0799999999998722</c:v>
                </c:pt>
              </c:numCache>
            </c:numRef>
          </c:xVal>
          <c:yVal>
            <c:numRef>
              <c:f>'ESPECTRO AASHTO'!$I$4:$I$769</c:f>
              <c:numCache>
                <c:formatCode>0.000</c:formatCode>
                <c:ptCount val="766"/>
                <c:pt idx="0">
                  <c:v>3.3373620000000002</c:v>
                </c:pt>
                <c:pt idx="1">
                  <c:v>4.4091045000000006</c:v>
                </c:pt>
                <c:pt idx="2">
                  <c:v>5.4808469999999998</c:v>
                </c:pt>
                <c:pt idx="3">
                  <c:v>6.5525895000000007</c:v>
                </c:pt>
                <c:pt idx="4">
                  <c:v>7.6243320000000008</c:v>
                </c:pt>
                <c:pt idx="5">
                  <c:v>7.6243320000000008</c:v>
                </c:pt>
                <c:pt idx="6">
                  <c:v>7.6243320000000008</c:v>
                </c:pt>
                <c:pt idx="7">
                  <c:v>7.6243320000000008</c:v>
                </c:pt>
                <c:pt idx="8">
                  <c:v>7.6243320000000008</c:v>
                </c:pt>
                <c:pt idx="9">
                  <c:v>7.6243320000000008</c:v>
                </c:pt>
                <c:pt idx="10">
                  <c:v>7.6243320000000008</c:v>
                </c:pt>
                <c:pt idx="11">
                  <c:v>7.5536999999999992</c:v>
                </c:pt>
                <c:pt idx="12">
                  <c:v>7.4163599999999992</c:v>
                </c:pt>
                <c:pt idx="13">
                  <c:v>7.283925</c:v>
                </c:pt>
                <c:pt idx="14">
                  <c:v>7.1561368421052629</c:v>
                </c:pt>
                <c:pt idx="15">
                  <c:v>7.0327551724137924</c:v>
                </c:pt>
                <c:pt idx="16">
                  <c:v>6.9135559322033888</c:v>
                </c:pt>
                <c:pt idx="17">
                  <c:v>6.79833</c:v>
                </c:pt>
                <c:pt idx="18">
                  <c:v>6.6868819672131146</c:v>
                </c:pt>
                <c:pt idx="19">
                  <c:v>6.579029032258064</c:v>
                </c:pt>
                <c:pt idx="20">
                  <c:v>6.4745999999999997</c:v>
                </c:pt>
                <c:pt idx="21">
                  <c:v>6.3734343749999987</c:v>
                </c:pt>
                <c:pt idx="22">
                  <c:v>6.2753815384615379</c:v>
                </c:pt>
                <c:pt idx="23">
                  <c:v>6.180299999999999</c:v>
                </c:pt>
                <c:pt idx="24">
                  <c:v>6.0880567164179098</c:v>
                </c:pt>
                <c:pt idx="25">
                  <c:v>5.9985264705882342</c:v>
                </c:pt>
                <c:pt idx="26">
                  <c:v>5.9115913043478248</c:v>
                </c:pt>
                <c:pt idx="27">
                  <c:v>5.8271399999999991</c:v>
                </c:pt>
                <c:pt idx="28">
                  <c:v>5.7450676056338015</c:v>
                </c:pt>
                <c:pt idx="29">
                  <c:v>5.6652749999999994</c:v>
                </c:pt>
                <c:pt idx="30">
                  <c:v>5.5876684931506837</c:v>
                </c:pt>
                <c:pt idx="31">
                  <c:v>5.5121594594594576</c:v>
                </c:pt>
                <c:pt idx="32">
                  <c:v>5.4386639999999993</c:v>
                </c:pt>
                <c:pt idx="33">
                  <c:v>5.3671026315789456</c:v>
                </c:pt>
                <c:pt idx="34">
                  <c:v>5.2973999999999988</c:v>
                </c:pt>
                <c:pt idx="35">
                  <c:v>5.2294846153846137</c:v>
                </c:pt>
                <c:pt idx="36">
                  <c:v>5.1632886075949349</c:v>
                </c:pt>
                <c:pt idx="37">
                  <c:v>5.0987474999999982</c:v>
                </c:pt>
                <c:pt idx="38">
                  <c:v>5.0357999999999992</c:v>
                </c:pt>
                <c:pt idx="39">
                  <c:v>4.974387804878047</c:v>
                </c:pt>
                <c:pt idx="40">
                  <c:v>4.9144554216867453</c:v>
                </c:pt>
                <c:pt idx="41">
                  <c:v>4.8559499999999982</c:v>
                </c:pt>
                <c:pt idx="42">
                  <c:v>4.7988211764705868</c:v>
                </c:pt>
                <c:pt idx="43">
                  <c:v>4.7430209302325563</c:v>
                </c:pt>
                <c:pt idx="44">
                  <c:v>4.6885034482758607</c:v>
                </c:pt>
                <c:pt idx="45">
                  <c:v>4.6352249999999984</c:v>
                </c:pt>
                <c:pt idx="46">
                  <c:v>4.5831438202247172</c:v>
                </c:pt>
                <c:pt idx="47">
                  <c:v>4.5322199999999979</c:v>
                </c:pt>
                <c:pt idx="48">
                  <c:v>4.4824153846153836</c:v>
                </c:pt>
                <c:pt idx="49">
                  <c:v>4.4336934782608681</c:v>
                </c:pt>
                <c:pt idx="50">
                  <c:v>4.3860193548387079</c:v>
                </c:pt>
                <c:pt idx="51">
                  <c:v>4.3393595744680837</c:v>
                </c:pt>
                <c:pt idx="52">
                  <c:v>4.2936821052631569</c:v>
                </c:pt>
                <c:pt idx="53">
                  <c:v>4.2489562499999982</c:v>
                </c:pt>
                <c:pt idx="54">
                  <c:v>4.2051525773195859</c:v>
                </c:pt>
                <c:pt idx="55">
                  <c:v>4.1622428571428554</c:v>
                </c:pt>
                <c:pt idx="56">
                  <c:v>4.1201999999999988</c:v>
                </c:pt>
                <c:pt idx="57">
                  <c:v>4.0789979999999986</c:v>
                </c:pt>
                <c:pt idx="58">
                  <c:v>4.0386118811881175</c:v>
                </c:pt>
                <c:pt idx="59">
                  <c:v>3.9990176470588223</c:v>
                </c:pt>
                <c:pt idx="60">
                  <c:v>3.9601922330097068</c:v>
                </c:pt>
                <c:pt idx="61">
                  <c:v>3.9221134615384603</c:v>
                </c:pt>
                <c:pt idx="62">
                  <c:v>3.8847599999999982</c:v>
                </c:pt>
                <c:pt idx="63">
                  <c:v>3.8481113207547155</c:v>
                </c:pt>
                <c:pt idx="64">
                  <c:v>3.8121476635514004</c:v>
                </c:pt>
                <c:pt idx="65">
                  <c:v>3.7768499999999987</c:v>
                </c:pt>
                <c:pt idx="66">
                  <c:v>3.7421999999999982</c:v>
                </c:pt>
                <c:pt idx="67">
                  <c:v>3.7081799999999987</c:v>
                </c:pt>
                <c:pt idx="68">
                  <c:v>3.6747729729729715</c:v>
                </c:pt>
                <c:pt idx="69">
                  <c:v>3.6419624999999982</c:v>
                </c:pt>
                <c:pt idx="70">
                  <c:v>3.6097327433628301</c:v>
                </c:pt>
                <c:pt idx="71">
                  <c:v>3.5780684210526301</c:v>
                </c:pt>
                <c:pt idx="72">
                  <c:v>3.5469547826086938</c:v>
                </c:pt>
                <c:pt idx="73">
                  <c:v>3.5163775862068949</c:v>
                </c:pt>
                <c:pt idx="74">
                  <c:v>3.4863230769230751</c:v>
                </c:pt>
                <c:pt idx="75">
                  <c:v>3.4567779661016935</c:v>
                </c:pt>
                <c:pt idx="76">
                  <c:v>3.4277294117647044</c:v>
                </c:pt>
                <c:pt idx="77">
                  <c:v>3.3991649999999982</c:v>
                </c:pt>
                <c:pt idx="78">
                  <c:v>3.3710727272727259</c:v>
                </c:pt>
                <c:pt idx="79">
                  <c:v>3.3434409836065559</c:v>
                </c:pt>
                <c:pt idx="80">
                  <c:v>3.3162585365853641</c:v>
                </c:pt>
                <c:pt idx="81">
                  <c:v>3.2895145161290307</c:v>
                </c:pt>
                <c:pt idx="82">
                  <c:v>3.2631983999999985</c:v>
                </c:pt>
                <c:pt idx="83">
                  <c:v>3.2372999999999985</c:v>
                </c:pt>
                <c:pt idx="84">
                  <c:v>3.211809448818896</c:v>
                </c:pt>
                <c:pt idx="85">
                  <c:v>3.1867171874999984</c:v>
                </c:pt>
                <c:pt idx="86">
                  <c:v>3.1620139534883704</c:v>
                </c:pt>
                <c:pt idx="87">
                  <c:v>3.1376907692307676</c:v>
                </c:pt>
                <c:pt idx="88">
                  <c:v>3.1137389312977084</c:v>
                </c:pt>
                <c:pt idx="89">
                  <c:v>3.0901499999999986</c:v>
                </c:pt>
                <c:pt idx="90">
                  <c:v>3.0669157894736827</c:v>
                </c:pt>
                <c:pt idx="91">
                  <c:v>3.0440283582089536</c:v>
                </c:pt>
                <c:pt idx="92">
                  <c:v>3.0214799999999986</c:v>
                </c:pt>
                <c:pt idx="93">
                  <c:v>2.9992632352941162</c:v>
                </c:pt>
                <c:pt idx="94">
                  <c:v>2.9773708029197068</c:v>
                </c:pt>
                <c:pt idx="95">
                  <c:v>2.9557956521739115</c:v>
                </c:pt>
                <c:pt idx="96">
                  <c:v>2.934530935251797</c:v>
                </c:pt>
                <c:pt idx="97">
                  <c:v>2.9135699999999982</c:v>
                </c:pt>
                <c:pt idx="98">
                  <c:v>2.892906382978722</c:v>
                </c:pt>
                <c:pt idx="99">
                  <c:v>2.8725338028168999</c:v>
                </c:pt>
                <c:pt idx="100">
                  <c:v>2.8524461538461523</c:v>
                </c:pt>
                <c:pt idx="101">
                  <c:v>2.8326374999999984</c:v>
                </c:pt>
                <c:pt idx="102">
                  <c:v>2.8131020689655157</c:v>
                </c:pt>
                <c:pt idx="103">
                  <c:v>2.793834246575341</c:v>
                </c:pt>
                <c:pt idx="104">
                  <c:v>2.7748285714285701</c:v>
                </c:pt>
                <c:pt idx="105">
                  <c:v>2.7560797297297284</c:v>
                </c:pt>
                <c:pt idx="106">
                  <c:v>2.7375825503355693</c:v>
                </c:pt>
                <c:pt idx="107">
                  <c:v>2.7193319999999983</c:v>
                </c:pt>
                <c:pt idx="108">
                  <c:v>2.7013231788079457</c:v>
                </c:pt>
                <c:pt idx="109">
                  <c:v>2.6835513157894724</c:v>
                </c:pt>
                <c:pt idx="110">
                  <c:v>2.666011764705881</c:v>
                </c:pt>
                <c:pt idx="111">
                  <c:v>2.6486999999999985</c:v>
                </c:pt>
                <c:pt idx="112">
                  <c:v>2.6316116129032245</c:v>
                </c:pt>
                <c:pt idx="113">
                  <c:v>2.6147423076923064</c:v>
                </c:pt>
                <c:pt idx="114">
                  <c:v>2.5980878980891702</c:v>
                </c:pt>
                <c:pt idx="115">
                  <c:v>2.581644303797467</c:v>
                </c:pt>
                <c:pt idx="116">
                  <c:v>2.5654075471698099</c:v>
                </c:pt>
                <c:pt idx="117">
                  <c:v>2.5493737499999987</c:v>
                </c:pt>
                <c:pt idx="118">
                  <c:v>2.533539130434781</c:v>
                </c:pt>
                <c:pt idx="119">
                  <c:v>2.5178999999999983</c:v>
                </c:pt>
                <c:pt idx="120">
                  <c:v>2.5024527607361953</c:v>
                </c:pt>
                <c:pt idx="121">
                  <c:v>2.4871939024390231</c:v>
                </c:pt>
                <c:pt idx="122">
                  <c:v>2.4721199999999985</c:v>
                </c:pt>
                <c:pt idx="123">
                  <c:v>2.4572277108433722</c:v>
                </c:pt>
                <c:pt idx="124">
                  <c:v>2.4425137724550883</c:v>
                </c:pt>
                <c:pt idx="125">
                  <c:v>2.4279749999999987</c:v>
                </c:pt>
                <c:pt idx="126">
                  <c:v>2.4136082840236672</c:v>
                </c:pt>
                <c:pt idx="127">
                  <c:v>2.399410588235293</c:v>
                </c:pt>
                <c:pt idx="128">
                  <c:v>2.3853789473684199</c:v>
                </c:pt>
                <c:pt idx="129">
                  <c:v>2.3715104651162777</c:v>
                </c:pt>
                <c:pt idx="130">
                  <c:v>2.3578023121387268</c:v>
                </c:pt>
                <c:pt idx="131">
                  <c:v>2.3442517241379295</c:v>
                </c:pt>
                <c:pt idx="132">
                  <c:v>2.3308559999999985</c:v>
                </c:pt>
                <c:pt idx="133">
                  <c:v>2.3176124999999987</c:v>
                </c:pt>
                <c:pt idx="134">
                  <c:v>2.3045186440677954</c:v>
                </c:pt>
                <c:pt idx="135">
                  <c:v>2.2915719101123582</c:v>
                </c:pt>
                <c:pt idx="136">
                  <c:v>2.2787698324022334</c:v>
                </c:pt>
                <c:pt idx="137">
                  <c:v>2.2661099999999985</c:v>
                </c:pt>
                <c:pt idx="138">
                  <c:v>2.2535900552486177</c:v>
                </c:pt>
                <c:pt idx="139">
                  <c:v>2.2412076923076909</c:v>
                </c:pt>
                <c:pt idx="140">
                  <c:v>2.2289606557377035</c:v>
                </c:pt>
                <c:pt idx="141">
                  <c:v>2.2168467391304336</c:v>
                </c:pt>
                <c:pt idx="142">
                  <c:v>2.2048637837837823</c:v>
                </c:pt>
                <c:pt idx="143">
                  <c:v>2.1930096774193535</c:v>
                </c:pt>
                <c:pt idx="144">
                  <c:v>2.1812823529411753</c:v>
                </c:pt>
                <c:pt idx="145">
                  <c:v>2.1696797872340414</c:v>
                </c:pt>
                <c:pt idx="146">
                  <c:v>2.1581999999999986</c:v>
                </c:pt>
                <c:pt idx="147">
                  <c:v>2.1468410526315775</c:v>
                </c:pt>
                <c:pt idx="148">
                  <c:v>2.1356010471204177</c:v>
                </c:pt>
                <c:pt idx="149">
                  <c:v>2.1244781249999987</c:v>
                </c:pt>
                <c:pt idx="150">
                  <c:v>2.113470466321242</c:v>
                </c:pt>
                <c:pt idx="151">
                  <c:v>2.1025762886597925</c:v>
                </c:pt>
                <c:pt idx="152">
                  <c:v>2.0917938461538448</c:v>
                </c:pt>
                <c:pt idx="153">
                  <c:v>2.0811214285714272</c:v>
                </c:pt>
                <c:pt idx="154">
                  <c:v>2.0705573604060903</c:v>
                </c:pt>
                <c:pt idx="155">
                  <c:v>2.0600999999999985</c:v>
                </c:pt>
                <c:pt idx="156">
                  <c:v>2.0497477386934664</c:v>
                </c:pt>
                <c:pt idx="157">
                  <c:v>2.0394989999999988</c:v>
                </c:pt>
                <c:pt idx="158">
                  <c:v>2.029352238805969</c:v>
                </c:pt>
                <c:pt idx="159">
                  <c:v>2.0193059405940588</c:v>
                </c:pt>
                <c:pt idx="160">
                  <c:v>2.0093586206896545</c:v>
                </c:pt>
                <c:pt idx="161">
                  <c:v>1.9995088235294114</c:v>
                </c:pt>
                <c:pt idx="162">
                  <c:v>1.9897551219512195</c:v>
                </c:pt>
                <c:pt idx="163">
                  <c:v>1.9800961165048543</c:v>
                </c:pt>
                <c:pt idx="164">
                  <c:v>1.9705304347826089</c:v>
                </c:pt>
                <c:pt idx="165">
                  <c:v>1.961056730769231</c:v>
                </c:pt>
                <c:pt idx="166">
                  <c:v>1.9516736842105269</c:v>
                </c:pt>
                <c:pt idx="167">
                  <c:v>1.9423800000000007</c:v>
                </c:pt>
                <c:pt idx="168">
                  <c:v>1.9331744075829393</c:v>
                </c:pt>
                <c:pt idx="169">
                  <c:v>1.9240556603773598</c:v>
                </c:pt>
                <c:pt idx="170">
                  <c:v>1.9150225352112689</c:v>
                </c:pt>
                <c:pt idx="171">
                  <c:v>1.9060738317757027</c:v>
                </c:pt>
                <c:pt idx="172">
                  <c:v>1.8972083720930248</c:v>
                </c:pt>
                <c:pt idx="173">
                  <c:v>1.888425000000002</c:v>
                </c:pt>
                <c:pt idx="174">
                  <c:v>1.8797225806451634</c:v>
                </c:pt>
                <c:pt idx="175">
                  <c:v>1.8711000000000022</c:v>
                </c:pt>
                <c:pt idx="176">
                  <c:v>1.862556164383564</c:v>
                </c:pt>
                <c:pt idx="177">
                  <c:v>1.8540900000000025</c:v>
                </c:pt>
                <c:pt idx="178">
                  <c:v>1.8457004524886904</c:v>
                </c:pt>
                <c:pt idx="179">
                  <c:v>1.8373864864864893</c:v>
                </c:pt>
                <c:pt idx="180">
                  <c:v>1.8291470852017968</c:v>
                </c:pt>
                <c:pt idx="181">
                  <c:v>1.8209812500000031</c:v>
                </c:pt>
                <c:pt idx="182">
                  <c:v>1.8128880000000034</c:v>
                </c:pt>
                <c:pt idx="183">
                  <c:v>1.8048663716814195</c:v>
                </c:pt>
                <c:pt idx="184">
                  <c:v>1.7969154185022065</c:v>
                </c:pt>
                <c:pt idx="185">
                  <c:v>1.7890342105263195</c:v>
                </c:pt>
                <c:pt idx="186">
                  <c:v>1.7812218340611394</c:v>
                </c:pt>
                <c:pt idx="187">
                  <c:v>1.7734773913043518</c:v>
                </c:pt>
                <c:pt idx="188">
                  <c:v>1.765800000000004</c:v>
                </c:pt>
                <c:pt idx="189">
                  <c:v>1.7581887931034528</c:v>
                </c:pt>
                <c:pt idx="190">
                  <c:v>1.7506429184549401</c:v>
                </c:pt>
                <c:pt idx="191">
                  <c:v>1.7431615384615431</c:v>
                </c:pt>
                <c:pt idx="192">
                  <c:v>1.7357438297872387</c:v>
                </c:pt>
                <c:pt idx="193">
                  <c:v>1.7283889830508521</c:v>
                </c:pt>
                <c:pt idx="194">
                  <c:v>1.7210962025316503</c:v>
                </c:pt>
                <c:pt idx="195">
                  <c:v>1.713864705882358</c:v>
                </c:pt>
                <c:pt idx="196">
                  <c:v>1.7066937238493776</c:v>
                </c:pt>
                <c:pt idx="197">
                  <c:v>1.6995825000000051</c:v>
                </c:pt>
                <c:pt idx="198">
                  <c:v>1.6925302904564368</c:v>
                </c:pt>
                <c:pt idx="199">
                  <c:v>1.6855363636363692</c:v>
                </c:pt>
                <c:pt idx="200">
                  <c:v>1.6786000000000054</c:v>
                </c:pt>
                <c:pt idx="201">
                  <c:v>1.6717204918032842</c:v>
                </c:pt>
                <c:pt idx="202">
                  <c:v>1.6648971428571486</c:v>
                </c:pt>
                <c:pt idx="203">
                  <c:v>1.6581292682926889</c:v>
                </c:pt>
                <c:pt idx="204">
                  <c:v>1.6514161943319896</c:v>
                </c:pt>
                <c:pt idx="205">
                  <c:v>1.6447572580645222</c:v>
                </c:pt>
                <c:pt idx="206">
                  <c:v>1.6381518072289218</c:v>
                </c:pt>
                <c:pt idx="207">
                  <c:v>1.6315992000000064</c:v>
                </c:pt>
                <c:pt idx="208">
                  <c:v>1.6250988047808828</c:v>
                </c:pt>
                <c:pt idx="209">
                  <c:v>1.6186500000000064</c:v>
                </c:pt>
                <c:pt idx="210">
                  <c:v>1.61225217391305</c:v>
                </c:pt>
                <c:pt idx="211">
                  <c:v>1.6059047244094553</c:v>
                </c:pt>
                <c:pt idx="212">
                  <c:v>1.599607058823536</c:v>
                </c:pt>
                <c:pt idx="213">
                  <c:v>1.5933585937500068</c:v>
                </c:pt>
                <c:pt idx="214">
                  <c:v>1.58715875486382</c:v>
                </c:pt>
                <c:pt idx="215">
                  <c:v>1.581006976744193</c:v>
                </c:pt>
                <c:pt idx="216">
                  <c:v>1.5749027027027096</c:v>
                </c:pt>
                <c:pt idx="217">
                  <c:v>1.5688453846153918</c:v>
                </c:pt>
                <c:pt idx="218">
                  <c:v>1.5628344827586276</c:v>
                </c:pt>
                <c:pt idx="219">
                  <c:v>1.5568694656488622</c:v>
                </c:pt>
                <c:pt idx="220">
                  <c:v>1.5509498098859389</c:v>
                </c:pt>
                <c:pt idx="221">
                  <c:v>1.5450750000000071</c:v>
                </c:pt>
                <c:pt idx="222">
                  <c:v>1.5392445283018941</c:v>
                </c:pt>
                <c:pt idx="223">
                  <c:v>1.5334578947368496</c:v>
                </c:pt>
                <c:pt idx="224">
                  <c:v>1.5277146067415805</c:v>
                </c:pt>
                <c:pt idx="225">
                  <c:v>1.5220141791044852</c:v>
                </c:pt>
                <c:pt idx="226">
                  <c:v>1.5163561338290039</c:v>
                </c:pt>
                <c:pt idx="227">
                  <c:v>1.5107400000000077</c:v>
                </c:pt>
                <c:pt idx="228">
                  <c:v>1.5051653136531442</c:v>
                </c:pt>
                <c:pt idx="229">
                  <c:v>1.4996316176470668</c:v>
                </c:pt>
                <c:pt idx="230">
                  <c:v>1.4941384615384696</c:v>
                </c:pt>
                <c:pt idx="231">
                  <c:v>1.4886854014598621</c:v>
                </c:pt>
                <c:pt idx="232">
                  <c:v>1.4832720000000079</c:v>
                </c:pt>
                <c:pt idx="233">
                  <c:v>1.4778978260869644</c:v>
                </c:pt>
                <c:pt idx="234">
                  <c:v>1.4725624548736544</c:v>
                </c:pt>
                <c:pt idx="235">
                  <c:v>1.4672654676259074</c:v>
                </c:pt>
                <c:pt idx="236">
                  <c:v>1.4620064516129114</c:v>
                </c:pt>
                <c:pt idx="237">
                  <c:v>1.4567850000000082</c:v>
                </c:pt>
                <c:pt idx="238">
                  <c:v>1.4516007117437806</c:v>
                </c:pt>
                <c:pt idx="239">
                  <c:v>1.4464531914893701</c:v>
                </c:pt>
                <c:pt idx="240">
                  <c:v>1.4413420494699729</c:v>
                </c:pt>
                <c:pt idx="241">
                  <c:v>1.436266901408459</c:v>
                </c:pt>
                <c:pt idx="242">
                  <c:v>1.4312273684210612</c:v>
                </c:pt>
                <c:pt idx="243">
                  <c:v>1.4262230769230855</c:v>
                </c:pt>
                <c:pt idx="244">
                  <c:v>1.421253658536594</c:v>
                </c:pt>
                <c:pt idx="245">
                  <c:v>1.4163187500000085</c:v>
                </c:pt>
                <c:pt idx="246">
                  <c:v>1.4114179930795936</c:v>
                </c:pt>
                <c:pt idx="247">
                  <c:v>1.4065510344827674</c:v>
                </c:pt>
                <c:pt idx="248">
                  <c:v>1.4017175257732046</c:v>
                </c:pt>
                <c:pt idx="249">
                  <c:v>1.3969171232876803</c:v>
                </c:pt>
                <c:pt idx="250">
                  <c:v>1.3921494880546161</c:v>
                </c:pt>
                <c:pt idx="251">
                  <c:v>1.3874142857142946</c:v>
                </c:pt>
                <c:pt idx="252">
                  <c:v>1.3827111864406869</c:v>
                </c:pt>
                <c:pt idx="253">
                  <c:v>1.3780398648648737</c:v>
                </c:pt>
                <c:pt idx="254">
                  <c:v>1.3734000000000088</c:v>
                </c:pt>
                <c:pt idx="255">
                  <c:v>1.3687912751677944</c:v>
                </c:pt>
                <c:pt idx="256">
                  <c:v>1.3642133779264305</c:v>
                </c:pt>
                <c:pt idx="257">
                  <c:v>1.3596660000000091</c:v>
                </c:pt>
                <c:pt idx="258">
                  <c:v>1.3551488372093115</c:v>
                </c:pt>
                <c:pt idx="259">
                  <c:v>1.3506615894039826</c:v>
                </c:pt>
                <c:pt idx="260">
                  <c:v>1.3462039603960487</c:v>
                </c:pt>
                <c:pt idx="261">
                  <c:v>1.3417756578947462</c:v>
                </c:pt>
                <c:pt idx="262">
                  <c:v>1.3373763934426321</c:v>
                </c:pt>
                <c:pt idx="263">
                  <c:v>1.3330058823529507</c:v>
                </c:pt>
                <c:pt idx="264">
                  <c:v>1.3286638436482179</c:v>
                </c:pt>
                <c:pt idx="265">
                  <c:v>1.3243500000000095</c:v>
                </c:pt>
                <c:pt idx="266">
                  <c:v>1.3200640776699124</c:v>
                </c:pt>
                <c:pt idx="267">
                  <c:v>1.3158058064516223</c:v>
                </c:pt>
                <c:pt idx="268">
                  <c:v>1.3115749196141575</c:v>
                </c:pt>
                <c:pt idx="269">
                  <c:v>1.3073711538461632</c:v>
                </c:pt>
                <c:pt idx="270">
                  <c:v>1.3031942492012873</c:v>
                </c:pt>
                <c:pt idx="271">
                  <c:v>1.2990439490445955</c:v>
                </c:pt>
                <c:pt idx="272">
                  <c:v>1.2949200000000096</c:v>
                </c:pt>
                <c:pt idx="273">
                  <c:v>1.2908221518987439</c:v>
                </c:pt>
                <c:pt idx="274">
                  <c:v>1.2867501577287161</c:v>
                </c:pt>
                <c:pt idx="275">
                  <c:v>1.2827037735849154</c:v>
                </c:pt>
                <c:pt idx="276">
                  <c:v>1.2786827586206995</c:v>
                </c:pt>
                <c:pt idx="277">
                  <c:v>1.2746868750000098</c:v>
                </c:pt>
                <c:pt idx="278">
                  <c:v>1.2707158878504772</c:v>
                </c:pt>
                <c:pt idx="279">
                  <c:v>1.2667695652174011</c:v>
                </c:pt>
                <c:pt idx="280">
                  <c:v>1.2628476780185858</c:v>
                </c:pt>
                <c:pt idx="281">
                  <c:v>1.2589500000000098</c:v>
                </c:pt>
                <c:pt idx="282">
                  <c:v>1.2550763076923175</c:v>
                </c:pt>
                <c:pt idx="283">
                  <c:v>1.2512263803681078</c:v>
                </c:pt>
                <c:pt idx="284">
                  <c:v>1.2474000000000101</c:v>
                </c:pt>
                <c:pt idx="285">
                  <c:v>1.2435969512195222</c:v>
                </c:pt>
                <c:pt idx="286">
                  <c:v>1.2398170212766058</c:v>
                </c:pt>
                <c:pt idx="287">
                  <c:v>1.2360600000000099</c:v>
                </c:pt>
                <c:pt idx="288">
                  <c:v>1.232325679758318</c:v>
                </c:pt>
                <c:pt idx="289">
                  <c:v>1.2286138554216965</c:v>
                </c:pt>
                <c:pt idx="290">
                  <c:v>1.2249243243243344</c:v>
                </c:pt>
                <c:pt idx="291">
                  <c:v>1.221256886227555</c:v>
                </c:pt>
                <c:pt idx="292">
                  <c:v>1.2176113432835922</c:v>
                </c:pt>
                <c:pt idx="293">
                  <c:v>1.2139875000000102</c:v>
                </c:pt>
                <c:pt idx="294">
                  <c:v>1.210385163204758</c:v>
                </c:pt>
                <c:pt idx="295">
                  <c:v>1.2068041420118445</c:v>
                </c:pt>
                <c:pt idx="296">
                  <c:v>1.2032442477876208</c:v>
                </c:pt>
                <c:pt idx="297">
                  <c:v>1.1997052941176571</c:v>
                </c:pt>
                <c:pt idx="298">
                  <c:v>1.1961870967742037</c:v>
                </c:pt>
                <c:pt idx="299">
                  <c:v>1.1926894736842206</c:v>
                </c:pt>
                <c:pt idx="300">
                  <c:v>1.1892122448979694</c:v>
                </c:pt>
                <c:pt idx="301">
                  <c:v>1.1857552325581497</c:v>
                </c:pt>
                <c:pt idx="302">
                  <c:v>1.1823182608695755</c:v>
                </c:pt>
                <c:pt idx="303">
                  <c:v>1.1789011560693743</c:v>
                </c:pt>
                <c:pt idx="304">
                  <c:v>1.1755037463977047</c:v>
                </c:pt>
                <c:pt idx="305">
                  <c:v>1.1721258620689756</c:v>
                </c:pt>
                <c:pt idx="306">
                  <c:v>1.1687673352435632</c:v>
                </c:pt>
                <c:pt idx="307">
                  <c:v>1.1654280000000103</c:v>
                </c:pt>
                <c:pt idx="308">
                  <c:v>1.1621076923077027</c:v>
                </c:pt>
                <c:pt idx="309">
                  <c:v>1.1588062500000103</c:v>
                </c:pt>
                <c:pt idx="310">
                  <c:v>1.1555235127478856</c:v>
                </c:pt>
                <c:pt idx="311">
                  <c:v>1.1522593220339086</c:v>
                </c:pt>
                <c:pt idx="312">
                  <c:v>1.1490135211267709</c:v>
                </c:pt>
                <c:pt idx="313">
                  <c:v>1.1457859550561902</c:v>
                </c:pt>
                <c:pt idx="314">
                  <c:v>1.1425764705882457</c:v>
                </c:pt>
                <c:pt idx="315">
                  <c:v>1.1393849162011276</c:v>
                </c:pt>
                <c:pt idx="316">
                  <c:v>1.1362111420612917</c:v>
                </c:pt>
                <c:pt idx="317">
                  <c:v>1.1330550000000104</c:v>
                </c:pt>
                <c:pt idx="318">
                  <c:v>1.1299163434903152</c:v>
                </c:pt>
                <c:pt idx="319">
                  <c:v>1.1267950276243197</c:v>
                </c:pt>
                <c:pt idx="320">
                  <c:v>1.1236909090909195</c:v>
                </c:pt>
                <c:pt idx="321">
                  <c:v>1.1206038461538566</c:v>
                </c:pt>
                <c:pt idx="322">
                  <c:v>1.1175336986301474</c:v>
                </c:pt>
                <c:pt idx="323">
                  <c:v>1.1144803278688629</c:v>
                </c:pt>
                <c:pt idx="324">
                  <c:v>1.1114435967302556</c:v>
                </c:pt>
                <c:pt idx="325">
                  <c:v>1.1084233695652279</c:v>
                </c:pt>
                <c:pt idx="326">
                  <c:v>1.1054195121951325</c:v>
                </c:pt>
                <c:pt idx="327">
                  <c:v>1.1024318918919023</c:v>
                </c:pt>
                <c:pt idx="328">
                  <c:v>1.099460377358501</c:v>
                </c:pt>
                <c:pt idx="329">
                  <c:v>1.0965048387096878</c:v>
                </c:pt>
                <c:pt idx="330">
                  <c:v>1.0935651474530936</c:v>
                </c:pt>
                <c:pt idx="331">
                  <c:v>1.0906411764705988</c:v>
                </c:pt>
                <c:pt idx="332">
                  <c:v>1.0877328000000104</c:v>
                </c:pt>
                <c:pt idx="333">
                  <c:v>1.0848398936170318</c:v>
                </c:pt>
                <c:pt idx="334">
                  <c:v>1.0819623342175173</c:v>
                </c:pt>
                <c:pt idx="335">
                  <c:v>1.0791000000000106</c:v>
                </c:pt>
                <c:pt idx="336">
                  <c:v>1.0762527704485594</c:v>
                </c:pt>
                <c:pt idx="337">
                  <c:v>1.0734205263158001</c:v>
                </c:pt>
                <c:pt idx="338">
                  <c:v>1.0706031496063098</c:v>
                </c:pt>
                <c:pt idx="339">
                  <c:v>1.0678005235602199</c:v>
                </c:pt>
                <c:pt idx="340">
                  <c:v>1.0650125326370863</c:v>
                </c:pt>
                <c:pt idx="341">
                  <c:v>1.0622390625000104</c:v>
                </c:pt>
                <c:pt idx="342">
                  <c:v>1.0594800000000106</c:v>
                </c:pt>
                <c:pt idx="343">
                  <c:v>1.0567352331606323</c:v>
                </c:pt>
                <c:pt idx="344">
                  <c:v>1.0540046511628012</c:v>
                </c:pt>
                <c:pt idx="345">
                  <c:v>1.0512881443299074</c:v>
                </c:pt>
                <c:pt idx="346">
                  <c:v>1.0485856041131212</c:v>
                </c:pt>
                <c:pt idx="347">
                  <c:v>1.0458969230769335</c:v>
                </c:pt>
                <c:pt idx="348">
                  <c:v>1.0432219948849211</c:v>
                </c:pt>
                <c:pt idx="349">
                  <c:v>1.0405607142857249</c:v>
                </c:pt>
                <c:pt idx="350">
                  <c:v>1.0379129770992472</c:v>
                </c:pt>
                <c:pt idx="351">
                  <c:v>1.0352786802030562</c:v>
                </c:pt>
                <c:pt idx="352">
                  <c:v>1.0326577215189978</c:v>
                </c:pt>
                <c:pt idx="353">
                  <c:v>1.0300500000000106</c:v>
                </c:pt>
                <c:pt idx="354">
                  <c:v>1.0274554156171392</c:v>
                </c:pt>
                <c:pt idx="355">
                  <c:v>1.0248738693467443</c:v>
                </c:pt>
                <c:pt idx="356">
                  <c:v>1.0223052631579053</c:v>
                </c:pt>
                <c:pt idx="357">
                  <c:v>1.0197495000000105</c:v>
                </c:pt>
                <c:pt idx="358">
                  <c:v>1.0172064837905341</c:v>
                </c:pt>
                <c:pt idx="359">
                  <c:v>1.0146761194029956</c:v>
                </c:pt>
                <c:pt idx="360">
                  <c:v>1.0121583126550973</c:v>
                </c:pt>
                <c:pt idx="361">
                  <c:v>1.0096529702970403</c:v>
                </c:pt>
                <c:pt idx="362">
                  <c:v>1.0071600000000105</c:v>
                </c:pt>
                <c:pt idx="363">
                  <c:v>1.0046793103448379</c:v>
                </c:pt>
                <c:pt idx="364">
                  <c:v>1.0022108108108214</c:v>
                </c:pt>
                <c:pt idx="365">
                  <c:v>0.99975441176471647</c:v>
                </c:pt>
                <c:pt idx="366">
                  <c:v>0.99731002444988825</c:v>
                </c:pt>
                <c:pt idx="367">
                  <c:v>0.99487756097562019</c:v>
                </c:pt>
                <c:pt idx="368">
                  <c:v>0.99245693430657977</c:v>
                </c:pt>
                <c:pt idx="369">
                  <c:v>0.99004805825243769</c:v>
                </c:pt>
                <c:pt idx="370">
                  <c:v>0.98765084745763765</c:v>
                </c:pt>
                <c:pt idx="371">
                  <c:v>0.9852652173913149</c:v>
                </c:pt>
                <c:pt idx="372">
                  <c:v>0.98289108433735983</c:v>
                </c:pt>
                <c:pt idx="373">
                  <c:v>0.98052836538462596</c:v>
                </c:pt>
                <c:pt idx="374">
                  <c:v>0.97817697841727658</c:v>
                </c:pt>
                <c:pt idx="375">
                  <c:v>0.97583684210527366</c:v>
                </c:pt>
                <c:pt idx="376">
                  <c:v>0.97350787589499854</c:v>
                </c:pt>
                <c:pt idx="377">
                  <c:v>0.97119000000001043</c:v>
                </c:pt>
                <c:pt idx="378">
                  <c:v>0.96888313539193438</c:v>
                </c:pt>
                <c:pt idx="379">
                  <c:v>0.96658720379147978</c:v>
                </c:pt>
                <c:pt idx="380">
                  <c:v>0.96430212765958501</c:v>
                </c:pt>
                <c:pt idx="381">
                  <c:v>0.96202783018868976</c:v>
                </c:pt>
                <c:pt idx="382">
                  <c:v>0.95976423529412802</c:v>
                </c:pt>
                <c:pt idx="383">
                  <c:v>0.95751126760564431</c:v>
                </c:pt>
                <c:pt idx="384">
                  <c:v>0.95526885245902682</c:v>
                </c:pt>
                <c:pt idx="385">
                  <c:v>0.95303691588786099</c:v>
                </c:pt>
                <c:pt idx="386">
                  <c:v>0.95081538461539505</c:v>
                </c:pt>
                <c:pt idx="387">
                  <c:v>0.94860418604652208</c:v>
                </c:pt>
                <c:pt idx="388">
                  <c:v>0.94640324825987132</c:v>
                </c:pt>
                <c:pt idx="389">
                  <c:v>0.94421250000001045</c:v>
                </c:pt>
                <c:pt idx="390">
                  <c:v>0.94203187066975635</c:v>
                </c:pt>
                <c:pt idx="391">
                  <c:v>0.93986129032259103</c:v>
                </c:pt>
                <c:pt idx="392">
                  <c:v>0.93770068965518283</c:v>
                </c:pt>
                <c:pt idx="393">
                  <c:v>0.93555000000001054</c:v>
                </c:pt>
                <c:pt idx="394">
                  <c:v>0.93340915331808827</c:v>
                </c:pt>
                <c:pt idx="395">
                  <c:v>0.93127808219179131</c:v>
                </c:pt>
                <c:pt idx="396">
                  <c:v>0.92915671981777803</c:v>
                </c:pt>
                <c:pt idx="397">
                  <c:v>0.92704500000001044</c:v>
                </c:pt>
                <c:pt idx="398">
                  <c:v>0.92494285714286761</c:v>
                </c:pt>
                <c:pt idx="399">
                  <c:v>0.92285022624435442</c:v>
                </c:pt>
                <c:pt idx="400">
                  <c:v>0.92076704288940103</c:v>
                </c:pt>
                <c:pt idx="401">
                  <c:v>0.91869324324325363</c:v>
                </c:pt>
                <c:pt idx="402">
                  <c:v>0.9166287640449543</c:v>
                </c:pt>
                <c:pt idx="403">
                  <c:v>0.91457354260090729</c:v>
                </c:pt>
                <c:pt idx="404">
                  <c:v>0.91252751677853383</c:v>
                </c:pt>
                <c:pt idx="405">
                  <c:v>0.91049062500001043</c:v>
                </c:pt>
                <c:pt idx="406">
                  <c:v>0.90846280623609055</c:v>
                </c:pt>
                <c:pt idx="407">
                  <c:v>0.90644400000001046</c:v>
                </c:pt>
                <c:pt idx="408">
                  <c:v>0.90443414634147379</c:v>
                </c:pt>
                <c:pt idx="409">
                  <c:v>0.90243318584071841</c:v>
                </c:pt>
                <c:pt idx="410">
                  <c:v>0.90044105960265941</c:v>
                </c:pt>
                <c:pt idx="411">
                  <c:v>0.89845770925111179</c:v>
                </c:pt>
                <c:pt idx="412">
                  <c:v>0.89648307692308726</c:v>
                </c:pt>
                <c:pt idx="413">
                  <c:v>0.89451710526316819</c:v>
                </c:pt>
                <c:pt idx="414">
                  <c:v>0.89255973741795347</c:v>
                </c:pt>
                <c:pt idx="415">
                  <c:v>0.89061091703057815</c:v>
                </c:pt>
                <c:pt idx="416">
                  <c:v>0.88867058823530454</c:v>
                </c:pt>
                <c:pt idx="417">
                  <c:v>0.88673869565218433</c:v>
                </c:pt>
                <c:pt idx="418">
                  <c:v>0.88481518438178908</c:v>
                </c:pt>
                <c:pt idx="419">
                  <c:v>0.88290000000001034</c:v>
                </c:pt>
                <c:pt idx="420">
                  <c:v>0.88099308855292613</c:v>
                </c:pt>
                <c:pt idx="421">
                  <c:v>0.87909439655173449</c:v>
                </c:pt>
                <c:pt idx="422">
                  <c:v>0.87720387096775232</c:v>
                </c:pt>
                <c:pt idx="423">
                  <c:v>0.87532145922747817</c:v>
                </c:pt>
                <c:pt idx="424">
                  <c:v>0.87344710920771917</c:v>
                </c:pt>
                <c:pt idx="425">
                  <c:v>0.87158076923077954</c:v>
                </c:pt>
                <c:pt idx="426">
                  <c:v>0.8697223880597118</c:v>
                </c:pt>
                <c:pt idx="427">
                  <c:v>0.86787191489362736</c:v>
                </c:pt>
                <c:pt idx="428">
                  <c:v>0.86602929936306772</c:v>
                </c:pt>
                <c:pt idx="429">
                  <c:v>0.86419449152543415</c:v>
                </c:pt>
                <c:pt idx="430">
                  <c:v>0.86236744186047554</c:v>
                </c:pt>
                <c:pt idx="431">
                  <c:v>0.86054810126583303</c:v>
                </c:pt>
                <c:pt idx="432">
                  <c:v>0.85873642105264192</c:v>
                </c:pt>
                <c:pt idx="433">
                  <c:v>0.85693235294118675</c:v>
                </c:pt>
                <c:pt idx="434">
                  <c:v>0.85513584905661411</c:v>
                </c:pt>
                <c:pt idx="435">
                  <c:v>0.85334686192469655</c:v>
                </c:pt>
                <c:pt idx="436">
                  <c:v>0.85156534446765131</c:v>
                </c:pt>
                <c:pt idx="437">
                  <c:v>0.84979125000001032</c:v>
                </c:pt>
                <c:pt idx="438">
                  <c:v>0.84802453222454255</c:v>
                </c:pt>
                <c:pt idx="439">
                  <c:v>0.84626514522822616</c:v>
                </c:pt>
                <c:pt idx="440">
                  <c:v>0.84451304347827116</c:v>
                </c:pt>
                <c:pt idx="441">
                  <c:v>0.84276818181819202</c:v>
                </c:pt>
                <c:pt idx="442">
                  <c:v>0.84103051546392782</c:v>
                </c:pt>
                <c:pt idx="443">
                  <c:v>0.83930000000001026</c:v>
                </c:pt>
                <c:pt idx="444">
                  <c:v>0.83757659137578022</c:v>
                </c:pt>
                <c:pt idx="445">
                  <c:v>0.83586024590164965</c:v>
                </c:pt>
                <c:pt idx="446">
                  <c:v>0.83415092024540904</c:v>
                </c:pt>
                <c:pt idx="447">
                  <c:v>0.83244857142858164</c:v>
                </c:pt>
                <c:pt idx="448">
                  <c:v>0.8307531568228208</c:v>
                </c:pt>
                <c:pt idx="449">
                  <c:v>0.82906463414635168</c:v>
                </c:pt>
                <c:pt idx="450">
                  <c:v>0.82738296146045642</c:v>
                </c:pt>
                <c:pt idx="451">
                  <c:v>0.82570809716600213</c:v>
                </c:pt>
                <c:pt idx="452">
                  <c:v>0.82404000000001021</c:v>
                </c:pt>
                <c:pt idx="453">
                  <c:v>0.82237862903226833</c:v>
                </c:pt>
                <c:pt idx="454">
                  <c:v>0.82072394366198198</c:v>
                </c:pt>
                <c:pt idx="455">
                  <c:v>0.81907590361446814</c:v>
                </c:pt>
                <c:pt idx="456">
                  <c:v>0.81743446893788596</c:v>
                </c:pt>
                <c:pt idx="457">
                  <c:v>0.81579960000001028</c:v>
                </c:pt>
                <c:pt idx="458">
                  <c:v>0.81417125748504016</c:v>
                </c:pt>
                <c:pt idx="459">
                  <c:v>0.81254940239044848</c:v>
                </c:pt>
                <c:pt idx="460">
                  <c:v>0.81093399602386707</c:v>
                </c:pt>
                <c:pt idx="461">
                  <c:v>0.80932500000001018</c:v>
                </c:pt>
                <c:pt idx="462">
                  <c:v>0.80772237623763388</c:v>
                </c:pt>
                <c:pt idx="463">
                  <c:v>0.80612608695653187</c:v>
                </c:pt>
                <c:pt idx="464">
                  <c:v>0.80453609467456644</c:v>
                </c:pt>
                <c:pt idx="465">
                  <c:v>0.80295236220473454</c:v>
                </c:pt>
                <c:pt idx="466">
                  <c:v>0.80137485265226949</c:v>
                </c:pt>
                <c:pt idx="467">
                  <c:v>0.79980352941177479</c:v>
                </c:pt>
                <c:pt idx="468">
                  <c:v>0.79823835616439365</c:v>
                </c:pt>
                <c:pt idx="469">
                  <c:v>0.79667929687501005</c:v>
                </c:pt>
                <c:pt idx="470">
                  <c:v>0.79512631578948378</c:v>
                </c:pt>
                <c:pt idx="471">
                  <c:v>0.79357937743191664</c:v>
                </c:pt>
                <c:pt idx="472">
                  <c:v>0.79203844660195188</c:v>
                </c:pt>
                <c:pt idx="473">
                  <c:v>0.79050348837210316</c:v>
                </c:pt>
                <c:pt idx="474">
                  <c:v>0.78897446808511651</c:v>
                </c:pt>
                <c:pt idx="475">
                  <c:v>0.78745135135136146</c:v>
                </c:pt>
                <c:pt idx="476">
                  <c:v>0.78593410404625286</c:v>
                </c:pt>
                <c:pt idx="477">
                  <c:v>0.78442269230770234</c:v>
                </c:pt>
                <c:pt idx="478">
                  <c:v>0.78291708253359926</c:v>
                </c:pt>
                <c:pt idx="479">
                  <c:v>0.78141724137932034</c:v>
                </c:pt>
                <c:pt idx="480">
                  <c:v>0.77992313575526828</c:v>
                </c:pt>
                <c:pt idx="481">
                  <c:v>0.77843473282443743</c:v>
                </c:pt>
                <c:pt idx="482">
                  <c:v>0.77695200000001008</c:v>
                </c:pt>
                <c:pt idx="483">
                  <c:v>0.77547490494297588</c:v>
                </c:pt>
                <c:pt idx="484">
                  <c:v>0.77400341555978236</c:v>
                </c:pt>
                <c:pt idx="485">
                  <c:v>0.77253750000000998</c:v>
                </c:pt>
                <c:pt idx="486">
                  <c:v>0.77107712665407435</c:v>
                </c:pt>
                <c:pt idx="487">
                  <c:v>0.76962226415095347</c:v>
                </c:pt>
                <c:pt idx="488">
                  <c:v>0.76817288135594219</c:v>
                </c:pt>
                <c:pt idx="489">
                  <c:v>0.766728947368431</c:v>
                </c:pt>
                <c:pt idx="490">
                  <c:v>0.76529043151970977</c:v>
                </c:pt>
                <c:pt idx="491">
                  <c:v>0.76385730337079649</c:v>
                </c:pt>
                <c:pt idx="492">
                  <c:v>0.76242953271029035</c:v>
                </c:pt>
                <c:pt idx="493">
                  <c:v>0.76100708955224872</c:v>
                </c:pt>
                <c:pt idx="494">
                  <c:v>0.7595899441340882</c:v>
                </c:pt>
                <c:pt idx="495">
                  <c:v>0.75817806691450818</c:v>
                </c:pt>
                <c:pt idx="496">
                  <c:v>0.75677142857143853</c:v>
                </c:pt>
                <c:pt idx="497">
                  <c:v>0.75537000000000998</c:v>
                </c:pt>
                <c:pt idx="498">
                  <c:v>0.75397375231054597</c:v>
                </c:pt>
                <c:pt idx="499">
                  <c:v>0.75258265682657821</c:v>
                </c:pt>
                <c:pt idx="500">
                  <c:v>0.75119668508288284</c:v>
                </c:pt>
                <c:pt idx="501">
                  <c:v>0.74981580882353938</c:v>
                </c:pt>
                <c:pt idx="502">
                  <c:v>0.74844000000000999</c:v>
                </c:pt>
                <c:pt idx="503">
                  <c:v>0.74706923076924059</c:v>
                </c:pt>
                <c:pt idx="504">
                  <c:v>0.74570347349178323</c:v>
                </c:pt>
                <c:pt idx="505">
                  <c:v>0.74434270072993691</c:v>
                </c:pt>
                <c:pt idx="506">
                  <c:v>0.7429868852459115</c:v>
                </c:pt>
                <c:pt idx="507">
                  <c:v>0.74163600000000984</c:v>
                </c:pt>
                <c:pt idx="508">
                  <c:v>0.74029001814883022</c:v>
                </c:pt>
                <c:pt idx="509">
                  <c:v>0.73894891304348809</c:v>
                </c:pt>
                <c:pt idx="510">
                  <c:v>0.73761265822785793</c:v>
                </c:pt>
                <c:pt idx="511">
                  <c:v>0.73628122743683289</c:v>
                </c:pt>
                <c:pt idx="512">
                  <c:v>0.73495459459460444</c:v>
                </c:pt>
                <c:pt idx="513">
                  <c:v>0.73363273381295946</c:v>
                </c:pt>
                <c:pt idx="514">
                  <c:v>0.73231561938959688</c:v>
                </c:pt>
                <c:pt idx="515">
                  <c:v>0.73100322580646138</c:v>
                </c:pt>
                <c:pt idx="516">
                  <c:v>0.72969552772809576</c:v>
                </c:pt>
                <c:pt idx="517">
                  <c:v>0.72839250000000977</c:v>
                </c:pt>
                <c:pt idx="518">
                  <c:v>0.72709411764706866</c:v>
                </c:pt>
                <c:pt idx="519">
                  <c:v>0.72580035587189584</c:v>
                </c:pt>
                <c:pt idx="520">
                  <c:v>0.72451119005329567</c:v>
                </c:pt>
                <c:pt idx="521">
                  <c:v>0.72322659574469073</c:v>
                </c:pt>
                <c:pt idx="522">
                  <c:v>0.72194654867257613</c:v>
                </c:pt>
                <c:pt idx="523">
                  <c:v>0.72067102473499212</c:v>
                </c:pt>
                <c:pt idx="524">
                  <c:v>0.7194000000000097</c:v>
                </c:pt>
                <c:pt idx="525">
                  <c:v>0.71813345070423518</c:v>
                </c:pt>
                <c:pt idx="526">
                  <c:v>0.71687135325132778</c:v>
                </c:pt>
                <c:pt idx="527">
                  <c:v>0.71561368421053606</c:v>
                </c:pt>
                <c:pt idx="528">
                  <c:v>0.71436042031524616</c:v>
                </c:pt>
                <c:pt idx="529">
                  <c:v>0.71311153846154818</c:v>
                </c:pt>
                <c:pt idx="530">
                  <c:v>0.71186701570681599</c:v>
                </c:pt>
                <c:pt idx="531">
                  <c:v>0.71062682926830234</c:v>
                </c:pt>
                <c:pt idx="532">
                  <c:v>0.70939095652174877</c:v>
                </c:pt>
                <c:pt idx="533">
                  <c:v>0.70815937500000969</c:v>
                </c:pt>
                <c:pt idx="534">
                  <c:v>0.70693206239169082</c:v>
                </c:pt>
                <c:pt idx="535">
                  <c:v>0.70570899653980212</c:v>
                </c:pt>
                <c:pt idx="536">
                  <c:v>0.70449015544042415</c:v>
                </c:pt>
                <c:pt idx="537">
                  <c:v>0.70327551724138893</c:v>
                </c:pt>
                <c:pt idx="538">
                  <c:v>0.70206506024097348</c:v>
                </c:pt>
                <c:pt idx="539">
                  <c:v>0.70085876288660753</c:v>
                </c:pt>
                <c:pt idx="540">
                  <c:v>0.69965660377359451</c:v>
                </c:pt>
                <c:pt idx="541">
                  <c:v>0.69845856164384523</c:v>
                </c:pt>
                <c:pt idx="542">
                  <c:v>0.69726461538462492</c:v>
                </c:pt>
                <c:pt idx="543">
                  <c:v>0.69607474402731329</c:v>
                </c:pt>
                <c:pt idx="544">
                  <c:v>0.69488892674617664</c:v>
                </c:pt>
                <c:pt idx="545">
                  <c:v>0.6937071428571524</c:v>
                </c:pt>
                <c:pt idx="546">
                  <c:v>0.69252937181664798</c:v>
                </c:pt>
                <c:pt idx="547">
                  <c:v>0.69135559322034856</c:v>
                </c:pt>
                <c:pt idx="548">
                  <c:v>0.69018578680204012</c:v>
                </c:pt>
                <c:pt idx="549">
                  <c:v>0.68901993243244208</c:v>
                </c:pt>
                <c:pt idx="550">
                  <c:v>0.68785801011805336</c:v>
                </c:pt>
                <c:pt idx="551">
                  <c:v>0.68670000000000953</c:v>
                </c:pt>
                <c:pt idx="552">
                  <c:v>0.68554588235295066</c:v>
                </c:pt>
                <c:pt idx="553">
                  <c:v>0.68439563758390209</c:v>
                </c:pt>
                <c:pt idx="554">
                  <c:v>0.68324924623116534</c:v>
                </c:pt>
                <c:pt idx="555">
                  <c:v>0.68210668896322013</c:v>
                </c:pt>
                <c:pt idx="556">
                  <c:v>0.68096794657763893</c:v>
                </c:pt>
                <c:pt idx="557">
                  <c:v>0.67983300000000946</c:v>
                </c:pt>
                <c:pt idx="558">
                  <c:v>0.67870183028287145</c:v>
                </c:pt>
                <c:pt idx="559">
                  <c:v>0.67757441860466061</c:v>
                </c:pt>
                <c:pt idx="560">
                  <c:v>0.67645074626866619</c:v>
                </c:pt>
                <c:pt idx="561">
                  <c:v>0.6753307947019962</c:v>
                </c:pt>
                <c:pt idx="562">
                  <c:v>0.67421454545455495</c:v>
                </c:pt>
                <c:pt idx="563">
                  <c:v>0.67310198019802925</c:v>
                </c:pt>
                <c:pt idx="564">
                  <c:v>0.67199308072488584</c:v>
                </c:pt>
                <c:pt idx="565">
                  <c:v>0.67088782894737786</c:v>
                </c:pt>
                <c:pt idx="566">
                  <c:v>0.66978620689656121</c:v>
                </c:pt>
                <c:pt idx="567">
                  <c:v>0.66868819672132085</c:v>
                </c:pt>
                <c:pt idx="568">
                  <c:v>0.66759378068740705</c:v>
                </c:pt>
                <c:pt idx="569">
                  <c:v>0.6665029411764799</c:v>
                </c:pt>
                <c:pt idx="570">
                  <c:v>0.66541566068516445</c:v>
                </c:pt>
                <c:pt idx="571">
                  <c:v>0.66433192182411371</c:v>
                </c:pt>
                <c:pt idx="572">
                  <c:v>0.6632517073170825</c:v>
                </c:pt>
                <c:pt idx="573">
                  <c:v>0.66217500000000928</c:v>
                </c:pt>
                <c:pt idx="574">
                  <c:v>0.66110178282010656</c:v>
                </c:pt>
                <c:pt idx="575">
                  <c:v>0.66003203883496087</c:v>
                </c:pt>
                <c:pt idx="576">
                  <c:v>0.65896575121164103</c:v>
                </c:pt>
                <c:pt idx="577">
                  <c:v>0.65790290322581579</c:v>
                </c:pt>
                <c:pt idx="578">
                  <c:v>0.65684347826087897</c:v>
                </c:pt>
                <c:pt idx="579">
                  <c:v>0.65578745980708331</c:v>
                </c:pt>
                <c:pt idx="580">
                  <c:v>0.65473483146068345</c:v>
                </c:pt>
                <c:pt idx="581">
                  <c:v>0.65368557692308626</c:v>
                </c:pt>
                <c:pt idx="582">
                  <c:v>0.65263968000000938</c:v>
                </c:pt>
                <c:pt idx="583">
                  <c:v>0.65159712460064834</c:v>
                </c:pt>
                <c:pt idx="584">
                  <c:v>0.65055789473685144</c:v>
                </c:pt>
                <c:pt idx="585">
                  <c:v>0.6495219745223022</c:v>
                </c:pt>
                <c:pt idx="586">
                  <c:v>0.64848934817171044</c:v>
                </c:pt>
                <c:pt idx="587">
                  <c:v>0.64746000000000936</c:v>
                </c:pt>
                <c:pt idx="588">
                  <c:v>0.64643391442156239</c:v>
                </c:pt>
                <c:pt idx="589">
                  <c:v>0.6454110759493763</c:v>
                </c:pt>
                <c:pt idx="590">
                  <c:v>0.64439146919432211</c:v>
                </c:pt>
                <c:pt idx="591">
                  <c:v>0.64337507886436263</c:v>
                </c:pt>
                <c:pt idx="592">
                  <c:v>0.64236188976378883</c:v>
                </c:pt>
                <c:pt idx="593">
                  <c:v>0.64135188679246202</c:v>
                </c:pt>
                <c:pt idx="594">
                  <c:v>0.64034505494506411</c:v>
                </c:pt>
                <c:pt idx="595">
                  <c:v>0.63934137931035406</c:v>
                </c:pt>
                <c:pt idx="596">
                  <c:v>0.63834084507043165</c:v>
                </c:pt>
                <c:pt idx="597">
                  <c:v>0.63734343750000921</c:v>
                </c:pt>
                <c:pt idx="598">
                  <c:v>0.63634914196568781</c:v>
                </c:pt>
                <c:pt idx="599">
                  <c:v>0.63535794392524281</c:v>
                </c:pt>
                <c:pt idx="600">
                  <c:v>0.63436982892691429</c:v>
                </c:pt>
                <c:pt idx="601">
                  <c:v>0.63338478260870479</c:v>
                </c:pt>
                <c:pt idx="602">
                  <c:v>0.63240279069768357</c:v>
                </c:pt>
                <c:pt idx="603">
                  <c:v>0.63142383900929711</c:v>
                </c:pt>
                <c:pt idx="604">
                  <c:v>0.63044791344668605</c:v>
                </c:pt>
                <c:pt idx="605">
                  <c:v>0.62947500000000911</c:v>
                </c:pt>
                <c:pt idx="606">
                  <c:v>0.62850508474577194</c:v>
                </c:pt>
                <c:pt idx="607">
                  <c:v>0.62753815384616296</c:v>
                </c:pt>
                <c:pt idx="608">
                  <c:v>0.62657419354839627</c:v>
                </c:pt>
                <c:pt idx="609">
                  <c:v>0.62561319018405814</c:v>
                </c:pt>
                <c:pt idx="610">
                  <c:v>0.62465513016846241</c:v>
                </c:pt>
                <c:pt idx="611">
                  <c:v>0.62370000000000902</c:v>
                </c:pt>
                <c:pt idx="612">
                  <c:v>0.62274778625955118</c:v>
                </c:pt>
                <c:pt idx="613">
                  <c:v>0.62179847560976509</c:v>
                </c:pt>
                <c:pt idx="614">
                  <c:v>0.62085205479452965</c:v>
                </c:pt>
                <c:pt idx="615">
                  <c:v>0.61990851063830688</c:v>
                </c:pt>
                <c:pt idx="616">
                  <c:v>0.61896783004553257</c:v>
                </c:pt>
                <c:pt idx="617">
                  <c:v>0.61803000000000907</c:v>
                </c:pt>
                <c:pt idx="618">
                  <c:v>0.61709500756430558</c:v>
                </c:pt>
                <c:pt idx="619">
                  <c:v>0.61616283987916309</c:v>
                </c:pt>
                <c:pt idx="620">
                  <c:v>0.61523348416290491</c:v>
                </c:pt>
                <c:pt idx="621">
                  <c:v>0.61430692771085238</c:v>
                </c:pt>
                <c:pt idx="622">
                  <c:v>0.61338315789474585</c:v>
                </c:pt>
                <c:pt idx="623">
                  <c:v>0.6124621621621712</c:v>
                </c:pt>
                <c:pt idx="624">
                  <c:v>0.611543928035991</c:v>
                </c:pt>
                <c:pt idx="625">
                  <c:v>0.61062844311378139</c:v>
                </c:pt>
                <c:pt idx="626">
                  <c:v>0.60971569506727352</c:v>
                </c:pt>
                <c:pt idx="627">
                  <c:v>0.60880567164179999</c:v>
                </c:pt>
                <c:pt idx="628">
                  <c:v>0.60789836065574665</c:v>
                </c:pt>
                <c:pt idx="629">
                  <c:v>0.60699375000000899</c:v>
                </c:pt>
                <c:pt idx="630">
                  <c:v>0.60609182763745317</c:v>
                </c:pt>
                <c:pt idx="631">
                  <c:v>0.60519258160238287</c:v>
                </c:pt>
                <c:pt idx="632">
                  <c:v>0.60429600000000894</c:v>
                </c:pt>
                <c:pt idx="633">
                  <c:v>0.60340207100592613</c:v>
                </c:pt>
                <c:pt idx="634">
                  <c:v>0.60251078286559245</c:v>
                </c:pt>
                <c:pt idx="635">
                  <c:v>0.6016221238938142</c:v>
                </c:pt>
                <c:pt idx="636">
                  <c:v>0.60073608247423571</c:v>
                </c:pt>
                <c:pt idx="637">
                  <c:v>0.59985264705883246</c:v>
                </c:pt>
                <c:pt idx="638">
                  <c:v>0.59897180616740975</c:v>
                </c:pt>
                <c:pt idx="639">
                  <c:v>0.5980935483871056</c:v>
                </c:pt>
                <c:pt idx="640">
                  <c:v>0.59721786237189767</c:v>
                </c:pt>
                <c:pt idx="641">
                  <c:v>0.59634473684211409</c:v>
                </c:pt>
                <c:pt idx="642">
                  <c:v>0.59547416058395053</c:v>
                </c:pt>
                <c:pt idx="643">
                  <c:v>0.59460612244898847</c:v>
                </c:pt>
                <c:pt idx="644">
                  <c:v>0.59374061135372069</c:v>
                </c:pt>
                <c:pt idx="645">
                  <c:v>0.59287761627907865</c:v>
                </c:pt>
                <c:pt idx="646">
                  <c:v>0.59201712626996528</c:v>
                </c:pt>
                <c:pt idx="647">
                  <c:v>0.59115913043479151</c:v>
                </c:pt>
                <c:pt idx="648">
                  <c:v>0.59030361794501607</c:v>
                </c:pt>
                <c:pt idx="649">
                  <c:v>0.58945057803469092</c:v>
                </c:pt>
                <c:pt idx="650">
                  <c:v>0.58860000000000878</c:v>
                </c:pt>
                <c:pt idx="651">
                  <c:v>0.58775187319885602</c:v>
                </c:pt>
                <c:pt idx="652">
                  <c:v>0.58690618705036846</c:v>
                </c:pt>
                <c:pt idx="653">
                  <c:v>0.58606293103449147</c:v>
                </c:pt>
                <c:pt idx="654">
                  <c:v>0.58522209469154396</c:v>
                </c:pt>
                <c:pt idx="655">
                  <c:v>0.58438366762178529</c:v>
                </c:pt>
                <c:pt idx="656">
                  <c:v>0.58354763948498722</c:v>
                </c:pt>
                <c:pt idx="657">
                  <c:v>0.58271400000000872</c:v>
                </c:pt>
                <c:pt idx="658">
                  <c:v>0.58188273894437392</c:v>
                </c:pt>
                <c:pt idx="659">
                  <c:v>0.58105384615385491</c:v>
                </c:pt>
                <c:pt idx="660">
                  <c:v>0.58022731152205709</c:v>
                </c:pt>
                <c:pt idx="661">
                  <c:v>0.57940312500000868</c:v>
                </c:pt>
                <c:pt idx="662">
                  <c:v>0.57858127659575342</c:v>
                </c:pt>
                <c:pt idx="663">
                  <c:v>0.57776175637394644</c:v>
                </c:pt>
                <c:pt idx="664">
                  <c:v>0.57694455445545423</c:v>
                </c:pt>
                <c:pt idx="665">
                  <c:v>0.57612966101695784</c:v>
                </c:pt>
                <c:pt idx="666">
                  <c:v>0.57531706629055879</c:v>
                </c:pt>
                <c:pt idx="667">
                  <c:v>0.57450676056338901</c:v>
                </c:pt>
                <c:pt idx="668">
                  <c:v>0.57369873417722383</c:v>
                </c:pt>
                <c:pt idx="669">
                  <c:v>0.57289297752809853</c:v>
                </c:pt>
                <c:pt idx="670">
                  <c:v>0.57208948106592727</c:v>
                </c:pt>
                <c:pt idx="671">
                  <c:v>0.57128823529412631</c:v>
                </c:pt>
                <c:pt idx="672">
                  <c:v>0.57048923076923941</c:v>
                </c:pt>
                <c:pt idx="673">
                  <c:v>0.56969245810056734</c:v>
                </c:pt>
                <c:pt idx="674">
                  <c:v>0.56889790794979944</c:v>
                </c:pt>
                <c:pt idx="675">
                  <c:v>0.56810557103064929</c:v>
                </c:pt>
                <c:pt idx="676">
                  <c:v>0.56731543810849261</c:v>
                </c:pt>
                <c:pt idx="677">
                  <c:v>0.56652750000000862</c:v>
                </c:pt>
                <c:pt idx="678">
                  <c:v>0.56574174757282414</c:v>
                </c:pt>
                <c:pt idx="679">
                  <c:v>0.56495817174516094</c:v>
                </c:pt>
                <c:pt idx="680">
                  <c:v>0.56417676348548573</c:v>
                </c:pt>
                <c:pt idx="681">
                  <c:v>0.5633975138121633</c:v>
                </c:pt>
                <c:pt idx="682">
                  <c:v>0.56262041379311201</c:v>
                </c:pt>
                <c:pt idx="683">
                  <c:v>0.56184545454546309</c:v>
                </c:pt>
                <c:pt idx="684">
                  <c:v>0.56107262723522178</c:v>
                </c:pt>
                <c:pt idx="685">
                  <c:v>0.56030192307693161</c:v>
                </c:pt>
                <c:pt idx="686">
                  <c:v>0.55953333333334188</c:v>
                </c:pt>
                <c:pt idx="687">
                  <c:v>0.55876684931507703</c:v>
                </c:pt>
                <c:pt idx="688">
                  <c:v>0.55800246238030948</c:v>
                </c:pt>
                <c:pt idx="689">
                  <c:v>0.55724016393443476</c:v>
                </c:pt>
                <c:pt idx="690">
                  <c:v>0.55647994542974932</c:v>
                </c:pt>
                <c:pt idx="691">
                  <c:v>0.55572179836513114</c:v>
                </c:pt>
                <c:pt idx="692">
                  <c:v>0.55496571428572283</c:v>
                </c:pt>
                <c:pt idx="693">
                  <c:v>0.55421168478261718</c:v>
                </c:pt>
                <c:pt idx="694">
                  <c:v>0.55345970149254586</c:v>
                </c:pt>
                <c:pt idx="695">
                  <c:v>0.55270975609756945</c:v>
                </c:pt>
                <c:pt idx="696">
                  <c:v>0.55196184032477169</c:v>
                </c:pt>
                <c:pt idx="697">
                  <c:v>0.55121594594595447</c:v>
                </c:pt>
                <c:pt idx="698">
                  <c:v>0.55047206477733646</c:v>
                </c:pt>
                <c:pt idx="699">
                  <c:v>0.54973018867925372</c:v>
                </c:pt>
                <c:pt idx="700">
                  <c:v>0.54899030955586314</c:v>
                </c:pt>
                <c:pt idx="701">
                  <c:v>0.54825241935484714</c:v>
                </c:pt>
                <c:pt idx="702">
                  <c:v>0.54751651006712254</c:v>
                </c:pt>
                <c:pt idx="703">
                  <c:v>0.54678257372655004</c:v>
                </c:pt>
                <c:pt idx="704">
                  <c:v>0.54605060240964698</c:v>
                </c:pt>
                <c:pt idx="705">
                  <c:v>0.54532058823530249</c:v>
                </c:pt>
                <c:pt idx="706">
                  <c:v>0.54459252336449437</c:v>
                </c:pt>
                <c:pt idx="707">
                  <c:v>0.54386640000000841</c:v>
                </c:pt>
                <c:pt idx="708">
                  <c:v>0.54314221038616017</c:v>
                </c:pt>
                <c:pt idx="709">
                  <c:v>0.54241994680851902</c:v>
                </c:pt>
                <c:pt idx="710">
                  <c:v>0.54169960159363395</c:v>
                </c:pt>
                <c:pt idx="711">
                  <c:v>0.54098116710876165</c:v>
                </c:pt>
                <c:pt idx="712">
                  <c:v>0.54026463576159778</c:v>
                </c:pt>
                <c:pt idx="713">
                  <c:v>0.5395500000000083</c:v>
                </c:pt>
                <c:pt idx="714">
                  <c:v>0.53883725231176527</c:v>
                </c:pt>
                <c:pt idx="715">
                  <c:v>0.5381263852242828</c:v>
                </c:pt>
                <c:pt idx="716">
                  <c:v>0.53741739130435617</c:v>
                </c:pt>
                <c:pt idx="717">
                  <c:v>0.53671026315790304</c:v>
                </c:pt>
                <c:pt idx="718">
                  <c:v>0.53600499342970609</c:v>
                </c:pt>
                <c:pt idx="719">
                  <c:v>0.53530157480315788</c:v>
                </c:pt>
                <c:pt idx="720">
                  <c:v>0.53460000000000829</c:v>
                </c:pt>
                <c:pt idx="721">
                  <c:v>0.53390026178011307</c:v>
                </c:pt>
                <c:pt idx="722">
                  <c:v>0.53320235294118479</c:v>
                </c:pt>
                <c:pt idx="723">
                  <c:v>0.53250626631854614</c:v>
                </c:pt>
                <c:pt idx="724">
                  <c:v>0.53181199478488439</c:v>
                </c:pt>
                <c:pt idx="725">
                  <c:v>0.53111953125000833</c:v>
                </c:pt>
                <c:pt idx="726">
                  <c:v>0.53042886866060646</c:v>
                </c:pt>
                <c:pt idx="727">
                  <c:v>0.5297400000000082</c:v>
                </c:pt>
                <c:pt idx="728">
                  <c:v>0.52905291828794598</c:v>
                </c:pt>
                <c:pt idx="729">
                  <c:v>0.52836761658031917</c:v>
                </c:pt>
                <c:pt idx="730">
                  <c:v>0.52768408796896038</c:v>
                </c:pt>
                <c:pt idx="731">
                  <c:v>0.52700232558140359</c:v>
                </c:pt>
                <c:pt idx="732">
                  <c:v>0.52632232258065337</c:v>
                </c:pt>
                <c:pt idx="733">
                  <c:v>0.52564407216495668</c:v>
                </c:pt>
                <c:pt idx="734">
                  <c:v>0.52496756756757579</c:v>
                </c:pt>
                <c:pt idx="735">
                  <c:v>0.52429280205656348</c:v>
                </c:pt>
                <c:pt idx="736">
                  <c:v>0.52361976893453965</c:v>
                </c:pt>
                <c:pt idx="737">
                  <c:v>0.52294846153846974</c:v>
                </c:pt>
                <c:pt idx="738">
                  <c:v>0.52227887323944489</c:v>
                </c:pt>
                <c:pt idx="739">
                  <c:v>0.52161099744246342</c:v>
                </c:pt>
                <c:pt idx="740">
                  <c:v>0.52094482758621508</c:v>
                </c:pt>
                <c:pt idx="741">
                  <c:v>0.52028035714286536</c:v>
                </c:pt>
                <c:pt idx="742">
                  <c:v>0.5196175796178425</c:v>
                </c:pt>
                <c:pt idx="743">
                  <c:v>0.5189564885496265</c:v>
                </c:pt>
                <c:pt idx="744">
                  <c:v>0.51829707750953802</c:v>
                </c:pt>
                <c:pt idx="745">
                  <c:v>0.51763934010153101</c:v>
                </c:pt>
                <c:pt idx="746">
                  <c:v>0.51698326996198529</c:v>
                </c:pt>
                <c:pt idx="747">
                  <c:v>0.5163288607595018</c:v>
                </c:pt>
                <c:pt idx="748">
                  <c:v>0.51567610619469839</c:v>
                </c:pt>
                <c:pt idx="749">
                  <c:v>0.51502500000000806</c:v>
                </c:pt>
                <c:pt idx="750">
                  <c:v>0.51437553593947849</c:v>
                </c:pt>
                <c:pt idx="751">
                  <c:v>0.51372770780857235</c:v>
                </c:pt>
                <c:pt idx="752">
                  <c:v>0.51308150943397035</c:v>
                </c:pt>
                <c:pt idx="753">
                  <c:v>0.51243693467337492</c:v>
                </c:pt>
                <c:pt idx="754">
                  <c:v>0.51179397741531552</c:v>
                </c:pt>
                <c:pt idx="755">
                  <c:v>0.51115263157895541</c:v>
                </c:pt>
                <c:pt idx="756">
                  <c:v>0.51051289111390041</c:v>
                </c:pt>
                <c:pt idx="757">
                  <c:v>0.50987475000000804</c:v>
                </c:pt>
                <c:pt idx="758">
                  <c:v>0.50923820224719907</c:v>
                </c:pt>
                <c:pt idx="759">
                  <c:v>0.50860324189526984</c:v>
                </c:pt>
                <c:pt idx="760">
                  <c:v>0.50796986301370661</c:v>
                </c:pt>
                <c:pt idx="761">
                  <c:v>0.50733805970150059</c:v>
                </c:pt>
                <c:pt idx="762">
                  <c:v>0.50670782608696452</c:v>
                </c:pt>
                <c:pt idx="763">
                  <c:v>0.5060791563275514</c:v>
                </c:pt>
                <c:pt idx="764">
                  <c:v>0.50545204460967341</c:v>
                </c:pt>
                <c:pt idx="765">
                  <c:v>0.50482648514852291</c:v>
                </c:pt>
              </c:numCache>
            </c:numRef>
          </c:yVal>
          <c:smooth val="1"/>
          <c:extLst>
            <c:ext xmlns:c16="http://schemas.microsoft.com/office/drawing/2014/chart" uri="{C3380CC4-5D6E-409C-BE32-E72D297353CC}">
              <c16:uniqueId val="{00000000-05F6-4DD5-AF29-14E24F734FE7}"/>
            </c:ext>
          </c:extLst>
        </c:ser>
        <c:dLbls>
          <c:showLegendKey val="0"/>
          <c:showVal val="0"/>
          <c:showCatName val="0"/>
          <c:showSerName val="0"/>
          <c:showPercent val="0"/>
          <c:showBubbleSize val="0"/>
        </c:dLbls>
        <c:axId val="51941376"/>
        <c:axId val="51943680"/>
      </c:scatterChart>
      <c:scatterChart>
        <c:scatterStyle val="lineMarker"/>
        <c:varyColors val="0"/>
        <c:ser>
          <c:idx val="1"/>
          <c:order val="1"/>
          <c:spPr>
            <a:ln w="28575">
              <a:noFill/>
            </a:ln>
          </c:spPr>
          <c:marker>
            <c:symbol val="x"/>
            <c:size val="7"/>
            <c:spPr>
              <a:ln>
                <a:solidFill>
                  <a:schemeClr val="tx1"/>
                </a:solidFill>
              </a:ln>
            </c:spPr>
          </c:marker>
          <c:xVal>
            <c:numRef>
              <c:f>'ESPECTRO AASHTO'!$O$4:$O$7</c:f>
              <c:numCache>
                <c:formatCode>0.0000</c:formatCode>
                <c:ptCount val="4"/>
                <c:pt idx="0">
                  <c:v>0</c:v>
                </c:pt>
                <c:pt idx="1">
                  <c:v>0.10699948533196089</c:v>
                </c:pt>
                <c:pt idx="2">
                  <c:v>0.53499742665980443</c:v>
                </c:pt>
                <c:pt idx="3">
                  <c:v>1</c:v>
                </c:pt>
              </c:numCache>
            </c:numRef>
          </c:xVal>
          <c:yVal>
            <c:numRef>
              <c:f>'ESPECTRO AASHTO'!$Q$4:$Q$7</c:f>
              <c:numCache>
                <c:formatCode>0.000</c:formatCode>
                <c:ptCount val="4"/>
                <c:pt idx="0">
                  <c:v>3.3373620000000002</c:v>
                </c:pt>
                <c:pt idx="1">
                  <c:v>7.6243320000000008</c:v>
                </c:pt>
                <c:pt idx="2">
                  <c:v>7.6243320000000008</c:v>
                </c:pt>
                <c:pt idx="3">
                  <c:v>4.0789980000000003</c:v>
                </c:pt>
              </c:numCache>
            </c:numRef>
          </c:yVal>
          <c:smooth val="0"/>
          <c:extLst>
            <c:ext xmlns:c16="http://schemas.microsoft.com/office/drawing/2014/chart" uri="{C3380CC4-5D6E-409C-BE32-E72D297353CC}">
              <c16:uniqueId val="{00000001-05F6-4DD5-AF29-14E24F734FE7}"/>
            </c:ext>
          </c:extLst>
        </c:ser>
        <c:ser>
          <c:idx val="2"/>
          <c:order val="2"/>
          <c:spPr>
            <a:ln w="28575">
              <a:noFill/>
            </a:ln>
          </c:spPr>
          <c:marker>
            <c:symbol val="circle"/>
            <c:size val="7"/>
            <c:spPr>
              <a:solidFill>
                <a:srgbClr val="FF0000"/>
              </a:solidFill>
              <a:ln>
                <a:solidFill>
                  <a:srgbClr val="FF0000"/>
                </a:solidFill>
              </a:ln>
            </c:spPr>
          </c:marker>
          <c:dLbls>
            <c:dLbl>
              <c:idx val="0"/>
              <c:tx>
                <c:rich>
                  <a:bodyPr wrap="square" lIns="38100" tIns="19050" rIns="38100" bIns="19050" anchor="ctr">
                    <a:spAutoFit/>
                  </a:bodyPr>
                  <a:lstStyle/>
                  <a:p>
                    <a:pPr>
                      <a:defRPr>
                        <a:ln w="6350">
                          <a:noFill/>
                        </a:ln>
                        <a:solidFill>
                          <a:schemeClr val="tx1"/>
                        </a:solidFill>
                      </a:defRPr>
                    </a:pPr>
                    <a:fld id="{4E54F810-8C93-4774-A931-467145D4F53A}" type="XVALUE">
                      <a:rPr lang="en-US" b="1" i="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r>
                      <a:rPr lang="en-US" b="1" i="0" baseline="0">
                        <a:solidFill>
                          <a:srgbClr val="C00000"/>
                        </a:solidFill>
                        <a:latin typeface="Arial" panose="020B0604020202020204" pitchFamily="34" charset="0"/>
                        <a:cs typeface="Arial" panose="020B0604020202020204" pitchFamily="34" charset="0"/>
                      </a:rPr>
                      <a:t>; </a:t>
                    </a:r>
                    <a:fld id="{0DE30FCC-9C56-4165-984E-B576A142A4BC}" type="YVALUE">
                      <a:rPr lang="en-US" b="1" i="0" baseline="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endParaRPr lang="en-US" b="1" i="0" baseline="0">
                      <a:solidFill>
                        <a:srgbClr val="C00000"/>
                      </a:solidFill>
                      <a:latin typeface="Arial" panose="020B0604020202020204" pitchFamily="34" charset="0"/>
                      <a:cs typeface="Arial" panose="020B0604020202020204" pitchFamily="34" charset="0"/>
                    </a:endParaRPr>
                  </a:p>
                </c:rich>
              </c:tx>
              <c:numFmt formatCode="#,##0.000" sourceLinked="0"/>
              <c:spPr>
                <a:solidFill>
                  <a:schemeClr val="bg1"/>
                </a:solidFill>
                <a:ln>
                  <a:noFill/>
                </a:ln>
                <a:effectLst/>
              </c:sp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5F6-4DD5-AF29-14E24F734FE7}"/>
                </c:ext>
              </c:extLst>
            </c:dLbl>
            <c:numFmt formatCode="#,##0.000" sourceLinked="0"/>
            <c:spPr>
              <a:noFill/>
              <a:ln>
                <a:noFill/>
              </a:ln>
              <a:effectLst/>
            </c:spPr>
            <c:txPr>
              <a:bodyPr wrap="square" lIns="38100" tIns="19050" rIns="38100" bIns="19050" anchor="ctr">
                <a:spAutoFit/>
              </a:bodyPr>
              <a:lstStyle/>
              <a:p>
                <a:pPr>
                  <a:defRPr>
                    <a:ln w="6350">
                      <a:noFill/>
                    </a:ln>
                    <a:solidFill>
                      <a:schemeClr val="tx1"/>
                    </a:solidFill>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'ESPECTRO AASHTO'!$O$8</c:f>
              <c:numCache>
                <c:formatCode>0.0000</c:formatCode>
                <c:ptCount val="1"/>
                <c:pt idx="0">
                  <c:v>1.8</c:v>
                </c:pt>
              </c:numCache>
            </c:numRef>
          </c:xVal>
          <c:yVal>
            <c:numRef>
              <c:f>'ESPECTRO AASHTO'!$Q$8</c:f>
              <c:numCache>
                <c:formatCode>0.000</c:formatCode>
                <c:ptCount val="1"/>
                <c:pt idx="0">
                  <c:v>2.2661099999999998</c:v>
                </c:pt>
              </c:numCache>
            </c:numRef>
          </c:yVal>
          <c:smooth val="0"/>
          <c:extLst>
            <c:ext xmlns:c16="http://schemas.microsoft.com/office/drawing/2014/chart" uri="{C3380CC4-5D6E-409C-BE32-E72D297353CC}">
              <c16:uniqueId val="{00000003-05F6-4DD5-AF29-14E24F734FE7}"/>
            </c:ext>
          </c:extLst>
        </c:ser>
        <c:dLbls>
          <c:showLegendKey val="0"/>
          <c:showVal val="0"/>
          <c:showCatName val="0"/>
          <c:showSerName val="0"/>
          <c:showPercent val="0"/>
          <c:showBubbleSize val="0"/>
        </c:dLbls>
        <c:axId val="51941376"/>
        <c:axId val="51943680"/>
      </c:scatterChart>
      <c:valAx>
        <c:axId val="51941376"/>
        <c:scaling>
          <c:orientation val="minMax"/>
          <c:max val="3"/>
        </c:scaling>
        <c:delete val="0"/>
        <c:axPos val="b"/>
        <c:majorGridlines/>
        <c:minorGridlines/>
        <c:title>
          <c:tx>
            <c:rich>
              <a:bodyPr/>
              <a:lstStyle/>
              <a:p>
                <a:pPr>
                  <a:defRPr sz="1000"/>
                </a:pPr>
                <a:r>
                  <a:rPr lang="es-ES" sz="1000">
                    <a:latin typeface="Arial" panose="020B0604020202020204" pitchFamily="34" charset="0"/>
                    <a:cs typeface="Arial" panose="020B0604020202020204" pitchFamily="34" charset="0"/>
                  </a:rPr>
                  <a:t>T [s]</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3680"/>
        <c:crosses val="autoZero"/>
        <c:crossBetween val="midCat"/>
      </c:valAx>
      <c:valAx>
        <c:axId val="51943680"/>
        <c:scaling>
          <c:orientation val="minMax"/>
        </c:scaling>
        <c:delete val="0"/>
        <c:axPos val="l"/>
        <c:majorGridlines/>
        <c:minorGridlines/>
        <c:title>
          <c:tx>
            <c:rich>
              <a:bodyPr/>
              <a:lstStyle/>
              <a:p>
                <a:pPr>
                  <a:defRPr sz="1000"/>
                </a:pPr>
                <a:r>
                  <a:rPr lang="en-US" sz="1000">
                    <a:latin typeface="Arial" panose="020B0604020202020204" pitchFamily="34" charset="0"/>
                    <a:cs typeface="Arial" panose="020B0604020202020204" pitchFamily="34" charset="0"/>
                  </a:rPr>
                  <a:t>Sa [m/s</a:t>
                </a:r>
                <a:r>
                  <a:rPr lang="en-US" sz="1000" baseline="30000">
                    <a:latin typeface="Arial" panose="020B0604020202020204" pitchFamily="34" charset="0"/>
                    <a:cs typeface="Arial" panose="020B0604020202020204" pitchFamily="34" charset="0"/>
                  </a:rPr>
                  <a:t>2</a:t>
                </a:r>
                <a:r>
                  <a:rPr lang="en-US" sz="1000">
                    <a:latin typeface="Arial" panose="020B0604020202020204" pitchFamily="34" charset="0"/>
                    <a:cs typeface="Arial" panose="020B0604020202020204" pitchFamily="34" charset="0"/>
                  </a:rPr>
                  <a:t>]</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1376"/>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sz="1300">
                <a:latin typeface="Arial" panose="020B0604020202020204" pitchFamily="34" charset="0"/>
                <a:cs typeface="Arial" panose="020B0604020202020204" pitchFamily="34" charset="0"/>
              </a:rPr>
              <a:t>Espectro de desplazamientos [mm]</a:t>
            </a:r>
          </a:p>
        </c:rich>
      </c:tx>
      <c:overlay val="0"/>
    </c:title>
    <c:autoTitleDeleted val="0"/>
    <c:plotArea>
      <c:layout/>
      <c:scatterChart>
        <c:scatterStyle val="smoothMarker"/>
        <c:varyColors val="0"/>
        <c:ser>
          <c:idx val="0"/>
          <c:order val="0"/>
          <c:tx>
            <c:v>Espectro elástico (q=1)</c:v>
          </c:tx>
          <c:marker>
            <c:symbol val="none"/>
          </c:marker>
          <c:xVal>
            <c:numRef>
              <c:f>'ESPECTRO AASHTO'!$G$4:$G$769</c:f>
              <c:numCache>
                <c:formatCode>0.0000</c:formatCode>
                <c:ptCount val="766"/>
                <c:pt idx="0">
                  <c:v>0</c:v>
                </c:pt>
                <c:pt idx="1">
                  <c:v>2.6749871332990224E-2</c:v>
                </c:pt>
                <c:pt idx="2">
                  <c:v>5.3499742665980447E-2</c:v>
                </c:pt>
                <c:pt idx="3">
                  <c:v>8.0249613998970667E-2</c:v>
                </c:pt>
                <c:pt idx="4">
                  <c:v>0.10699948533196089</c:v>
                </c:pt>
                <c:pt idx="5">
                  <c:v>0.10699948533196089</c:v>
                </c:pt>
                <c:pt idx="6">
                  <c:v>0.21399897066392176</c:v>
                </c:pt>
                <c:pt idx="7">
                  <c:v>0.32099845599588267</c:v>
                </c:pt>
                <c:pt idx="8">
                  <c:v>0.42799794132784352</c:v>
                </c:pt>
                <c:pt idx="9">
                  <c:v>0.53499742665980443</c:v>
                </c:pt>
                <c:pt idx="10">
                  <c:v>0.53499742665980443</c:v>
                </c:pt>
                <c:pt idx="11">
                  <c:v>0.54</c:v>
                </c:pt>
                <c:pt idx="12">
                  <c:v>0.55000000000000004</c:v>
                </c:pt>
                <c:pt idx="13">
                  <c:v>0.56000000000000005</c:v>
                </c:pt>
                <c:pt idx="14">
                  <c:v>0.57000000000000006</c:v>
                </c:pt>
                <c:pt idx="15">
                  <c:v>0.58000000000000007</c:v>
                </c:pt>
                <c:pt idx="16">
                  <c:v>0.59000000000000008</c:v>
                </c:pt>
                <c:pt idx="17">
                  <c:v>0.60000000000000009</c:v>
                </c:pt>
                <c:pt idx="18">
                  <c:v>0.6100000000000001</c:v>
                </c:pt>
                <c:pt idx="19">
                  <c:v>0.62000000000000011</c:v>
                </c:pt>
                <c:pt idx="20">
                  <c:v>0.63000000000000012</c:v>
                </c:pt>
                <c:pt idx="21">
                  <c:v>0.64000000000000012</c:v>
                </c:pt>
                <c:pt idx="22">
                  <c:v>0.65000000000000013</c:v>
                </c:pt>
                <c:pt idx="23">
                  <c:v>0.66000000000000014</c:v>
                </c:pt>
                <c:pt idx="24">
                  <c:v>0.67000000000000015</c:v>
                </c:pt>
                <c:pt idx="25">
                  <c:v>0.68000000000000016</c:v>
                </c:pt>
                <c:pt idx="26">
                  <c:v>0.69000000000000017</c:v>
                </c:pt>
                <c:pt idx="27">
                  <c:v>0.70000000000000018</c:v>
                </c:pt>
                <c:pt idx="28">
                  <c:v>0.71000000000000019</c:v>
                </c:pt>
                <c:pt idx="29">
                  <c:v>0.7200000000000002</c:v>
                </c:pt>
                <c:pt idx="30">
                  <c:v>0.7300000000000002</c:v>
                </c:pt>
                <c:pt idx="31">
                  <c:v>0.74000000000000021</c:v>
                </c:pt>
                <c:pt idx="32">
                  <c:v>0.75000000000000022</c:v>
                </c:pt>
                <c:pt idx="33">
                  <c:v>0.76000000000000023</c:v>
                </c:pt>
                <c:pt idx="34">
                  <c:v>0.77000000000000024</c:v>
                </c:pt>
                <c:pt idx="35">
                  <c:v>0.78000000000000025</c:v>
                </c:pt>
                <c:pt idx="36">
                  <c:v>0.79000000000000026</c:v>
                </c:pt>
                <c:pt idx="37">
                  <c:v>0.80000000000000027</c:v>
                </c:pt>
                <c:pt idx="38">
                  <c:v>0.81000000000000028</c:v>
                </c:pt>
                <c:pt idx="39">
                  <c:v>0.82000000000000028</c:v>
                </c:pt>
                <c:pt idx="40">
                  <c:v>0.83000000000000029</c:v>
                </c:pt>
                <c:pt idx="41">
                  <c:v>0.8400000000000003</c:v>
                </c:pt>
                <c:pt idx="42">
                  <c:v>0.85000000000000031</c:v>
                </c:pt>
                <c:pt idx="43">
                  <c:v>0.86000000000000032</c:v>
                </c:pt>
                <c:pt idx="44">
                  <c:v>0.87000000000000033</c:v>
                </c:pt>
                <c:pt idx="45">
                  <c:v>0.88000000000000034</c:v>
                </c:pt>
                <c:pt idx="46">
                  <c:v>0.89000000000000035</c:v>
                </c:pt>
                <c:pt idx="47">
                  <c:v>0.90000000000000036</c:v>
                </c:pt>
                <c:pt idx="48">
                  <c:v>0.91000000000000036</c:v>
                </c:pt>
                <c:pt idx="49">
                  <c:v>0.92000000000000037</c:v>
                </c:pt>
                <c:pt idx="50">
                  <c:v>0.93000000000000038</c:v>
                </c:pt>
                <c:pt idx="51">
                  <c:v>0.94000000000000039</c:v>
                </c:pt>
                <c:pt idx="52">
                  <c:v>0.9500000000000004</c:v>
                </c:pt>
                <c:pt idx="53">
                  <c:v>0.96000000000000041</c:v>
                </c:pt>
                <c:pt idx="54">
                  <c:v>0.97000000000000042</c:v>
                </c:pt>
                <c:pt idx="55">
                  <c:v>0.98000000000000043</c:v>
                </c:pt>
                <c:pt idx="56">
                  <c:v>0.99000000000000044</c:v>
                </c:pt>
                <c:pt idx="57">
                  <c:v>1.0000000000000004</c:v>
                </c:pt>
                <c:pt idx="58">
                  <c:v>1.0100000000000005</c:v>
                </c:pt>
                <c:pt idx="59">
                  <c:v>1.0200000000000005</c:v>
                </c:pt>
                <c:pt idx="60">
                  <c:v>1.0300000000000005</c:v>
                </c:pt>
                <c:pt idx="61">
                  <c:v>1.0400000000000005</c:v>
                </c:pt>
                <c:pt idx="62">
                  <c:v>1.0500000000000005</c:v>
                </c:pt>
                <c:pt idx="63">
                  <c:v>1.0600000000000005</c:v>
                </c:pt>
                <c:pt idx="64">
                  <c:v>1.0700000000000005</c:v>
                </c:pt>
                <c:pt idx="65">
                  <c:v>1.0800000000000005</c:v>
                </c:pt>
                <c:pt idx="66">
                  <c:v>1.0900000000000005</c:v>
                </c:pt>
                <c:pt idx="67">
                  <c:v>1.1000000000000005</c:v>
                </c:pt>
                <c:pt idx="68">
                  <c:v>1.1100000000000005</c:v>
                </c:pt>
                <c:pt idx="69">
                  <c:v>1.1200000000000006</c:v>
                </c:pt>
                <c:pt idx="70">
                  <c:v>1.1300000000000006</c:v>
                </c:pt>
                <c:pt idx="71">
                  <c:v>1.1400000000000006</c:v>
                </c:pt>
                <c:pt idx="72">
                  <c:v>1.1500000000000006</c:v>
                </c:pt>
                <c:pt idx="73">
                  <c:v>1.1600000000000006</c:v>
                </c:pt>
                <c:pt idx="74">
                  <c:v>1.1700000000000006</c:v>
                </c:pt>
                <c:pt idx="75">
                  <c:v>1.1800000000000006</c:v>
                </c:pt>
                <c:pt idx="76">
                  <c:v>1.1900000000000006</c:v>
                </c:pt>
                <c:pt idx="77">
                  <c:v>1.2000000000000006</c:v>
                </c:pt>
                <c:pt idx="78">
                  <c:v>1.2100000000000006</c:v>
                </c:pt>
                <c:pt idx="79">
                  <c:v>1.2200000000000006</c:v>
                </c:pt>
                <c:pt idx="80">
                  <c:v>1.2300000000000006</c:v>
                </c:pt>
                <c:pt idx="81">
                  <c:v>1.2400000000000007</c:v>
                </c:pt>
                <c:pt idx="82">
                  <c:v>1.2500000000000007</c:v>
                </c:pt>
                <c:pt idx="83">
                  <c:v>1.2600000000000007</c:v>
                </c:pt>
                <c:pt idx="84">
                  <c:v>1.2700000000000007</c:v>
                </c:pt>
                <c:pt idx="85">
                  <c:v>1.2800000000000007</c:v>
                </c:pt>
                <c:pt idx="86">
                  <c:v>1.2900000000000007</c:v>
                </c:pt>
                <c:pt idx="87">
                  <c:v>1.3000000000000007</c:v>
                </c:pt>
                <c:pt idx="88">
                  <c:v>1.3100000000000007</c:v>
                </c:pt>
                <c:pt idx="89">
                  <c:v>1.3200000000000007</c:v>
                </c:pt>
                <c:pt idx="90">
                  <c:v>1.3300000000000007</c:v>
                </c:pt>
                <c:pt idx="91">
                  <c:v>1.3400000000000007</c:v>
                </c:pt>
                <c:pt idx="92">
                  <c:v>1.3500000000000008</c:v>
                </c:pt>
                <c:pt idx="93">
                  <c:v>1.3600000000000008</c:v>
                </c:pt>
                <c:pt idx="94">
                  <c:v>1.3700000000000008</c:v>
                </c:pt>
                <c:pt idx="95">
                  <c:v>1.3800000000000008</c:v>
                </c:pt>
                <c:pt idx="96">
                  <c:v>1.3900000000000008</c:v>
                </c:pt>
                <c:pt idx="97">
                  <c:v>1.4000000000000008</c:v>
                </c:pt>
                <c:pt idx="98">
                  <c:v>1.4100000000000008</c:v>
                </c:pt>
                <c:pt idx="99">
                  <c:v>1.4200000000000008</c:v>
                </c:pt>
                <c:pt idx="100">
                  <c:v>1.4300000000000008</c:v>
                </c:pt>
                <c:pt idx="101">
                  <c:v>1.4400000000000008</c:v>
                </c:pt>
                <c:pt idx="102">
                  <c:v>1.4500000000000008</c:v>
                </c:pt>
                <c:pt idx="103">
                  <c:v>1.4600000000000009</c:v>
                </c:pt>
                <c:pt idx="104">
                  <c:v>1.4700000000000009</c:v>
                </c:pt>
                <c:pt idx="105">
                  <c:v>1.4800000000000009</c:v>
                </c:pt>
                <c:pt idx="106">
                  <c:v>1.4900000000000009</c:v>
                </c:pt>
                <c:pt idx="107">
                  <c:v>1.5000000000000009</c:v>
                </c:pt>
                <c:pt idx="108">
                  <c:v>1.5100000000000009</c:v>
                </c:pt>
                <c:pt idx="109">
                  <c:v>1.5200000000000009</c:v>
                </c:pt>
                <c:pt idx="110">
                  <c:v>1.5300000000000009</c:v>
                </c:pt>
                <c:pt idx="111">
                  <c:v>1.5400000000000009</c:v>
                </c:pt>
                <c:pt idx="112">
                  <c:v>1.5500000000000009</c:v>
                </c:pt>
                <c:pt idx="113">
                  <c:v>1.5600000000000009</c:v>
                </c:pt>
                <c:pt idx="114">
                  <c:v>1.570000000000001</c:v>
                </c:pt>
                <c:pt idx="115">
                  <c:v>1.580000000000001</c:v>
                </c:pt>
                <c:pt idx="116">
                  <c:v>1.590000000000001</c:v>
                </c:pt>
                <c:pt idx="117">
                  <c:v>1.600000000000001</c:v>
                </c:pt>
                <c:pt idx="118">
                  <c:v>1.610000000000001</c:v>
                </c:pt>
                <c:pt idx="119">
                  <c:v>1.620000000000001</c:v>
                </c:pt>
                <c:pt idx="120">
                  <c:v>1.630000000000001</c:v>
                </c:pt>
                <c:pt idx="121">
                  <c:v>1.640000000000001</c:v>
                </c:pt>
                <c:pt idx="122">
                  <c:v>1.650000000000001</c:v>
                </c:pt>
                <c:pt idx="123">
                  <c:v>1.660000000000001</c:v>
                </c:pt>
                <c:pt idx="124">
                  <c:v>1.670000000000001</c:v>
                </c:pt>
                <c:pt idx="125">
                  <c:v>1.680000000000001</c:v>
                </c:pt>
                <c:pt idx="126">
                  <c:v>1.6900000000000011</c:v>
                </c:pt>
                <c:pt idx="127">
                  <c:v>1.7000000000000011</c:v>
                </c:pt>
                <c:pt idx="128">
                  <c:v>1.7100000000000011</c:v>
                </c:pt>
                <c:pt idx="129">
                  <c:v>1.7200000000000011</c:v>
                </c:pt>
                <c:pt idx="130">
                  <c:v>1.7300000000000011</c:v>
                </c:pt>
                <c:pt idx="131">
                  <c:v>1.7400000000000011</c:v>
                </c:pt>
                <c:pt idx="132">
                  <c:v>1.7500000000000011</c:v>
                </c:pt>
                <c:pt idx="133">
                  <c:v>1.7600000000000011</c:v>
                </c:pt>
                <c:pt idx="134">
                  <c:v>1.7700000000000011</c:v>
                </c:pt>
                <c:pt idx="135">
                  <c:v>1.7800000000000011</c:v>
                </c:pt>
                <c:pt idx="136">
                  <c:v>1.7900000000000011</c:v>
                </c:pt>
                <c:pt idx="137">
                  <c:v>1.8000000000000012</c:v>
                </c:pt>
                <c:pt idx="138">
                  <c:v>1.8100000000000012</c:v>
                </c:pt>
                <c:pt idx="139">
                  <c:v>1.8200000000000012</c:v>
                </c:pt>
                <c:pt idx="140">
                  <c:v>1.8300000000000012</c:v>
                </c:pt>
                <c:pt idx="141">
                  <c:v>1.8400000000000012</c:v>
                </c:pt>
                <c:pt idx="142">
                  <c:v>1.8500000000000012</c:v>
                </c:pt>
                <c:pt idx="143">
                  <c:v>1.8600000000000012</c:v>
                </c:pt>
                <c:pt idx="144">
                  <c:v>1.8700000000000012</c:v>
                </c:pt>
                <c:pt idx="145">
                  <c:v>1.8800000000000012</c:v>
                </c:pt>
                <c:pt idx="146">
                  <c:v>1.8900000000000012</c:v>
                </c:pt>
                <c:pt idx="147">
                  <c:v>1.9000000000000012</c:v>
                </c:pt>
                <c:pt idx="148">
                  <c:v>1.9100000000000013</c:v>
                </c:pt>
                <c:pt idx="149">
                  <c:v>1.9200000000000013</c:v>
                </c:pt>
                <c:pt idx="150">
                  <c:v>1.9300000000000013</c:v>
                </c:pt>
                <c:pt idx="151">
                  <c:v>1.9400000000000013</c:v>
                </c:pt>
                <c:pt idx="152">
                  <c:v>1.9500000000000013</c:v>
                </c:pt>
                <c:pt idx="153">
                  <c:v>1.9600000000000013</c:v>
                </c:pt>
                <c:pt idx="154">
                  <c:v>1.9700000000000013</c:v>
                </c:pt>
                <c:pt idx="155">
                  <c:v>1.9800000000000013</c:v>
                </c:pt>
                <c:pt idx="156">
                  <c:v>1.9900000000000013</c:v>
                </c:pt>
                <c:pt idx="157">
                  <c:v>2.0000000000000013</c:v>
                </c:pt>
                <c:pt idx="158">
                  <c:v>2.0100000000000011</c:v>
                </c:pt>
                <c:pt idx="159">
                  <c:v>2.0200000000000009</c:v>
                </c:pt>
                <c:pt idx="160">
                  <c:v>2.0300000000000007</c:v>
                </c:pt>
                <c:pt idx="161">
                  <c:v>2.0400000000000005</c:v>
                </c:pt>
                <c:pt idx="162">
                  <c:v>2.0500000000000003</c:v>
                </c:pt>
                <c:pt idx="163">
                  <c:v>2.06</c:v>
                </c:pt>
                <c:pt idx="164">
                  <c:v>2.0699999999999998</c:v>
                </c:pt>
                <c:pt idx="165">
                  <c:v>2.0799999999999996</c:v>
                </c:pt>
                <c:pt idx="166">
                  <c:v>2.0899999999999994</c:v>
                </c:pt>
                <c:pt idx="167">
                  <c:v>2.0999999999999992</c:v>
                </c:pt>
                <c:pt idx="168">
                  <c:v>2.109999999999999</c:v>
                </c:pt>
                <c:pt idx="169">
                  <c:v>2.1199999999999988</c:v>
                </c:pt>
                <c:pt idx="170">
                  <c:v>2.1299999999999986</c:v>
                </c:pt>
                <c:pt idx="171">
                  <c:v>2.1399999999999983</c:v>
                </c:pt>
                <c:pt idx="172">
                  <c:v>2.1499999999999981</c:v>
                </c:pt>
                <c:pt idx="173">
                  <c:v>2.1599999999999979</c:v>
                </c:pt>
                <c:pt idx="174">
                  <c:v>2.1699999999999977</c:v>
                </c:pt>
                <c:pt idx="175">
                  <c:v>2.1799999999999975</c:v>
                </c:pt>
                <c:pt idx="176">
                  <c:v>2.1899999999999973</c:v>
                </c:pt>
                <c:pt idx="177">
                  <c:v>2.1999999999999971</c:v>
                </c:pt>
                <c:pt idx="178">
                  <c:v>2.2099999999999969</c:v>
                </c:pt>
                <c:pt idx="179">
                  <c:v>2.2199999999999966</c:v>
                </c:pt>
                <c:pt idx="180">
                  <c:v>2.2299999999999964</c:v>
                </c:pt>
                <c:pt idx="181">
                  <c:v>2.2399999999999962</c:v>
                </c:pt>
                <c:pt idx="182">
                  <c:v>2.249999999999996</c:v>
                </c:pt>
                <c:pt idx="183">
                  <c:v>2.2599999999999958</c:v>
                </c:pt>
                <c:pt idx="184">
                  <c:v>2.2699999999999956</c:v>
                </c:pt>
                <c:pt idx="185">
                  <c:v>2.2799999999999954</c:v>
                </c:pt>
                <c:pt idx="186">
                  <c:v>2.2899999999999952</c:v>
                </c:pt>
                <c:pt idx="187">
                  <c:v>2.2999999999999949</c:v>
                </c:pt>
                <c:pt idx="188">
                  <c:v>2.3099999999999947</c:v>
                </c:pt>
                <c:pt idx="189">
                  <c:v>2.3199999999999945</c:v>
                </c:pt>
                <c:pt idx="190">
                  <c:v>2.3299999999999943</c:v>
                </c:pt>
                <c:pt idx="191">
                  <c:v>2.3399999999999941</c:v>
                </c:pt>
                <c:pt idx="192">
                  <c:v>2.3499999999999939</c:v>
                </c:pt>
                <c:pt idx="193">
                  <c:v>2.3599999999999937</c:v>
                </c:pt>
                <c:pt idx="194">
                  <c:v>2.3699999999999934</c:v>
                </c:pt>
                <c:pt idx="195">
                  <c:v>2.3799999999999932</c:v>
                </c:pt>
                <c:pt idx="196">
                  <c:v>2.389999999999993</c:v>
                </c:pt>
                <c:pt idx="197">
                  <c:v>2.3999999999999928</c:v>
                </c:pt>
                <c:pt idx="198">
                  <c:v>2.4099999999999926</c:v>
                </c:pt>
                <c:pt idx="199">
                  <c:v>2.4199999999999924</c:v>
                </c:pt>
                <c:pt idx="200">
                  <c:v>2.4299999999999922</c:v>
                </c:pt>
                <c:pt idx="201">
                  <c:v>2.439999999999992</c:v>
                </c:pt>
                <c:pt idx="202">
                  <c:v>2.4499999999999917</c:v>
                </c:pt>
                <c:pt idx="203">
                  <c:v>2.4599999999999915</c:v>
                </c:pt>
                <c:pt idx="204">
                  <c:v>2.4699999999999913</c:v>
                </c:pt>
                <c:pt idx="205">
                  <c:v>2.4799999999999911</c:v>
                </c:pt>
                <c:pt idx="206">
                  <c:v>2.4899999999999909</c:v>
                </c:pt>
                <c:pt idx="207">
                  <c:v>2.4999999999999907</c:v>
                </c:pt>
                <c:pt idx="208">
                  <c:v>2.5099999999999905</c:v>
                </c:pt>
                <c:pt idx="209">
                  <c:v>2.5199999999999902</c:v>
                </c:pt>
                <c:pt idx="210">
                  <c:v>2.52999999999999</c:v>
                </c:pt>
                <c:pt idx="211">
                  <c:v>2.5399999999999898</c:v>
                </c:pt>
                <c:pt idx="212">
                  <c:v>2.5499999999999896</c:v>
                </c:pt>
                <c:pt idx="213">
                  <c:v>2.5599999999999894</c:v>
                </c:pt>
                <c:pt idx="214">
                  <c:v>2.5699999999999892</c:v>
                </c:pt>
                <c:pt idx="215">
                  <c:v>2.579999999999989</c:v>
                </c:pt>
                <c:pt idx="216">
                  <c:v>2.5899999999999888</c:v>
                </c:pt>
                <c:pt idx="217">
                  <c:v>2.5999999999999885</c:v>
                </c:pt>
                <c:pt idx="218">
                  <c:v>2.6099999999999883</c:v>
                </c:pt>
                <c:pt idx="219">
                  <c:v>2.6199999999999881</c:v>
                </c:pt>
                <c:pt idx="220">
                  <c:v>2.6299999999999879</c:v>
                </c:pt>
                <c:pt idx="221">
                  <c:v>2.6399999999999877</c:v>
                </c:pt>
                <c:pt idx="222">
                  <c:v>2.6499999999999875</c:v>
                </c:pt>
                <c:pt idx="223">
                  <c:v>2.6599999999999873</c:v>
                </c:pt>
                <c:pt idx="224">
                  <c:v>2.6699999999999871</c:v>
                </c:pt>
                <c:pt idx="225">
                  <c:v>2.6799999999999868</c:v>
                </c:pt>
                <c:pt idx="226">
                  <c:v>2.6899999999999866</c:v>
                </c:pt>
                <c:pt idx="227">
                  <c:v>2.6999999999999864</c:v>
                </c:pt>
                <c:pt idx="228">
                  <c:v>2.7099999999999862</c:v>
                </c:pt>
                <c:pt idx="229">
                  <c:v>2.719999999999986</c:v>
                </c:pt>
                <c:pt idx="230">
                  <c:v>2.7299999999999858</c:v>
                </c:pt>
                <c:pt idx="231">
                  <c:v>2.7399999999999856</c:v>
                </c:pt>
                <c:pt idx="232">
                  <c:v>2.7499999999999853</c:v>
                </c:pt>
                <c:pt idx="233">
                  <c:v>2.7599999999999851</c:v>
                </c:pt>
                <c:pt idx="234">
                  <c:v>2.7699999999999849</c:v>
                </c:pt>
                <c:pt idx="235">
                  <c:v>2.7799999999999847</c:v>
                </c:pt>
                <c:pt idx="236">
                  <c:v>2.7899999999999845</c:v>
                </c:pt>
                <c:pt idx="237">
                  <c:v>2.7999999999999843</c:v>
                </c:pt>
                <c:pt idx="238">
                  <c:v>2.8099999999999841</c:v>
                </c:pt>
                <c:pt idx="239">
                  <c:v>2.8199999999999839</c:v>
                </c:pt>
                <c:pt idx="240">
                  <c:v>2.8299999999999836</c:v>
                </c:pt>
                <c:pt idx="241">
                  <c:v>2.8399999999999834</c:v>
                </c:pt>
                <c:pt idx="242">
                  <c:v>2.8499999999999832</c:v>
                </c:pt>
                <c:pt idx="243">
                  <c:v>2.859999999999983</c:v>
                </c:pt>
                <c:pt idx="244">
                  <c:v>2.8699999999999828</c:v>
                </c:pt>
                <c:pt idx="245">
                  <c:v>2.8799999999999826</c:v>
                </c:pt>
                <c:pt idx="246">
                  <c:v>2.8899999999999824</c:v>
                </c:pt>
                <c:pt idx="247">
                  <c:v>2.8999999999999821</c:v>
                </c:pt>
                <c:pt idx="248">
                  <c:v>2.9099999999999819</c:v>
                </c:pt>
                <c:pt idx="249">
                  <c:v>2.9199999999999817</c:v>
                </c:pt>
                <c:pt idx="250">
                  <c:v>2.9299999999999815</c:v>
                </c:pt>
                <c:pt idx="251">
                  <c:v>2.9399999999999813</c:v>
                </c:pt>
                <c:pt idx="252">
                  <c:v>2.9499999999999811</c:v>
                </c:pt>
                <c:pt idx="253">
                  <c:v>2.9599999999999809</c:v>
                </c:pt>
                <c:pt idx="254">
                  <c:v>2.9699999999999807</c:v>
                </c:pt>
                <c:pt idx="255">
                  <c:v>2.9799999999999804</c:v>
                </c:pt>
                <c:pt idx="256">
                  <c:v>2.9899999999999802</c:v>
                </c:pt>
                <c:pt idx="257">
                  <c:v>2.99999999999998</c:v>
                </c:pt>
                <c:pt idx="258">
                  <c:v>3.0099999999999798</c:v>
                </c:pt>
                <c:pt idx="259">
                  <c:v>3.0199999999999796</c:v>
                </c:pt>
                <c:pt idx="260">
                  <c:v>3.0299999999999794</c:v>
                </c:pt>
                <c:pt idx="261">
                  <c:v>3.0399999999999792</c:v>
                </c:pt>
                <c:pt idx="262">
                  <c:v>3.049999999999979</c:v>
                </c:pt>
                <c:pt idx="263">
                  <c:v>3.0599999999999787</c:v>
                </c:pt>
                <c:pt idx="264">
                  <c:v>3.0699999999999785</c:v>
                </c:pt>
                <c:pt idx="265">
                  <c:v>3.0799999999999783</c:v>
                </c:pt>
                <c:pt idx="266">
                  <c:v>3.0899999999999781</c:v>
                </c:pt>
                <c:pt idx="267">
                  <c:v>3.0999999999999779</c:v>
                </c:pt>
                <c:pt idx="268">
                  <c:v>3.1099999999999777</c:v>
                </c:pt>
                <c:pt idx="269">
                  <c:v>3.1199999999999775</c:v>
                </c:pt>
                <c:pt idx="270">
                  <c:v>3.1299999999999772</c:v>
                </c:pt>
                <c:pt idx="271">
                  <c:v>3.139999999999977</c:v>
                </c:pt>
                <c:pt idx="272">
                  <c:v>3.1499999999999768</c:v>
                </c:pt>
                <c:pt idx="273">
                  <c:v>3.1599999999999766</c:v>
                </c:pt>
                <c:pt idx="274">
                  <c:v>3.1699999999999764</c:v>
                </c:pt>
                <c:pt idx="275">
                  <c:v>3.1799999999999762</c:v>
                </c:pt>
                <c:pt idx="276">
                  <c:v>3.189999999999976</c:v>
                </c:pt>
                <c:pt idx="277">
                  <c:v>3.1999999999999758</c:v>
                </c:pt>
                <c:pt idx="278">
                  <c:v>3.2099999999999755</c:v>
                </c:pt>
                <c:pt idx="279">
                  <c:v>3.2199999999999753</c:v>
                </c:pt>
                <c:pt idx="280">
                  <c:v>3.2299999999999751</c:v>
                </c:pt>
                <c:pt idx="281">
                  <c:v>3.2399999999999749</c:v>
                </c:pt>
                <c:pt idx="282">
                  <c:v>3.2499999999999747</c:v>
                </c:pt>
                <c:pt idx="283">
                  <c:v>3.2599999999999745</c:v>
                </c:pt>
                <c:pt idx="284">
                  <c:v>3.2699999999999743</c:v>
                </c:pt>
                <c:pt idx="285">
                  <c:v>3.279999999999974</c:v>
                </c:pt>
                <c:pt idx="286">
                  <c:v>3.2899999999999738</c:v>
                </c:pt>
                <c:pt idx="287">
                  <c:v>3.2999999999999736</c:v>
                </c:pt>
                <c:pt idx="288">
                  <c:v>3.3099999999999734</c:v>
                </c:pt>
                <c:pt idx="289">
                  <c:v>3.3199999999999732</c:v>
                </c:pt>
                <c:pt idx="290">
                  <c:v>3.329999999999973</c:v>
                </c:pt>
                <c:pt idx="291">
                  <c:v>3.3399999999999728</c:v>
                </c:pt>
                <c:pt idx="292">
                  <c:v>3.3499999999999726</c:v>
                </c:pt>
                <c:pt idx="293">
                  <c:v>3.3599999999999723</c:v>
                </c:pt>
                <c:pt idx="294">
                  <c:v>3.3699999999999721</c:v>
                </c:pt>
                <c:pt idx="295">
                  <c:v>3.3799999999999719</c:v>
                </c:pt>
                <c:pt idx="296">
                  <c:v>3.3899999999999717</c:v>
                </c:pt>
                <c:pt idx="297">
                  <c:v>3.3999999999999715</c:v>
                </c:pt>
                <c:pt idx="298">
                  <c:v>3.4099999999999713</c:v>
                </c:pt>
                <c:pt idx="299">
                  <c:v>3.4199999999999711</c:v>
                </c:pt>
                <c:pt idx="300">
                  <c:v>3.4299999999999708</c:v>
                </c:pt>
                <c:pt idx="301">
                  <c:v>3.4399999999999706</c:v>
                </c:pt>
                <c:pt idx="302">
                  <c:v>3.4499999999999704</c:v>
                </c:pt>
                <c:pt idx="303">
                  <c:v>3.4599999999999702</c:v>
                </c:pt>
                <c:pt idx="304">
                  <c:v>3.46999999999997</c:v>
                </c:pt>
                <c:pt idx="305">
                  <c:v>3.4799999999999698</c:v>
                </c:pt>
                <c:pt idx="306">
                  <c:v>3.4899999999999696</c:v>
                </c:pt>
                <c:pt idx="307">
                  <c:v>3.4999999999999694</c:v>
                </c:pt>
                <c:pt idx="308">
                  <c:v>3.5099999999999691</c:v>
                </c:pt>
                <c:pt idx="309">
                  <c:v>3.5199999999999689</c:v>
                </c:pt>
                <c:pt idx="310">
                  <c:v>3.5299999999999687</c:v>
                </c:pt>
                <c:pt idx="311">
                  <c:v>3.5399999999999685</c:v>
                </c:pt>
                <c:pt idx="312">
                  <c:v>3.5499999999999683</c:v>
                </c:pt>
                <c:pt idx="313">
                  <c:v>3.5599999999999681</c:v>
                </c:pt>
                <c:pt idx="314">
                  <c:v>3.5699999999999679</c:v>
                </c:pt>
                <c:pt idx="315">
                  <c:v>3.5799999999999677</c:v>
                </c:pt>
                <c:pt idx="316">
                  <c:v>3.5899999999999674</c:v>
                </c:pt>
                <c:pt idx="317">
                  <c:v>3.5999999999999672</c:v>
                </c:pt>
                <c:pt idx="318">
                  <c:v>3.609999999999967</c:v>
                </c:pt>
                <c:pt idx="319">
                  <c:v>3.6199999999999668</c:v>
                </c:pt>
                <c:pt idx="320">
                  <c:v>3.6299999999999666</c:v>
                </c:pt>
                <c:pt idx="321">
                  <c:v>3.6399999999999664</c:v>
                </c:pt>
                <c:pt idx="322">
                  <c:v>3.6499999999999662</c:v>
                </c:pt>
                <c:pt idx="323">
                  <c:v>3.6599999999999659</c:v>
                </c:pt>
                <c:pt idx="324">
                  <c:v>3.6699999999999657</c:v>
                </c:pt>
                <c:pt idx="325">
                  <c:v>3.6799999999999655</c:v>
                </c:pt>
                <c:pt idx="326">
                  <c:v>3.6899999999999653</c:v>
                </c:pt>
                <c:pt idx="327">
                  <c:v>3.6999999999999651</c:v>
                </c:pt>
                <c:pt idx="328">
                  <c:v>3.7099999999999649</c:v>
                </c:pt>
                <c:pt idx="329">
                  <c:v>3.7199999999999647</c:v>
                </c:pt>
                <c:pt idx="330">
                  <c:v>3.7299999999999645</c:v>
                </c:pt>
                <c:pt idx="331">
                  <c:v>3.7399999999999642</c:v>
                </c:pt>
                <c:pt idx="332">
                  <c:v>3.749999999999964</c:v>
                </c:pt>
                <c:pt idx="333">
                  <c:v>3.7599999999999638</c:v>
                </c:pt>
                <c:pt idx="334">
                  <c:v>3.7699999999999636</c:v>
                </c:pt>
                <c:pt idx="335">
                  <c:v>3.7799999999999634</c:v>
                </c:pt>
                <c:pt idx="336">
                  <c:v>3.7899999999999632</c:v>
                </c:pt>
                <c:pt idx="337">
                  <c:v>3.799999999999963</c:v>
                </c:pt>
                <c:pt idx="338">
                  <c:v>3.8099999999999627</c:v>
                </c:pt>
                <c:pt idx="339">
                  <c:v>3.8199999999999625</c:v>
                </c:pt>
                <c:pt idx="340">
                  <c:v>3.8299999999999623</c:v>
                </c:pt>
                <c:pt idx="341">
                  <c:v>3.8399999999999621</c:v>
                </c:pt>
                <c:pt idx="342">
                  <c:v>3.8499999999999619</c:v>
                </c:pt>
                <c:pt idx="343">
                  <c:v>3.8599999999999617</c:v>
                </c:pt>
                <c:pt idx="344">
                  <c:v>3.8699999999999615</c:v>
                </c:pt>
                <c:pt idx="345">
                  <c:v>3.8799999999999613</c:v>
                </c:pt>
                <c:pt idx="346">
                  <c:v>3.889999999999961</c:v>
                </c:pt>
                <c:pt idx="347">
                  <c:v>3.8999999999999608</c:v>
                </c:pt>
                <c:pt idx="348">
                  <c:v>3.9099999999999606</c:v>
                </c:pt>
                <c:pt idx="349">
                  <c:v>3.9199999999999604</c:v>
                </c:pt>
                <c:pt idx="350">
                  <c:v>3.9299999999999602</c:v>
                </c:pt>
                <c:pt idx="351">
                  <c:v>3.93999999999996</c:v>
                </c:pt>
                <c:pt idx="352">
                  <c:v>3.9499999999999598</c:v>
                </c:pt>
                <c:pt idx="353">
                  <c:v>3.9599999999999596</c:v>
                </c:pt>
                <c:pt idx="354">
                  <c:v>3.9699999999999593</c:v>
                </c:pt>
                <c:pt idx="355">
                  <c:v>3.9799999999999591</c:v>
                </c:pt>
                <c:pt idx="356">
                  <c:v>3.9899999999999589</c:v>
                </c:pt>
                <c:pt idx="357">
                  <c:v>3.9999999999999587</c:v>
                </c:pt>
                <c:pt idx="358">
                  <c:v>4.0099999999999589</c:v>
                </c:pt>
                <c:pt idx="359">
                  <c:v>4.0199999999999587</c:v>
                </c:pt>
                <c:pt idx="360">
                  <c:v>4.0299999999999585</c:v>
                </c:pt>
                <c:pt idx="361">
                  <c:v>4.0399999999999583</c:v>
                </c:pt>
                <c:pt idx="362">
                  <c:v>4.0499999999999581</c:v>
                </c:pt>
                <c:pt idx="363">
                  <c:v>4.0599999999999579</c:v>
                </c:pt>
                <c:pt idx="364">
                  <c:v>4.0699999999999577</c:v>
                </c:pt>
                <c:pt idx="365">
                  <c:v>4.0799999999999574</c:v>
                </c:pt>
                <c:pt idx="366">
                  <c:v>4.0899999999999572</c:v>
                </c:pt>
                <c:pt idx="367">
                  <c:v>4.099999999999957</c:v>
                </c:pt>
                <c:pt idx="368">
                  <c:v>4.1099999999999568</c:v>
                </c:pt>
                <c:pt idx="369">
                  <c:v>4.1199999999999566</c:v>
                </c:pt>
                <c:pt idx="370">
                  <c:v>4.1299999999999564</c:v>
                </c:pt>
                <c:pt idx="371">
                  <c:v>4.1399999999999562</c:v>
                </c:pt>
                <c:pt idx="372">
                  <c:v>4.1499999999999559</c:v>
                </c:pt>
                <c:pt idx="373">
                  <c:v>4.1599999999999557</c:v>
                </c:pt>
                <c:pt idx="374">
                  <c:v>4.1699999999999555</c:v>
                </c:pt>
                <c:pt idx="375">
                  <c:v>4.1799999999999553</c:v>
                </c:pt>
                <c:pt idx="376">
                  <c:v>4.1899999999999551</c:v>
                </c:pt>
                <c:pt idx="377">
                  <c:v>4.1999999999999549</c:v>
                </c:pt>
                <c:pt idx="378">
                  <c:v>4.2099999999999547</c:v>
                </c:pt>
                <c:pt idx="379">
                  <c:v>4.2199999999999545</c:v>
                </c:pt>
                <c:pt idx="380">
                  <c:v>4.2299999999999542</c:v>
                </c:pt>
                <c:pt idx="381">
                  <c:v>4.239999999999954</c:v>
                </c:pt>
                <c:pt idx="382">
                  <c:v>4.2499999999999538</c:v>
                </c:pt>
                <c:pt idx="383">
                  <c:v>4.2599999999999536</c:v>
                </c:pt>
                <c:pt idx="384">
                  <c:v>4.2699999999999534</c:v>
                </c:pt>
                <c:pt idx="385">
                  <c:v>4.2799999999999532</c:v>
                </c:pt>
                <c:pt idx="386">
                  <c:v>4.289999999999953</c:v>
                </c:pt>
                <c:pt idx="387">
                  <c:v>4.2999999999999527</c:v>
                </c:pt>
                <c:pt idx="388">
                  <c:v>4.3099999999999525</c:v>
                </c:pt>
                <c:pt idx="389">
                  <c:v>4.3199999999999523</c:v>
                </c:pt>
                <c:pt idx="390">
                  <c:v>4.3299999999999521</c:v>
                </c:pt>
                <c:pt idx="391">
                  <c:v>4.3399999999999519</c:v>
                </c:pt>
                <c:pt idx="392">
                  <c:v>4.3499999999999517</c:v>
                </c:pt>
                <c:pt idx="393">
                  <c:v>4.3599999999999515</c:v>
                </c:pt>
                <c:pt idx="394">
                  <c:v>4.3699999999999513</c:v>
                </c:pt>
                <c:pt idx="395">
                  <c:v>4.379999999999951</c:v>
                </c:pt>
                <c:pt idx="396">
                  <c:v>4.3899999999999508</c:v>
                </c:pt>
                <c:pt idx="397">
                  <c:v>4.3999999999999506</c:v>
                </c:pt>
                <c:pt idx="398">
                  <c:v>4.4099999999999504</c:v>
                </c:pt>
                <c:pt idx="399">
                  <c:v>4.4199999999999502</c:v>
                </c:pt>
                <c:pt idx="400">
                  <c:v>4.42999999999995</c:v>
                </c:pt>
                <c:pt idx="401">
                  <c:v>4.4399999999999498</c:v>
                </c:pt>
                <c:pt idx="402">
                  <c:v>4.4499999999999496</c:v>
                </c:pt>
                <c:pt idx="403">
                  <c:v>4.4599999999999493</c:v>
                </c:pt>
                <c:pt idx="404">
                  <c:v>4.4699999999999491</c:v>
                </c:pt>
                <c:pt idx="405">
                  <c:v>4.4799999999999489</c:v>
                </c:pt>
                <c:pt idx="406">
                  <c:v>4.4899999999999487</c:v>
                </c:pt>
                <c:pt idx="407">
                  <c:v>4.4999999999999485</c:v>
                </c:pt>
                <c:pt idx="408">
                  <c:v>4.5099999999999483</c:v>
                </c:pt>
                <c:pt idx="409">
                  <c:v>4.5199999999999481</c:v>
                </c:pt>
                <c:pt idx="410">
                  <c:v>4.5299999999999478</c:v>
                </c:pt>
                <c:pt idx="411">
                  <c:v>4.5399999999999476</c:v>
                </c:pt>
                <c:pt idx="412">
                  <c:v>4.5499999999999474</c:v>
                </c:pt>
                <c:pt idx="413">
                  <c:v>4.5599999999999472</c:v>
                </c:pt>
                <c:pt idx="414">
                  <c:v>4.569999999999947</c:v>
                </c:pt>
                <c:pt idx="415">
                  <c:v>4.5799999999999468</c:v>
                </c:pt>
                <c:pt idx="416">
                  <c:v>4.5899999999999466</c:v>
                </c:pt>
                <c:pt idx="417">
                  <c:v>4.5999999999999464</c:v>
                </c:pt>
                <c:pt idx="418">
                  <c:v>4.6099999999999461</c:v>
                </c:pt>
                <c:pt idx="419">
                  <c:v>4.6199999999999459</c:v>
                </c:pt>
                <c:pt idx="420">
                  <c:v>4.6299999999999457</c:v>
                </c:pt>
                <c:pt idx="421">
                  <c:v>4.6399999999999455</c:v>
                </c:pt>
                <c:pt idx="422">
                  <c:v>4.6499999999999453</c:v>
                </c:pt>
                <c:pt idx="423">
                  <c:v>4.6599999999999451</c:v>
                </c:pt>
                <c:pt idx="424">
                  <c:v>4.6699999999999449</c:v>
                </c:pt>
                <c:pt idx="425">
                  <c:v>4.6799999999999446</c:v>
                </c:pt>
                <c:pt idx="426">
                  <c:v>4.6899999999999444</c:v>
                </c:pt>
                <c:pt idx="427">
                  <c:v>4.6999999999999442</c:v>
                </c:pt>
                <c:pt idx="428">
                  <c:v>4.709999999999944</c:v>
                </c:pt>
                <c:pt idx="429">
                  <c:v>4.7199999999999438</c:v>
                </c:pt>
                <c:pt idx="430">
                  <c:v>4.7299999999999436</c:v>
                </c:pt>
                <c:pt idx="431">
                  <c:v>4.7399999999999434</c:v>
                </c:pt>
                <c:pt idx="432">
                  <c:v>4.7499999999999432</c:v>
                </c:pt>
                <c:pt idx="433">
                  <c:v>4.7599999999999429</c:v>
                </c:pt>
                <c:pt idx="434">
                  <c:v>4.7699999999999427</c:v>
                </c:pt>
                <c:pt idx="435">
                  <c:v>4.7799999999999425</c:v>
                </c:pt>
                <c:pt idx="436">
                  <c:v>4.7899999999999423</c:v>
                </c:pt>
                <c:pt idx="437">
                  <c:v>4.7999999999999421</c:v>
                </c:pt>
                <c:pt idx="438">
                  <c:v>4.8099999999999419</c:v>
                </c:pt>
                <c:pt idx="439">
                  <c:v>4.8199999999999417</c:v>
                </c:pt>
                <c:pt idx="440">
                  <c:v>4.8299999999999415</c:v>
                </c:pt>
                <c:pt idx="441">
                  <c:v>4.8399999999999412</c:v>
                </c:pt>
                <c:pt idx="442">
                  <c:v>4.849999999999941</c:v>
                </c:pt>
                <c:pt idx="443">
                  <c:v>4.8599999999999408</c:v>
                </c:pt>
                <c:pt idx="444">
                  <c:v>4.8699999999999406</c:v>
                </c:pt>
                <c:pt idx="445">
                  <c:v>4.8799999999999404</c:v>
                </c:pt>
                <c:pt idx="446">
                  <c:v>4.8899999999999402</c:v>
                </c:pt>
                <c:pt idx="447">
                  <c:v>4.89999999999994</c:v>
                </c:pt>
                <c:pt idx="448">
                  <c:v>4.9099999999999397</c:v>
                </c:pt>
                <c:pt idx="449">
                  <c:v>4.9199999999999395</c:v>
                </c:pt>
                <c:pt idx="450">
                  <c:v>4.9299999999999393</c:v>
                </c:pt>
                <c:pt idx="451">
                  <c:v>4.9399999999999391</c:v>
                </c:pt>
                <c:pt idx="452">
                  <c:v>4.9499999999999389</c:v>
                </c:pt>
                <c:pt idx="453">
                  <c:v>4.9599999999999387</c:v>
                </c:pt>
                <c:pt idx="454">
                  <c:v>4.9699999999999385</c:v>
                </c:pt>
                <c:pt idx="455">
                  <c:v>4.9799999999999383</c:v>
                </c:pt>
                <c:pt idx="456">
                  <c:v>4.989999999999938</c:v>
                </c:pt>
                <c:pt idx="457">
                  <c:v>4.9999999999999378</c:v>
                </c:pt>
                <c:pt idx="458">
                  <c:v>5.0099999999999376</c:v>
                </c:pt>
                <c:pt idx="459">
                  <c:v>5.0199999999999374</c:v>
                </c:pt>
                <c:pt idx="460">
                  <c:v>5.0299999999999372</c:v>
                </c:pt>
                <c:pt idx="461">
                  <c:v>5.039999999999937</c:v>
                </c:pt>
                <c:pt idx="462">
                  <c:v>5.0499999999999368</c:v>
                </c:pt>
                <c:pt idx="463">
                  <c:v>5.0599999999999365</c:v>
                </c:pt>
                <c:pt idx="464">
                  <c:v>5.0699999999999363</c:v>
                </c:pt>
                <c:pt idx="465">
                  <c:v>5.0799999999999361</c:v>
                </c:pt>
                <c:pt idx="466">
                  <c:v>5.0899999999999359</c:v>
                </c:pt>
                <c:pt idx="467">
                  <c:v>5.0999999999999357</c:v>
                </c:pt>
                <c:pt idx="468">
                  <c:v>5.1099999999999355</c:v>
                </c:pt>
                <c:pt idx="469">
                  <c:v>5.1199999999999353</c:v>
                </c:pt>
                <c:pt idx="470">
                  <c:v>5.1299999999999351</c:v>
                </c:pt>
                <c:pt idx="471">
                  <c:v>5.1399999999999348</c:v>
                </c:pt>
                <c:pt idx="472">
                  <c:v>5.1499999999999346</c:v>
                </c:pt>
                <c:pt idx="473">
                  <c:v>5.1599999999999344</c:v>
                </c:pt>
                <c:pt idx="474">
                  <c:v>5.1699999999999342</c:v>
                </c:pt>
                <c:pt idx="475">
                  <c:v>5.179999999999934</c:v>
                </c:pt>
                <c:pt idx="476">
                  <c:v>5.1899999999999338</c:v>
                </c:pt>
                <c:pt idx="477">
                  <c:v>5.1999999999999336</c:v>
                </c:pt>
                <c:pt idx="478">
                  <c:v>5.2099999999999334</c:v>
                </c:pt>
                <c:pt idx="479">
                  <c:v>5.2199999999999331</c:v>
                </c:pt>
                <c:pt idx="480">
                  <c:v>5.2299999999999329</c:v>
                </c:pt>
                <c:pt idx="481">
                  <c:v>5.2399999999999327</c:v>
                </c:pt>
                <c:pt idx="482">
                  <c:v>5.2499999999999325</c:v>
                </c:pt>
                <c:pt idx="483">
                  <c:v>5.2599999999999323</c:v>
                </c:pt>
                <c:pt idx="484">
                  <c:v>5.2699999999999321</c:v>
                </c:pt>
                <c:pt idx="485">
                  <c:v>5.2799999999999319</c:v>
                </c:pt>
                <c:pt idx="486">
                  <c:v>5.2899999999999316</c:v>
                </c:pt>
                <c:pt idx="487">
                  <c:v>5.2999999999999314</c:v>
                </c:pt>
                <c:pt idx="488">
                  <c:v>5.3099999999999312</c:v>
                </c:pt>
                <c:pt idx="489">
                  <c:v>5.319999999999931</c:v>
                </c:pt>
                <c:pt idx="490">
                  <c:v>5.3299999999999308</c:v>
                </c:pt>
                <c:pt idx="491">
                  <c:v>5.3399999999999306</c:v>
                </c:pt>
                <c:pt idx="492">
                  <c:v>5.3499999999999304</c:v>
                </c:pt>
                <c:pt idx="493">
                  <c:v>5.3599999999999302</c:v>
                </c:pt>
                <c:pt idx="494">
                  <c:v>5.3699999999999299</c:v>
                </c:pt>
                <c:pt idx="495">
                  <c:v>5.3799999999999297</c:v>
                </c:pt>
                <c:pt idx="496">
                  <c:v>5.3899999999999295</c:v>
                </c:pt>
                <c:pt idx="497">
                  <c:v>5.3999999999999293</c:v>
                </c:pt>
                <c:pt idx="498">
                  <c:v>5.4099999999999291</c:v>
                </c:pt>
                <c:pt idx="499">
                  <c:v>5.4199999999999289</c:v>
                </c:pt>
                <c:pt idx="500">
                  <c:v>5.4299999999999287</c:v>
                </c:pt>
                <c:pt idx="501">
                  <c:v>5.4399999999999284</c:v>
                </c:pt>
                <c:pt idx="502">
                  <c:v>5.4499999999999282</c:v>
                </c:pt>
                <c:pt idx="503">
                  <c:v>5.459999999999928</c:v>
                </c:pt>
                <c:pt idx="504">
                  <c:v>5.4699999999999278</c:v>
                </c:pt>
                <c:pt idx="505">
                  <c:v>5.4799999999999276</c:v>
                </c:pt>
                <c:pt idx="506">
                  <c:v>5.4899999999999274</c:v>
                </c:pt>
                <c:pt idx="507">
                  <c:v>5.4999999999999272</c:v>
                </c:pt>
                <c:pt idx="508">
                  <c:v>5.509999999999927</c:v>
                </c:pt>
                <c:pt idx="509">
                  <c:v>5.5199999999999267</c:v>
                </c:pt>
                <c:pt idx="510">
                  <c:v>5.5299999999999265</c:v>
                </c:pt>
                <c:pt idx="511">
                  <c:v>5.5399999999999263</c:v>
                </c:pt>
                <c:pt idx="512">
                  <c:v>5.5499999999999261</c:v>
                </c:pt>
                <c:pt idx="513">
                  <c:v>5.5599999999999259</c:v>
                </c:pt>
                <c:pt idx="514">
                  <c:v>5.5699999999999257</c:v>
                </c:pt>
                <c:pt idx="515">
                  <c:v>5.5799999999999255</c:v>
                </c:pt>
                <c:pt idx="516">
                  <c:v>5.5899999999999253</c:v>
                </c:pt>
                <c:pt idx="517">
                  <c:v>5.599999999999925</c:v>
                </c:pt>
                <c:pt idx="518">
                  <c:v>5.6099999999999248</c:v>
                </c:pt>
                <c:pt idx="519">
                  <c:v>5.6199999999999246</c:v>
                </c:pt>
                <c:pt idx="520">
                  <c:v>5.6299999999999244</c:v>
                </c:pt>
                <c:pt idx="521">
                  <c:v>5.6399999999999242</c:v>
                </c:pt>
                <c:pt idx="522">
                  <c:v>5.649999999999924</c:v>
                </c:pt>
                <c:pt idx="523">
                  <c:v>5.6599999999999238</c:v>
                </c:pt>
                <c:pt idx="524">
                  <c:v>5.6699999999999235</c:v>
                </c:pt>
                <c:pt idx="525">
                  <c:v>5.6799999999999233</c:v>
                </c:pt>
                <c:pt idx="526">
                  <c:v>5.6899999999999231</c:v>
                </c:pt>
                <c:pt idx="527">
                  <c:v>5.6999999999999229</c:v>
                </c:pt>
                <c:pt idx="528">
                  <c:v>5.7099999999999227</c:v>
                </c:pt>
                <c:pt idx="529">
                  <c:v>5.7199999999999225</c:v>
                </c:pt>
                <c:pt idx="530">
                  <c:v>5.7299999999999223</c:v>
                </c:pt>
                <c:pt idx="531">
                  <c:v>5.7399999999999221</c:v>
                </c:pt>
                <c:pt idx="532">
                  <c:v>5.7499999999999218</c:v>
                </c:pt>
                <c:pt idx="533">
                  <c:v>5.7599999999999216</c:v>
                </c:pt>
                <c:pt idx="534">
                  <c:v>5.7699999999999214</c:v>
                </c:pt>
                <c:pt idx="535">
                  <c:v>5.7799999999999212</c:v>
                </c:pt>
                <c:pt idx="536">
                  <c:v>5.789999999999921</c:v>
                </c:pt>
                <c:pt idx="537">
                  <c:v>5.7999999999999208</c:v>
                </c:pt>
                <c:pt idx="538">
                  <c:v>5.8099999999999206</c:v>
                </c:pt>
                <c:pt idx="539">
                  <c:v>5.8199999999999203</c:v>
                </c:pt>
                <c:pt idx="540">
                  <c:v>5.8299999999999201</c:v>
                </c:pt>
                <c:pt idx="541">
                  <c:v>5.8399999999999199</c:v>
                </c:pt>
                <c:pt idx="542">
                  <c:v>5.8499999999999197</c:v>
                </c:pt>
                <c:pt idx="543">
                  <c:v>5.8599999999999195</c:v>
                </c:pt>
                <c:pt idx="544">
                  <c:v>5.8699999999999193</c:v>
                </c:pt>
                <c:pt idx="545">
                  <c:v>5.8799999999999191</c:v>
                </c:pt>
                <c:pt idx="546">
                  <c:v>5.8899999999999189</c:v>
                </c:pt>
                <c:pt idx="547">
                  <c:v>5.8999999999999186</c:v>
                </c:pt>
                <c:pt idx="548">
                  <c:v>5.9099999999999184</c:v>
                </c:pt>
                <c:pt idx="549">
                  <c:v>5.9199999999999182</c:v>
                </c:pt>
                <c:pt idx="550">
                  <c:v>5.929999999999918</c:v>
                </c:pt>
                <c:pt idx="551">
                  <c:v>5.9399999999999178</c:v>
                </c:pt>
                <c:pt idx="552">
                  <c:v>5.9499999999999176</c:v>
                </c:pt>
                <c:pt idx="553">
                  <c:v>5.9599999999999174</c:v>
                </c:pt>
                <c:pt idx="554">
                  <c:v>5.9699999999999172</c:v>
                </c:pt>
                <c:pt idx="555">
                  <c:v>5.9799999999999169</c:v>
                </c:pt>
                <c:pt idx="556">
                  <c:v>5.9899999999999167</c:v>
                </c:pt>
                <c:pt idx="557">
                  <c:v>5.9999999999999165</c:v>
                </c:pt>
                <c:pt idx="558">
                  <c:v>6.0099999999999163</c:v>
                </c:pt>
                <c:pt idx="559">
                  <c:v>6.0199999999999161</c:v>
                </c:pt>
                <c:pt idx="560">
                  <c:v>6.0299999999999159</c:v>
                </c:pt>
                <c:pt idx="561">
                  <c:v>6.0399999999999157</c:v>
                </c:pt>
                <c:pt idx="562">
                  <c:v>6.0499999999999154</c:v>
                </c:pt>
                <c:pt idx="563">
                  <c:v>6.0599999999999152</c:v>
                </c:pt>
                <c:pt idx="564">
                  <c:v>6.069999999999915</c:v>
                </c:pt>
                <c:pt idx="565">
                  <c:v>6.0799999999999148</c:v>
                </c:pt>
                <c:pt idx="566">
                  <c:v>6.0899999999999146</c:v>
                </c:pt>
                <c:pt idx="567">
                  <c:v>6.0999999999999144</c:v>
                </c:pt>
                <c:pt idx="568">
                  <c:v>6.1099999999999142</c:v>
                </c:pt>
                <c:pt idx="569">
                  <c:v>6.119999999999914</c:v>
                </c:pt>
                <c:pt idx="570">
                  <c:v>6.1299999999999137</c:v>
                </c:pt>
                <c:pt idx="571">
                  <c:v>6.1399999999999135</c:v>
                </c:pt>
                <c:pt idx="572">
                  <c:v>6.1499999999999133</c:v>
                </c:pt>
                <c:pt idx="573">
                  <c:v>6.1599999999999131</c:v>
                </c:pt>
                <c:pt idx="574">
                  <c:v>6.1699999999999129</c:v>
                </c:pt>
                <c:pt idx="575">
                  <c:v>6.1799999999999127</c:v>
                </c:pt>
                <c:pt idx="576">
                  <c:v>6.1899999999999125</c:v>
                </c:pt>
                <c:pt idx="577">
                  <c:v>6.1999999999999122</c:v>
                </c:pt>
                <c:pt idx="578">
                  <c:v>6.209999999999912</c:v>
                </c:pt>
                <c:pt idx="579">
                  <c:v>6.2199999999999118</c:v>
                </c:pt>
                <c:pt idx="580">
                  <c:v>6.2299999999999116</c:v>
                </c:pt>
                <c:pt idx="581">
                  <c:v>6.2399999999999114</c:v>
                </c:pt>
                <c:pt idx="582">
                  <c:v>6.2499999999999112</c:v>
                </c:pt>
                <c:pt idx="583">
                  <c:v>6.259999999999911</c:v>
                </c:pt>
                <c:pt idx="584">
                  <c:v>6.2699999999999108</c:v>
                </c:pt>
                <c:pt idx="585">
                  <c:v>6.2799999999999105</c:v>
                </c:pt>
                <c:pt idx="586">
                  <c:v>6.2899999999999103</c:v>
                </c:pt>
                <c:pt idx="587">
                  <c:v>6.2999999999999101</c:v>
                </c:pt>
                <c:pt idx="588">
                  <c:v>6.3099999999999099</c:v>
                </c:pt>
                <c:pt idx="589">
                  <c:v>6.3199999999999097</c:v>
                </c:pt>
                <c:pt idx="590">
                  <c:v>6.3299999999999095</c:v>
                </c:pt>
                <c:pt idx="591">
                  <c:v>6.3399999999999093</c:v>
                </c:pt>
                <c:pt idx="592">
                  <c:v>6.3499999999999091</c:v>
                </c:pt>
                <c:pt idx="593">
                  <c:v>6.3599999999999088</c:v>
                </c:pt>
                <c:pt idx="594">
                  <c:v>6.3699999999999086</c:v>
                </c:pt>
                <c:pt idx="595">
                  <c:v>6.3799999999999084</c:v>
                </c:pt>
                <c:pt idx="596">
                  <c:v>6.3899999999999082</c:v>
                </c:pt>
                <c:pt idx="597">
                  <c:v>6.399999999999908</c:v>
                </c:pt>
                <c:pt idx="598">
                  <c:v>6.4099999999999078</c:v>
                </c:pt>
                <c:pt idx="599">
                  <c:v>6.4199999999999076</c:v>
                </c:pt>
                <c:pt idx="600">
                  <c:v>6.4299999999999073</c:v>
                </c:pt>
                <c:pt idx="601">
                  <c:v>6.4399999999999071</c:v>
                </c:pt>
                <c:pt idx="602">
                  <c:v>6.4499999999999069</c:v>
                </c:pt>
                <c:pt idx="603">
                  <c:v>6.4599999999999067</c:v>
                </c:pt>
                <c:pt idx="604">
                  <c:v>6.4699999999999065</c:v>
                </c:pt>
                <c:pt idx="605">
                  <c:v>6.4799999999999063</c:v>
                </c:pt>
                <c:pt idx="606">
                  <c:v>6.4899999999999061</c:v>
                </c:pt>
                <c:pt idx="607">
                  <c:v>6.4999999999999059</c:v>
                </c:pt>
                <c:pt idx="608">
                  <c:v>6.5099999999999056</c:v>
                </c:pt>
                <c:pt idx="609">
                  <c:v>6.5199999999999054</c:v>
                </c:pt>
                <c:pt idx="610">
                  <c:v>6.5299999999999052</c:v>
                </c:pt>
                <c:pt idx="611">
                  <c:v>6.539999999999905</c:v>
                </c:pt>
                <c:pt idx="612">
                  <c:v>6.5499999999999048</c:v>
                </c:pt>
                <c:pt idx="613">
                  <c:v>6.5599999999999046</c:v>
                </c:pt>
                <c:pt idx="614">
                  <c:v>6.5699999999999044</c:v>
                </c:pt>
                <c:pt idx="615">
                  <c:v>6.5799999999999041</c:v>
                </c:pt>
                <c:pt idx="616">
                  <c:v>6.5899999999999039</c:v>
                </c:pt>
                <c:pt idx="617">
                  <c:v>6.5999999999999037</c:v>
                </c:pt>
                <c:pt idx="618">
                  <c:v>6.6099999999999035</c:v>
                </c:pt>
                <c:pt idx="619">
                  <c:v>6.6199999999999033</c:v>
                </c:pt>
                <c:pt idx="620">
                  <c:v>6.6299999999999031</c:v>
                </c:pt>
                <c:pt idx="621">
                  <c:v>6.6399999999999029</c:v>
                </c:pt>
                <c:pt idx="622">
                  <c:v>6.6499999999999027</c:v>
                </c:pt>
                <c:pt idx="623">
                  <c:v>6.6599999999999024</c:v>
                </c:pt>
                <c:pt idx="624">
                  <c:v>6.6699999999999022</c:v>
                </c:pt>
                <c:pt idx="625">
                  <c:v>6.679999999999902</c:v>
                </c:pt>
                <c:pt idx="626">
                  <c:v>6.6899999999999018</c:v>
                </c:pt>
                <c:pt idx="627">
                  <c:v>6.6999999999999016</c:v>
                </c:pt>
                <c:pt idx="628">
                  <c:v>6.7099999999999014</c:v>
                </c:pt>
                <c:pt idx="629">
                  <c:v>6.7199999999999012</c:v>
                </c:pt>
                <c:pt idx="630">
                  <c:v>6.729999999999901</c:v>
                </c:pt>
                <c:pt idx="631">
                  <c:v>6.7399999999999007</c:v>
                </c:pt>
                <c:pt idx="632">
                  <c:v>6.7499999999999005</c:v>
                </c:pt>
                <c:pt idx="633">
                  <c:v>6.7599999999999003</c:v>
                </c:pt>
                <c:pt idx="634">
                  <c:v>6.7699999999999001</c:v>
                </c:pt>
                <c:pt idx="635">
                  <c:v>6.7799999999998999</c:v>
                </c:pt>
                <c:pt idx="636">
                  <c:v>6.7899999999998997</c:v>
                </c:pt>
                <c:pt idx="637">
                  <c:v>6.7999999999998995</c:v>
                </c:pt>
                <c:pt idx="638">
                  <c:v>6.8099999999998992</c:v>
                </c:pt>
                <c:pt idx="639">
                  <c:v>6.819999999999899</c:v>
                </c:pt>
                <c:pt idx="640">
                  <c:v>6.8299999999998988</c:v>
                </c:pt>
                <c:pt idx="641">
                  <c:v>6.8399999999998986</c:v>
                </c:pt>
                <c:pt idx="642">
                  <c:v>6.8499999999998984</c:v>
                </c:pt>
                <c:pt idx="643">
                  <c:v>6.8599999999998982</c:v>
                </c:pt>
                <c:pt idx="644">
                  <c:v>6.869999999999898</c:v>
                </c:pt>
                <c:pt idx="645">
                  <c:v>6.8799999999998978</c:v>
                </c:pt>
                <c:pt idx="646">
                  <c:v>6.8899999999998975</c:v>
                </c:pt>
                <c:pt idx="647">
                  <c:v>6.8999999999998973</c:v>
                </c:pt>
                <c:pt idx="648">
                  <c:v>6.9099999999998971</c:v>
                </c:pt>
                <c:pt idx="649">
                  <c:v>6.9199999999998969</c:v>
                </c:pt>
                <c:pt idx="650">
                  <c:v>6.9299999999998967</c:v>
                </c:pt>
                <c:pt idx="651">
                  <c:v>6.9399999999998965</c:v>
                </c:pt>
                <c:pt idx="652">
                  <c:v>6.9499999999998963</c:v>
                </c:pt>
                <c:pt idx="653">
                  <c:v>6.959999999999896</c:v>
                </c:pt>
                <c:pt idx="654">
                  <c:v>6.9699999999998958</c:v>
                </c:pt>
                <c:pt idx="655">
                  <c:v>6.9799999999998956</c:v>
                </c:pt>
                <c:pt idx="656">
                  <c:v>6.9899999999998954</c:v>
                </c:pt>
                <c:pt idx="657">
                  <c:v>6.9999999999998952</c:v>
                </c:pt>
                <c:pt idx="658">
                  <c:v>7.009999999999895</c:v>
                </c:pt>
                <c:pt idx="659">
                  <c:v>7.0199999999998948</c:v>
                </c:pt>
                <c:pt idx="660">
                  <c:v>7.0299999999998946</c:v>
                </c:pt>
                <c:pt idx="661">
                  <c:v>7.0399999999998943</c:v>
                </c:pt>
                <c:pt idx="662">
                  <c:v>7.0499999999998941</c:v>
                </c:pt>
                <c:pt idx="663">
                  <c:v>7.0599999999998939</c:v>
                </c:pt>
                <c:pt idx="664">
                  <c:v>7.0699999999998937</c:v>
                </c:pt>
                <c:pt idx="665">
                  <c:v>7.0799999999998935</c:v>
                </c:pt>
                <c:pt idx="666">
                  <c:v>7.0899999999998933</c:v>
                </c:pt>
                <c:pt idx="667">
                  <c:v>7.0999999999998931</c:v>
                </c:pt>
                <c:pt idx="668">
                  <c:v>7.1099999999998929</c:v>
                </c:pt>
                <c:pt idx="669">
                  <c:v>7.1199999999998926</c:v>
                </c:pt>
                <c:pt idx="670">
                  <c:v>7.1299999999998924</c:v>
                </c:pt>
                <c:pt idx="671">
                  <c:v>7.1399999999998922</c:v>
                </c:pt>
                <c:pt idx="672">
                  <c:v>7.149999999999892</c:v>
                </c:pt>
                <c:pt idx="673">
                  <c:v>7.1599999999998918</c:v>
                </c:pt>
                <c:pt idx="674">
                  <c:v>7.1699999999998916</c:v>
                </c:pt>
                <c:pt idx="675">
                  <c:v>7.1799999999998914</c:v>
                </c:pt>
                <c:pt idx="676">
                  <c:v>7.1899999999998911</c:v>
                </c:pt>
                <c:pt idx="677">
                  <c:v>7.1999999999998909</c:v>
                </c:pt>
                <c:pt idx="678">
                  <c:v>7.2099999999998907</c:v>
                </c:pt>
                <c:pt idx="679">
                  <c:v>7.2199999999998905</c:v>
                </c:pt>
                <c:pt idx="680">
                  <c:v>7.2299999999998903</c:v>
                </c:pt>
                <c:pt idx="681">
                  <c:v>7.2399999999998901</c:v>
                </c:pt>
                <c:pt idx="682">
                  <c:v>7.2499999999998899</c:v>
                </c:pt>
                <c:pt idx="683">
                  <c:v>7.2599999999998897</c:v>
                </c:pt>
                <c:pt idx="684">
                  <c:v>7.2699999999998894</c:v>
                </c:pt>
                <c:pt idx="685">
                  <c:v>7.2799999999998892</c:v>
                </c:pt>
                <c:pt idx="686">
                  <c:v>7.289999999999889</c:v>
                </c:pt>
                <c:pt idx="687">
                  <c:v>7.2999999999998888</c:v>
                </c:pt>
                <c:pt idx="688">
                  <c:v>7.3099999999998886</c:v>
                </c:pt>
                <c:pt idx="689">
                  <c:v>7.3199999999998884</c:v>
                </c:pt>
                <c:pt idx="690">
                  <c:v>7.3299999999998882</c:v>
                </c:pt>
                <c:pt idx="691">
                  <c:v>7.3399999999998879</c:v>
                </c:pt>
                <c:pt idx="692">
                  <c:v>7.3499999999998877</c:v>
                </c:pt>
                <c:pt idx="693">
                  <c:v>7.3599999999998875</c:v>
                </c:pt>
                <c:pt idx="694">
                  <c:v>7.3699999999998873</c:v>
                </c:pt>
                <c:pt idx="695">
                  <c:v>7.3799999999998871</c:v>
                </c:pt>
                <c:pt idx="696">
                  <c:v>7.3899999999998869</c:v>
                </c:pt>
                <c:pt idx="697">
                  <c:v>7.3999999999998867</c:v>
                </c:pt>
                <c:pt idx="698">
                  <c:v>7.4099999999998865</c:v>
                </c:pt>
                <c:pt idx="699">
                  <c:v>7.4199999999998862</c:v>
                </c:pt>
                <c:pt idx="700">
                  <c:v>7.429999999999886</c:v>
                </c:pt>
                <c:pt idx="701">
                  <c:v>7.4399999999998858</c:v>
                </c:pt>
                <c:pt idx="702">
                  <c:v>7.4499999999998856</c:v>
                </c:pt>
                <c:pt idx="703">
                  <c:v>7.4599999999998854</c:v>
                </c:pt>
                <c:pt idx="704">
                  <c:v>7.4699999999998852</c:v>
                </c:pt>
                <c:pt idx="705">
                  <c:v>7.479999999999885</c:v>
                </c:pt>
                <c:pt idx="706">
                  <c:v>7.4899999999998847</c:v>
                </c:pt>
                <c:pt idx="707">
                  <c:v>7.4999999999998845</c:v>
                </c:pt>
                <c:pt idx="708">
                  <c:v>7.5099999999998843</c:v>
                </c:pt>
                <c:pt idx="709">
                  <c:v>7.5199999999998841</c:v>
                </c:pt>
                <c:pt idx="710">
                  <c:v>7.5299999999998839</c:v>
                </c:pt>
                <c:pt idx="711">
                  <c:v>7.5399999999998837</c:v>
                </c:pt>
                <c:pt idx="712">
                  <c:v>7.5499999999998835</c:v>
                </c:pt>
                <c:pt idx="713">
                  <c:v>7.5599999999998833</c:v>
                </c:pt>
                <c:pt idx="714">
                  <c:v>7.569999999999883</c:v>
                </c:pt>
                <c:pt idx="715">
                  <c:v>7.5799999999998828</c:v>
                </c:pt>
                <c:pt idx="716">
                  <c:v>7.5899999999998826</c:v>
                </c:pt>
                <c:pt idx="717">
                  <c:v>7.5999999999998824</c:v>
                </c:pt>
                <c:pt idx="718">
                  <c:v>7.6099999999998822</c:v>
                </c:pt>
                <c:pt idx="719">
                  <c:v>7.619999999999882</c:v>
                </c:pt>
                <c:pt idx="720">
                  <c:v>7.6299999999998818</c:v>
                </c:pt>
                <c:pt idx="721">
                  <c:v>7.6399999999998816</c:v>
                </c:pt>
                <c:pt idx="722">
                  <c:v>7.6499999999998813</c:v>
                </c:pt>
                <c:pt idx="723">
                  <c:v>7.6599999999998811</c:v>
                </c:pt>
                <c:pt idx="724">
                  <c:v>7.6699999999998809</c:v>
                </c:pt>
                <c:pt idx="725">
                  <c:v>7.6799999999998807</c:v>
                </c:pt>
                <c:pt idx="726">
                  <c:v>7.6899999999998805</c:v>
                </c:pt>
                <c:pt idx="727">
                  <c:v>7.6999999999998803</c:v>
                </c:pt>
                <c:pt idx="728">
                  <c:v>7.7099999999998801</c:v>
                </c:pt>
                <c:pt idx="729">
                  <c:v>7.7199999999998798</c:v>
                </c:pt>
                <c:pt idx="730">
                  <c:v>7.7299999999998796</c:v>
                </c:pt>
                <c:pt idx="731">
                  <c:v>7.7399999999998794</c:v>
                </c:pt>
                <c:pt idx="732">
                  <c:v>7.7499999999998792</c:v>
                </c:pt>
                <c:pt idx="733">
                  <c:v>7.759999999999879</c:v>
                </c:pt>
                <c:pt idx="734">
                  <c:v>7.7699999999998788</c:v>
                </c:pt>
                <c:pt idx="735">
                  <c:v>7.7799999999998786</c:v>
                </c:pt>
                <c:pt idx="736">
                  <c:v>7.7899999999998784</c:v>
                </c:pt>
                <c:pt idx="737">
                  <c:v>7.7999999999998781</c:v>
                </c:pt>
                <c:pt idx="738">
                  <c:v>7.8099999999998779</c:v>
                </c:pt>
                <c:pt idx="739">
                  <c:v>7.8199999999998777</c:v>
                </c:pt>
                <c:pt idx="740">
                  <c:v>7.8299999999998775</c:v>
                </c:pt>
                <c:pt idx="741">
                  <c:v>7.8399999999998773</c:v>
                </c:pt>
                <c:pt idx="742">
                  <c:v>7.8499999999998771</c:v>
                </c:pt>
                <c:pt idx="743">
                  <c:v>7.8599999999998769</c:v>
                </c:pt>
                <c:pt idx="744">
                  <c:v>7.8699999999998766</c:v>
                </c:pt>
                <c:pt idx="745">
                  <c:v>7.8799999999998764</c:v>
                </c:pt>
                <c:pt idx="746">
                  <c:v>7.8899999999998762</c:v>
                </c:pt>
                <c:pt idx="747">
                  <c:v>7.899999999999876</c:v>
                </c:pt>
                <c:pt idx="748">
                  <c:v>7.9099999999998758</c:v>
                </c:pt>
                <c:pt idx="749">
                  <c:v>7.9199999999998756</c:v>
                </c:pt>
                <c:pt idx="750">
                  <c:v>7.9299999999998754</c:v>
                </c:pt>
                <c:pt idx="751">
                  <c:v>7.9399999999998752</c:v>
                </c:pt>
                <c:pt idx="752">
                  <c:v>7.9499999999998749</c:v>
                </c:pt>
                <c:pt idx="753">
                  <c:v>7.9599999999998747</c:v>
                </c:pt>
                <c:pt idx="754">
                  <c:v>7.9699999999998745</c:v>
                </c:pt>
                <c:pt idx="755">
                  <c:v>7.9799999999998743</c:v>
                </c:pt>
                <c:pt idx="756">
                  <c:v>7.9899999999998741</c:v>
                </c:pt>
                <c:pt idx="757">
                  <c:v>7.9999999999998739</c:v>
                </c:pt>
                <c:pt idx="758">
                  <c:v>8.0099999999998737</c:v>
                </c:pt>
                <c:pt idx="759">
                  <c:v>8.0199999999998735</c:v>
                </c:pt>
                <c:pt idx="760">
                  <c:v>8.0299999999998732</c:v>
                </c:pt>
                <c:pt idx="761">
                  <c:v>8.039999999999873</c:v>
                </c:pt>
                <c:pt idx="762">
                  <c:v>8.0499999999998728</c:v>
                </c:pt>
                <c:pt idx="763">
                  <c:v>8.0599999999998726</c:v>
                </c:pt>
                <c:pt idx="764">
                  <c:v>8.0699999999998724</c:v>
                </c:pt>
                <c:pt idx="765">
                  <c:v>8.0799999999998722</c:v>
                </c:pt>
              </c:numCache>
            </c:numRef>
          </c:xVal>
          <c:yVal>
            <c:numRef>
              <c:f>'ESPECTRO AASHTO'!$K$4:$K$769</c:f>
              <c:numCache>
                <c:formatCode>0.0</c:formatCode>
                <c:ptCount val="766"/>
                <c:pt idx="0">
                  <c:v>0</c:v>
                </c:pt>
                <c:pt idx="1">
                  <c:v>7.9916057416126104E-2</c:v>
                </c:pt>
                <c:pt idx="2">
                  <c:v>0.39736657050519208</c:v>
                </c:pt>
                <c:pt idx="3">
                  <c:v>1.0689050505282296</c:v>
                </c:pt>
                <c:pt idx="4">
                  <c:v>2.2110850087462706</c:v>
                </c:pt>
                <c:pt idx="5">
                  <c:v>2.2110850087462706</c:v>
                </c:pt>
                <c:pt idx="6">
                  <c:v>8.8443400349850823</c:v>
                </c:pt>
                <c:pt idx="7">
                  <c:v>19.899765078716431</c:v>
                </c:pt>
                <c:pt idx="8">
                  <c:v>35.377360139940329</c:v>
                </c:pt>
                <c:pt idx="9">
                  <c:v>55.277125218656757</c:v>
                </c:pt>
                <c:pt idx="10">
                  <c:v>55.277125218656757</c:v>
                </c:pt>
                <c:pt idx="11">
                  <c:v>55.794002233688346</c:v>
                </c:pt>
                <c:pt idx="12">
                  <c:v>56.827224497275168</c:v>
                </c:pt>
                <c:pt idx="13">
                  <c:v>57.860446760862018</c:v>
                </c:pt>
                <c:pt idx="14">
                  <c:v>58.893669024448826</c:v>
                </c:pt>
                <c:pt idx="15">
                  <c:v>59.926891288035641</c:v>
                </c:pt>
                <c:pt idx="16">
                  <c:v>60.960113551622456</c:v>
                </c:pt>
                <c:pt idx="17">
                  <c:v>61.993335815209306</c:v>
                </c:pt>
                <c:pt idx="18">
                  <c:v>63.026558078796121</c:v>
                </c:pt>
                <c:pt idx="19">
                  <c:v>64.059780342382936</c:v>
                </c:pt>
                <c:pt idx="20">
                  <c:v>65.093002605969758</c:v>
                </c:pt>
                <c:pt idx="21">
                  <c:v>66.12622486955658</c:v>
                </c:pt>
                <c:pt idx="22">
                  <c:v>67.159447133143416</c:v>
                </c:pt>
                <c:pt idx="23">
                  <c:v>68.19266939673021</c:v>
                </c:pt>
                <c:pt idx="24">
                  <c:v>69.22589166031706</c:v>
                </c:pt>
                <c:pt idx="25">
                  <c:v>70.259113923903868</c:v>
                </c:pt>
                <c:pt idx="26">
                  <c:v>71.29233618749069</c:v>
                </c:pt>
                <c:pt idx="27">
                  <c:v>72.325558451077512</c:v>
                </c:pt>
                <c:pt idx="28">
                  <c:v>73.358780714664334</c:v>
                </c:pt>
                <c:pt idx="29">
                  <c:v>74.392002978251156</c:v>
                </c:pt>
                <c:pt idx="30">
                  <c:v>75.425225241837964</c:v>
                </c:pt>
                <c:pt idx="31" formatCode="0.00">
                  <c:v>76.458447505424814</c:v>
                </c:pt>
                <c:pt idx="32">
                  <c:v>77.491669769011637</c:v>
                </c:pt>
                <c:pt idx="33">
                  <c:v>78.52489203259843</c:v>
                </c:pt>
                <c:pt idx="34">
                  <c:v>79.558114296185266</c:v>
                </c:pt>
                <c:pt idx="35">
                  <c:v>80.591336559772088</c:v>
                </c:pt>
                <c:pt idx="36">
                  <c:v>81.624558823358896</c:v>
                </c:pt>
                <c:pt idx="37">
                  <c:v>82.657781086945747</c:v>
                </c:pt>
                <c:pt idx="38">
                  <c:v>83.691003350532554</c:v>
                </c:pt>
                <c:pt idx="39">
                  <c:v>84.724225614119376</c:v>
                </c:pt>
                <c:pt idx="40">
                  <c:v>85.757447877706213</c:v>
                </c:pt>
                <c:pt idx="41">
                  <c:v>86.790670141293006</c:v>
                </c:pt>
                <c:pt idx="42">
                  <c:v>87.823892404879871</c:v>
                </c:pt>
                <c:pt idx="43">
                  <c:v>88.85711466846665</c:v>
                </c:pt>
                <c:pt idx="44">
                  <c:v>89.890336932053486</c:v>
                </c:pt>
                <c:pt idx="45">
                  <c:v>90.923559195640323</c:v>
                </c:pt>
                <c:pt idx="46">
                  <c:v>91.956781459227116</c:v>
                </c:pt>
                <c:pt idx="47">
                  <c:v>92.990003722813952</c:v>
                </c:pt>
                <c:pt idx="48">
                  <c:v>94.023225986400817</c:v>
                </c:pt>
                <c:pt idx="49">
                  <c:v>95.056448249987596</c:v>
                </c:pt>
                <c:pt idx="50">
                  <c:v>96.089670513574418</c:v>
                </c:pt>
                <c:pt idx="51">
                  <c:v>97.122892777161269</c:v>
                </c:pt>
                <c:pt idx="52">
                  <c:v>98.156115040748077</c:v>
                </c:pt>
                <c:pt idx="53">
                  <c:v>99.189337304334899</c:v>
                </c:pt>
                <c:pt idx="54">
                  <c:v>100.22255956792168</c:v>
                </c:pt>
                <c:pt idx="55">
                  <c:v>101.25578183150853</c:v>
                </c:pt>
                <c:pt idx="56">
                  <c:v>102.28900409509538</c:v>
                </c:pt>
                <c:pt idx="57">
                  <c:v>103.32222635868217</c:v>
                </c:pt>
                <c:pt idx="58">
                  <c:v>104.35544862226901</c:v>
                </c:pt>
                <c:pt idx="59">
                  <c:v>105.38867088585584</c:v>
                </c:pt>
                <c:pt idx="60">
                  <c:v>106.42189314944261</c:v>
                </c:pt>
                <c:pt idx="61">
                  <c:v>107.45511541302947</c:v>
                </c:pt>
                <c:pt idx="62">
                  <c:v>108.48833767661631</c:v>
                </c:pt>
                <c:pt idx="63">
                  <c:v>109.52155994020312</c:v>
                </c:pt>
                <c:pt idx="64">
                  <c:v>110.55478220378994</c:v>
                </c:pt>
                <c:pt idx="65">
                  <c:v>111.58800446737678</c:v>
                </c:pt>
                <c:pt idx="66">
                  <c:v>112.62122673096356</c:v>
                </c:pt>
                <c:pt idx="67">
                  <c:v>113.65444899455042</c:v>
                </c:pt>
                <c:pt idx="68">
                  <c:v>114.68767125813721</c:v>
                </c:pt>
                <c:pt idx="69">
                  <c:v>115.72089352172405</c:v>
                </c:pt>
                <c:pt idx="70">
                  <c:v>116.75411578531087</c:v>
                </c:pt>
                <c:pt idx="71">
                  <c:v>117.78733804889768</c:v>
                </c:pt>
                <c:pt idx="72">
                  <c:v>118.82056031248452</c:v>
                </c:pt>
                <c:pt idx="73">
                  <c:v>119.85378257607134</c:v>
                </c:pt>
                <c:pt idx="74">
                  <c:v>120.88700483965815</c:v>
                </c:pt>
                <c:pt idx="75">
                  <c:v>121.92022710324498</c:v>
                </c:pt>
                <c:pt idx="76">
                  <c:v>122.95344936683183</c:v>
                </c:pt>
                <c:pt idx="77">
                  <c:v>123.98667163041861</c:v>
                </c:pt>
                <c:pt idx="78">
                  <c:v>125.01989389400548</c:v>
                </c:pt>
                <c:pt idx="79">
                  <c:v>126.05311615759227</c:v>
                </c:pt>
                <c:pt idx="80">
                  <c:v>127.08633842117908</c:v>
                </c:pt>
                <c:pt idx="81">
                  <c:v>128.11956068476593</c:v>
                </c:pt>
                <c:pt idx="82">
                  <c:v>129.15278294835272</c:v>
                </c:pt>
                <c:pt idx="83">
                  <c:v>130.18600521193954</c:v>
                </c:pt>
                <c:pt idx="84">
                  <c:v>131.2192274755264</c:v>
                </c:pt>
                <c:pt idx="85">
                  <c:v>132.25244973911319</c:v>
                </c:pt>
                <c:pt idx="86">
                  <c:v>133.28567200270001</c:v>
                </c:pt>
                <c:pt idx="87">
                  <c:v>134.31889426628686</c:v>
                </c:pt>
                <c:pt idx="88">
                  <c:v>135.35211652987365</c:v>
                </c:pt>
                <c:pt idx="89">
                  <c:v>136.38533879346051</c:v>
                </c:pt>
                <c:pt idx="90">
                  <c:v>137.41856105704733</c:v>
                </c:pt>
                <c:pt idx="91">
                  <c:v>138.45178332063412</c:v>
                </c:pt>
                <c:pt idx="92">
                  <c:v>139.48500558422097</c:v>
                </c:pt>
                <c:pt idx="93">
                  <c:v>140.51822784780776</c:v>
                </c:pt>
                <c:pt idx="94">
                  <c:v>141.55145011139462</c:v>
                </c:pt>
                <c:pt idx="95">
                  <c:v>142.58467237498144</c:v>
                </c:pt>
                <c:pt idx="96">
                  <c:v>143.61789463856823</c:v>
                </c:pt>
                <c:pt idx="97">
                  <c:v>144.65111690215508</c:v>
                </c:pt>
                <c:pt idx="98">
                  <c:v>145.6843391657419</c:v>
                </c:pt>
                <c:pt idx="99">
                  <c:v>146.7175614293287</c:v>
                </c:pt>
                <c:pt idx="100">
                  <c:v>147.75078369291552</c:v>
                </c:pt>
                <c:pt idx="101">
                  <c:v>148.78400595650237</c:v>
                </c:pt>
                <c:pt idx="102">
                  <c:v>149.81722822008916</c:v>
                </c:pt>
                <c:pt idx="103">
                  <c:v>150.85045048367601</c:v>
                </c:pt>
                <c:pt idx="104">
                  <c:v>151.88367274726281</c:v>
                </c:pt>
                <c:pt idx="105">
                  <c:v>152.91689501084966</c:v>
                </c:pt>
                <c:pt idx="106">
                  <c:v>153.95011727443651</c:v>
                </c:pt>
                <c:pt idx="107">
                  <c:v>154.98333953802327</c:v>
                </c:pt>
                <c:pt idx="108">
                  <c:v>156.01656180161012</c:v>
                </c:pt>
                <c:pt idx="109">
                  <c:v>157.04978406519695</c:v>
                </c:pt>
                <c:pt idx="110">
                  <c:v>158.08300632878374</c:v>
                </c:pt>
                <c:pt idx="111">
                  <c:v>159.11622859237059</c:v>
                </c:pt>
                <c:pt idx="112">
                  <c:v>160.14945085595744</c:v>
                </c:pt>
                <c:pt idx="113">
                  <c:v>161.18267311954423</c:v>
                </c:pt>
                <c:pt idx="114">
                  <c:v>162.21589538313103</c:v>
                </c:pt>
                <c:pt idx="115">
                  <c:v>163.24911764671785</c:v>
                </c:pt>
                <c:pt idx="116">
                  <c:v>164.28233991030476</c:v>
                </c:pt>
                <c:pt idx="117">
                  <c:v>165.31556217389155</c:v>
                </c:pt>
                <c:pt idx="118">
                  <c:v>166.34878443747832</c:v>
                </c:pt>
                <c:pt idx="119">
                  <c:v>167.38200670106517</c:v>
                </c:pt>
                <c:pt idx="120">
                  <c:v>168.41522896465199</c:v>
                </c:pt>
                <c:pt idx="121">
                  <c:v>169.44845122823878</c:v>
                </c:pt>
                <c:pt idx="122">
                  <c:v>170.4816734918256</c:v>
                </c:pt>
                <c:pt idx="123">
                  <c:v>171.51489575541248</c:v>
                </c:pt>
                <c:pt idx="124">
                  <c:v>172.54811801899925</c:v>
                </c:pt>
                <c:pt idx="125">
                  <c:v>173.58134028258604</c:v>
                </c:pt>
                <c:pt idx="126">
                  <c:v>174.61456254617295</c:v>
                </c:pt>
                <c:pt idx="127">
                  <c:v>175.64778480975977</c:v>
                </c:pt>
                <c:pt idx="128">
                  <c:v>176.68100707334656</c:v>
                </c:pt>
                <c:pt idx="129">
                  <c:v>177.71422933693341</c:v>
                </c:pt>
                <c:pt idx="130">
                  <c:v>178.74745160052018</c:v>
                </c:pt>
                <c:pt idx="131">
                  <c:v>179.780673864107</c:v>
                </c:pt>
                <c:pt idx="132">
                  <c:v>180.81389612769385</c:v>
                </c:pt>
                <c:pt idx="133">
                  <c:v>181.84711839128067</c:v>
                </c:pt>
                <c:pt idx="134">
                  <c:v>182.88034065486747</c:v>
                </c:pt>
                <c:pt idx="135">
                  <c:v>183.91356291845435</c:v>
                </c:pt>
                <c:pt idx="136">
                  <c:v>184.94678518204114</c:v>
                </c:pt>
                <c:pt idx="137">
                  <c:v>185.98000744562793</c:v>
                </c:pt>
                <c:pt idx="138">
                  <c:v>187.01322970921484</c:v>
                </c:pt>
                <c:pt idx="139">
                  <c:v>188.04645197280161</c:v>
                </c:pt>
                <c:pt idx="140">
                  <c:v>189.0796742363884</c:v>
                </c:pt>
                <c:pt idx="141">
                  <c:v>190.11289649997528</c:v>
                </c:pt>
                <c:pt idx="142">
                  <c:v>191.14611876356207</c:v>
                </c:pt>
                <c:pt idx="143">
                  <c:v>192.17934102714889</c:v>
                </c:pt>
                <c:pt idx="144">
                  <c:v>193.21256329073577</c:v>
                </c:pt>
                <c:pt idx="145">
                  <c:v>194.24578555432259</c:v>
                </c:pt>
                <c:pt idx="146">
                  <c:v>195.27900781790933</c:v>
                </c:pt>
                <c:pt idx="147">
                  <c:v>196.31223008149612</c:v>
                </c:pt>
                <c:pt idx="148">
                  <c:v>197.34545234508303</c:v>
                </c:pt>
                <c:pt idx="149">
                  <c:v>198.37867460866983</c:v>
                </c:pt>
                <c:pt idx="150">
                  <c:v>199.41189687225662</c:v>
                </c:pt>
                <c:pt idx="151">
                  <c:v>200.44511913584347</c:v>
                </c:pt>
                <c:pt idx="152">
                  <c:v>201.47834139943026</c:v>
                </c:pt>
                <c:pt idx="153">
                  <c:v>202.51156366301706</c:v>
                </c:pt>
                <c:pt idx="154">
                  <c:v>203.54478592660399</c:v>
                </c:pt>
                <c:pt idx="155">
                  <c:v>204.57800819019073</c:v>
                </c:pt>
                <c:pt idx="156">
                  <c:v>205.61123045377758</c:v>
                </c:pt>
                <c:pt idx="157">
                  <c:v>206.64445271736446</c:v>
                </c:pt>
                <c:pt idx="158">
                  <c:v>207.67767498095117</c:v>
                </c:pt>
                <c:pt idx="159">
                  <c:v>208.71089724453802</c:v>
                </c:pt>
                <c:pt idx="160">
                  <c:v>209.74411950812484</c:v>
                </c:pt>
                <c:pt idx="161">
                  <c:v>210.77734177171158</c:v>
                </c:pt>
                <c:pt idx="162">
                  <c:v>211.8105640352984</c:v>
                </c:pt>
                <c:pt idx="163">
                  <c:v>212.84378629888519</c:v>
                </c:pt>
                <c:pt idx="164">
                  <c:v>213.87700856247196</c:v>
                </c:pt>
                <c:pt idx="165">
                  <c:v>214.91023082605878</c:v>
                </c:pt>
                <c:pt idx="166">
                  <c:v>215.9434530896456</c:v>
                </c:pt>
                <c:pt idx="167">
                  <c:v>216.97667535323239</c:v>
                </c:pt>
                <c:pt idx="168">
                  <c:v>218.00989761681916</c:v>
                </c:pt>
                <c:pt idx="169">
                  <c:v>219.04311988040601</c:v>
                </c:pt>
                <c:pt idx="170">
                  <c:v>220.07634214399283</c:v>
                </c:pt>
                <c:pt idx="171">
                  <c:v>221.1095644075796</c:v>
                </c:pt>
                <c:pt idx="172">
                  <c:v>222.14278667116639</c:v>
                </c:pt>
                <c:pt idx="173">
                  <c:v>223.17600893475324</c:v>
                </c:pt>
                <c:pt idx="174">
                  <c:v>224.20923119833998</c:v>
                </c:pt>
                <c:pt idx="175">
                  <c:v>225.2424534619268</c:v>
                </c:pt>
                <c:pt idx="176">
                  <c:v>226.27567572551359</c:v>
                </c:pt>
                <c:pt idx="177">
                  <c:v>227.30889798910036</c:v>
                </c:pt>
                <c:pt idx="178">
                  <c:v>228.34212025268718</c:v>
                </c:pt>
                <c:pt idx="179">
                  <c:v>229.375342516274</c:v>
                </c:pt>
                <c:pt idx="180">
                  <c:v>230.40856477986077</c:v>
                </c:pt>
                <c:pt idx="181">
                  <c:v>231.44178704344759</c:v>
                </c:pt>
                <c:pt idx="182">
                  <c:v>232.47500930703441</c:v>
                </c:pt>
                <c:pt idx="183">
                  <c:v>233.50823157062118</c:v>
                </c:pt>
                <c:pt idx="184">
                  <c:v>234.54145383420803</c:v>
                </c:pt>
                <c:pt idx="185">
                  <c:v>235.57467609779482</c:v>
                </c:pt>
                <c:pt idx="186">
                  <c:v>236.60789836138164</c:v>
                </c:pt>
                <c:pt idx="187">
                  <c:v>237.64112062496838</c:v>
                </c:pt>
                <c:pt idx="188">
                  <c:v>238.67434288855517</c:v>
                </c:pt>
                <c:pt idx="189">
                  <c:v>239.70756515214202</c:v>
                </c:pt>
                <c:pt idx="190">
                  <c:v>240.74078741572879</c:v>
                </c:pt>
                <c:pt idx="191">
                  <c:v>241.77400967931558</c:v>
                </c:pt>
                <c:pt idx="192">
                  <c:v>242.8072319429024</c:v>
                </c:pt>
                <c:pt idx="193">
                  <c:v>243.84045420648914</c:v>
                </c:pt>
                <c:pt idx="194">
                  <c:v>244.87367647007596</c:v>
                </c:pt>
                <c:pt idx="195">
                  <c:v>245.90689873366281</c:v>
                </c:pt>
                <c:pt idx="196">
                  <c:v>246.94012099724955</c:v>
                </c:pt>
                <c:pt idx="197">
                  <c:v>247.97334326083637</c:v>
                </c:pt>
                <c:pt idx="198">
                  <c:v>249.00656552442319</c:v>
                </c:pt>
                <c:pt idx="199">
                  <c:v>250.03978778800996</c:v>
                </c:pt>
                <c:pt idx="200">
                  <c:v>251.07301005159678</c:v>
                </c:pt>
                <c:pt idx="201">
                  <c:v>252.10623231518358</c:v>
                </c:pt>
                <c:pt idx="202">
                  <c:v>253.13945457877034</c:v>
                </c:pt>
                <c:pt idx="203">
                  <c:v>254.17267684235716</c:v>
                </c:pt>
                <c:pt idx="204">
                  <c:v>255.20589910594398</c:v>
                </c:pt>
                <c:pt idx="205">
                  <c:v>256.23912136953078</c:v>
                </c:pt>
                <c:pt idx="206">
                  <c:v>257.2723436331176</c:v>
                </c:pt>
                <c:pt idx="207">
                  <c:v>258.30556589670437</c:v>
                </c:pt>
                <c:pt idx="208">
                  <c:v>259.33878816029119</c:v>
                </c:pt>
                <c:pt idx="209">
                  <c:v>260.37201042387795</c:v>
                </c:pt>
                <c:pt idx="210">
                  <c:v>261.40523268746477</c:v>
                </c:pt>
                <c:pt idx="211">
                  <c:v>262.4384549510516</c:v>
                </c:pt>
                <c:pt idx="212">
                  <c:v>263.47167721463831</c:v>
                </c:pt>
                <c:pt idx="213">
                  <c:v>264.50489947822518</c:v>
                </c:pt>
                <c:pt idx="214">
                  <c:v>265.53812174181201</c:v>
                </c:pt>
                <c:pt idx="215">
                  <c:v>266.57134400539871</c:v>
                </c:pt>
                <c:pt idx="216">
                  <c:v>267.60456626898554</c:v>
                </c:pt>
                <c:pt idx="217">
                  <c:v>268.63778853257242</c:v>
                </c:pt>
                <c:pt idx="218">
                  <c:v>269.67101079615907</c:v>
                </c:pt>
                <c:pt idx="219">
                  <c:v>270.704233059746</c:v>
                </c:pt>
                <c:pt idx="220">
                  <c:v>271.73745532333282</c:v>
                </c:pt>
                <c:pt idx="221">
                  <c:v>272.77067758691948</c:v>
                </c:pt>
                <c:pt idx="222">
                  <c:v>273.80389985050635</c:v>
                </c:pt>
                <c:pt idx="223">
                  <c:v>274.83712211409318</c:v>
                </c:pt>
                <c:pt idx="224">
                  <c:v>275.87034437767994</c:v>
                </c:pt>
                <c:pt idx="225">
                  <c:v>276.90356664126676</c:v>
                </c:pt>
                <c:pt idx="226">
                  <c:v>277.93678890485359</c:v>
                </c:pt>
                <c:pt idx="227">
                  <c:v>278.97001116844041</c:v>
                </c:pt>
                <c:pt idx="228">
                  <c:v>280.00323343202712</c:v>
                </c:pt>
                <c:pt idx="229">
                  <c:v>281.03645569561405</c:v>
                </c:pt>
                <c:pt idx="230">
                  <c:v>282.06967795920087</c:v>
                </c:pt>
                <c:pt idx="231">
                  <c:v>283.10290022278758</c:v>
                </c:pt>
                <c:pt idx="232">
                  <c:v>284.13612248637435</c:v>
                </c:pt>
                <c:pt idx="233">
                  <c:v>285.16934474996111</c:v>
                </c:pt>
                <c:pt idx="234">
                  <c:v>286.20256701354793</c:v>
                </c:pt>
                <c:pt idx="235">
                  <c:v>287.23578927713476</c:v>
                </c:pt>
                <c:pt idx="236">
                  <c:v>288.26901154072152</c:v>
                </c:pt>
                <c:pt idx="237">
                  <c:v>289.30223380430829</c:v>
                </c:pt>
                <c:pt idx="238">
                  <c:v>290.33545606789517</c:v>
                </c:pt>
                <c:pt idx="239">
                  <c:v>291.36867833148199</c:v>
                </c:pt>
                <c:pt idx="240">
                  <c:v>292.40190059506864</c:v>
                </c:pt>
                <c:pt idx="241">
                  <c:v>293.43512285865552</c:v>
                </c:pt>
                <c:pt idx="242">
                  <c:v>294.4683451222424</c:v>
                </c:pt>
                <c:pt idx="243">
                  <c:v>295.50156738582911</c:v>
                </c:pt>
                <c:pt idx="244">
                  <c:v>296.53478964941593</c:v>
                </c:pt>
                <c:pt idx="245">
                  <c:v>297.56801191300275</c:v>
                </c:pt>
                <c:pt idx="246">
                  <c:v>298.60123417658951</c:v>
                </c:pt>
                <c:pt idx="247">
                  <c:v>299.63445644017634</c:v>
                </c:pt>
                <c:pt idx="248">
                  <c:v>300.66767870376316</c:v>
                </c:pt>
                <c:pt idx="249">
                  <c:v>301.70090096735004</c:v>
                </c:pt>
                <c:pt idx="250">
                  <c:v>302.73412323093669</c:v>
                </c:pt>
                <c:pt idx="251">
                  <c:v>303.76734549452357</c:v>
                </c:pt>
                <c:pt idx="252">
                  <c:v>304.80056775811039</c:v>
                </c:pt>
                <c:pt idx="253">
                  <c:v>305.8337900216971</c:v>
                </c:pt>
                <c:pt idx="254">
                  <c:v>306.86701228528392</c:v>
                </c:pt>
                <c:pt idx="255">
                  <c:v>307.9002345488708</c:v>
                </c:pt>
                <c:pt idx="256">
                  <c:v>308.93345681245756</c:v>
                </c:pt>
                <c:pt idx="257">
                  <c:v>309.96667907604439</c:v>
                </c:pt>
                <c:pt idx="258">
                  <c:v>310.99990133963115</c:v>
                </c:pt>
                <c:pt idx="259">
                  <c:v>312.03312360321786</c:v>
                </c:pt>
                <c:pt idx="260">
                  <c:v>313.06634586680468</c:v>
                </c:pt>
                <c:pt idx="261">
                  <c:v>314.09956813039156</c:v>
                </c:pt>
                <c:pt idx="262">
                  <c:v>315.13279039397827</c:v>
                </c:pt>
                <c:pt idx="263">
                  <c:v>316.16601265756515</c:v>
                </c:pt>
                <c:pt idx="264">
                  <c:v>317.19923492115197</c:v>
                </c:pt>
                <c:pt idx="265">
                  <c:v>318.23245718473868</c:v>
                </c:pt>
                <c:pt idx="266">
                  <c:v>319.2656794483255</c:v>
                </c:pt>
                <c:pt idx="267">
                  <c:v>320.29890171191232</c:v>
                </c:pt>
                <c:pt idx="268">
                  <c:v>321.3321239754992</c:v>
                </c:pt>
                <c:pt idx="269">
                  <c:v>322.36534623908585</c:v>
                </c:pt>
                <c:pt idx="270">
                  <c:v>323.39856850267267</c:v>
                </c:pt>
                <c:pt idx="271">
                  <c:v>324.43179076625955</c:v>
                </c:pt>
                <c:pt idx="272">
                  <c:v>325.46501302984643</c:v>
                </c:pt>
                <c:pt idx="273">
                  <c:v>326.4982352934332</c:v>
                </c:pt>
                <c:pt idx="274">
                  <c:v>327.53145755701985</c:v>
                </c:pt>
                <c:pt idx="275">
                  <c:v>328.56467982060684</c:v>
                </c:pt>
                <c:pt idx="276">
                  <c:v>329.59790208419355</c:v>
                </c:pt>
                <c:pt idx="277">
                  <c:v>330.63112434778026</c:v>
                </c:pt>
                <c:pt idx="278">
                  <c:v>331.66434661136719</c:v>
                </c:pt>
                <c:pt idx="279">
                  <c:v>332.6975688749539</c:v>
                </c:pt>
                <c:pt idx="280">
                  <c:v>333.73079113854072</c:v>
                </c:pt>
                <c:pt idx="281">
                  <c:v>334.76401340212755</c:v>
                </c:pt>
                <c:pt idx="282">
                  <c:v>335.79723566571431</c:v>
                </c:pt>
                <c:pt idx="283">
                  <c:v>336.83045792930102</c:v>
                </c:pt>
                <c:pt idx="284">
                  <c:v>337.86368019288801</c:v>
                </c:pt>
                <c:pt idx="285">
                  <c:v>338.89690245647466</c:v>
                </c:pt>
                <c:pt idx="286">
                  <c:v>339.93012472006143</c:v>
                </c:pt>
                <c:pt idx="287">
                  <c:v>340.96334698364836</c:v>
                </c:pt>
                <c:pt idx="288">
                  <c:v>341.99656924723502</c:v>
                </c:pt>
                <c:pt idx="289">
                  <c:v>343.02979151082178</c:v>
                </c:pt>
                <c:pt idx="290">
                  <c:v>344.06301377440877</c:v>
                </c:pt>
                <c:pt idx="291">
                  <c:v>345.09623603799548</c:v>
                </c:pt>
                <c:pt idx="292">
                  <c:v>346.1294583015823</c:v>
                </c:pt>
                <c:pt idx="293">
                  <c:v>347.16268056516918</c:v>
                </c:pt>
                <c:pt idx="294">
                  <c:v>348.19590282875595</c:v>
                </c:pt>
                <c:pt idx="295">
                  <c:v>349.22912509234266</c:v>
                </c:pt>
                <c:pt idx="296">
                  <c:v>350.26234735592959</c:v>
                </c:pt>
                <c:pt idx="297">
                  <c:v>351.2955696195163</c:v>
                </c:pt>
                <c:pt idx="298">
                  <c:v>352.32879188310318</c:v>
                </c:pt>
                <c:pt idx="299">
                  <c:v>353.36201414668989</c:v>
                </c:pt>
                <c:pt idx="300">
                  <c:v>354.39523641027671</c:v>
                </c:pt>
                <c:pt idx="301">
                  <c:v>355.42845867386359</c:v>
                </c:pt>
                <c:pt idx="302">
                  <c:v>356.46168093745035</c:v>
                </c:pt>
                <c:pt idx="303">
                  <c:v>357.49490320103706</c:v>
                </c:pt>
                <c:pt idx="304">
                  <c:v>358.528125464624</c:v>
                </c:pt>
                <c:pt idx="305">
                  <c:v>359.56134772821071</c:v>
                </c:pt>
                <c:pt idx="306">
                  <c:v>360.59456999179747</c:v>
                </c:pt>
                <c:pt idx="307">
                  <c:v>361.62779225538441</c:v>
                </c:pt>
                <c:pt idx="308">
                  <c:v>362.66101451897123</c:v>
                </c:pt>
                <c:pt idx="309">
                  <c:v>363.69423678255788</c:v>
                </c:pt>
                <c:pt idx="310">
                  <c:v>364.72745904614476</c:v>
                </c:pt>
                <c:pt idx="311">
                  <c:v>365.76068130973147</c:v>
                </c:pt>
                <c:pt idx="312">
                  <c:v>366.79390357331823</c:v>
                </c:pt>
                <c:pt idx="313">
                  <c:v>367.82712583690517</c:v>
                </c:pt>
                <c:pt idx="314">
                  <c:v>368.86034810049193</c:v>
                </c:pt>
                <c:pt idx="315">
                  <c:v>369.89357036407858</c:v>
                </c:pt>
                <c:pt idx="316">
                  <c:v>370.92679262766558</c:v>
                </c:pt>
                <c:pt idx="317">
                  <c:v>371.96001489125229</c:v>
                </c:pt>
                <c:pt idx="318">
                  <c:v>372.99323715483905</c:v>
                </c:pt>
                <c:pt idx="319">
                  <c:v>374.02645941842587</c:v>
                </c:pt>
                <c:pt idx="320">
                  <c:v>375.05968168201269</c:v>
                </c:pt>
                <c:pt idx="321">
                  <c:v>376.09290394559946</c:v>
                </c:pt>
                <c:pt idx="322">
                  <c:v>377.12612620918634</c:v>
                </c:pt>
                <c:pt idx="323">
                  <c:v>378.15934847277305</c:v>
                </c:pt>
                <c:pt idx="324">
                  <c:v>379.19257073635981</c:v>
                </c:pt>
                <c:pt idx="325">
                  <c:v>380.22579299994675</c:v>
                </c:pt>
                <c:pt idx="326">
                  <c:v>381.25901526353351</c:v>
                </c:pt>
                <c:pt idx="327">
                  <c:v>382.29223752712022</c:v>
                </c:pt>
                <c:pt idx="328">
                  <c:v>383.3254597907071</c:v>
                </c:pt>
                <c:pt idx="329">
                  <c:v>384.35868205429387</c:v>
                </c:pt>
                <c:pt idx="330">
                  <c:v>385.39190431788063</c:v>
                </c:pt>
                <c:pt idx="331">
                  <c:v>386.42512658146757</c:v>
                </c:pt>
                <c:pt idx="332">
                  <c:v>387.45834884505427</c:v>
                </c:pt>
                <c:pt idx="333">
                  <c:v>388.49157110864104</c:v>
                </c:pt>
                <c:pt idx="334">
                  <c:v>389.52479337222803</c:v>
                </c:pt>
                <c:pt idx="335">
                  <c:v>390.55801563581474</c:v>
                </c:pt>
                <c:pt idx="336">
                  <c:v>391.59123789940145</c:v>
                </c:pt>
                <c:pt idx="337">
                  <c:v>392.62446016298833</c:v>
                </c:pt>
                <c:pt idx="338">
                  <c:v>393.65768242657504</c:v>
                </c:pt>
                <c:pt idx="339">
                  <c:v>394.69090469016191</c:v>
                </c:pt>
                <c:pt idx="340">
                  <c:v>395.72412695374868</c:v>
                </c:pt>
                <c:pt idx="341">
                  <c:v>396.75734921733539</c:v>
                </c:pt>
                <c:pt idx="342">
                  <c:v>397.79057148092238</c:v>
                </c:pt>
                <c:pt idx="343">
                  <c:v>398.82379374450909</c:v>
                </c:pt>
                <c:pt idx="344">
                  <c:v>399.8570160080958</c:v>
                </c:pt>
                <c:pt idx="345">
                  <c:v>400.89023827168273</c:v>
                </c:pt>
                <c:pt idx="346">
                  <c:v>401.92346053526956</c:v>
                </c:pt>
                <c:pt idx="347">
                  <c:v>402.95668279885621</c:v>
                </c:pt>
                <c:pt idx="348">
                  <c:v>403.98990506244314</c:v>
                </c:pt>
                <c:pt idx="349">
                  <c:v>405.02312732602996</c:v>
                </c:pt>
                <c:pt idx="350">
                  <c:v>406.05634958961667</c:v>
                </c:pt>
                <c:pt idx="351">
                  <c:v>407.08957185320355</c:v>
                </c:pt>
                <c:pt idx="352">
                  <c:v>408.12279411679026</c:v>
                </c:pt>
                <c:pt idx="353">
                  <c:v>409.15601638037703</c:v>
                </c:pt>
                <c:pt idx="354">
                  <c:v>410.18923864396402</c:v>
                </c:pt>
                <c:pt idx="355">
                  <c:v>411.22246090755067</c:v>
                </c:pt>
                <c:pt idx="356">
                  <c:v>412.25568317113743</c:v>
                </c:pt>
                <c:pt idx="357">
                  <c:v>413.28890543472431</c:v>
                </c:pt>
                <c:pt idx="358">
                  <c:v>414.32212769831119</c:v>
                </c:pt>
                <c:pt idx="359">
                  <c:v>415.35534996189801</c:v>
                </c:pt>
                <c:pt idx="360">
                  <c:v>416.38857222548467</c:v>
                </c:pt>
                <c:pt idx="361">
                  <c:v>417.4217944890716</c:v>
                </c:pt>
                <c:pt idx="362">
                  <c:v>418.45501675265831</c:v>
                </c:pt>
                <c:pt idx="363">
                  <c:v>419.48823901624502</c:v>
                </c:pt>
                <c:pt idx="364">
                  <c:v>420.52146127983195</c:v>
                </c:pt>
                <c:pt idx="365">
                  <c:v>421.55468354341872</c:v>
                </c:pt>
                <c:pt idx="366">
                  <c:v>422.58790580700548</c:v>
                </c:pt>
                <c:pt idx="367">
                  <c:v>423.62112807059231</c:v>
                </c:pt>
                <c:pt idx="368">
                  <c:v>424.65435033417907</c:v>
                </c:pt>
                <c:pt idx="369">
                  <c:v>425.68757259776584</c:v>
                </c:pt>
                <c:pt idx="370">
                  <c:v>426.72079486135277</c:v>
                </c:pt>
                <c:pt idx="371">
                  <c:v>427.75401712493954</c:v>
                </c:pt>
                <c:pt idx="372">
                  <c:v>428.78723938852625</c:v>
                </c:pt>
                <c:pt idx="373">
                  <c:v>429.82046165211318</c:v>
                </c:pt>
                <c:pt idx="374">
                  <c:v>430.85368391569983</c:v>
                </c:pt>
                <c:pt idx="375">
                  <c:v>431.88690617928665</c:v>
                </c:pt>
                <c:pt idx="376">
                  <c:v>432.92012844287353</c:v>
                </c:pt>
                <c:pt idx="377">
                  <c:v>433.9533507064603</c:v>
                </c:pt>
                <c:pt idx="378">
                  <c:v>434.98657297004695</c:v>
                </c:pt>
                <c:pt idx="379">
                  <c:v>436.019795233634</c:v>
                </c:pt>
                <c:pt idx="380">
                  <c:v>437.05301749722071</c:v>
                </c:pt>
                <c:pt idx="381">
                  <c:v>438.08623976080742</c:v>
                </c:pt>
                <c:pt idx="382">
                  <c:v>439.11946202439429</c:v>
                </c:pt>
                <c:pt idx="383">
                  <c:v>440.15268428798112</c:v>
                </c:pt>
                <c:pt idx="384">
                  <c:v>441.185906551568</c:v>
                </c:pt>
                <c:pt idx="385">
                  <c:v>442.21912881515476</c:v>
                </c:pt>
                <c:pt idx="386">
                  <c:v>443.25235107874147</c:v>
                </c:pt>
                <c:pt idx="387">
                  <c:v>444.28557334232835</c:v>
                </c:pt>
                <c:pt idx="388">
                  <c:v>445.31879560591511</c:v>
                </c:pt>
                <c:pt idx="389">
                  <c:v>446.35201786950182</c:v>
                </c:pt>
                <c:pt idx="390">
                  <c:v>447.3852401330887</c:v>
                </c:pt>
                <c:pt idx="391">
                  <c:v>448.41846239667547</c:v>
                </c:pt>
                <c:pt idx="392">
                  <c:v>449.45168466026223</c:v>
                </c:pt>
                <c:pt idx="393">
                  <c:v>450.48490692384922</c:v>
                </c:pt>
                <c:pt idx="394">
                  <c:v>451.51812918743587</c:v>
                </c:pt>
                <c:pt idx="395">
                  <c:v>452.55135145102264</c:v>
                </c:pt>
                <c:pt idx="396">
                  <c:v>453.58457371460952</c:v>
                </c:pt>
                <c:pt idx="397">
                  <c:v>454.61779597819628</c:v>
                </c:pt>
                <c:pt idx="398">
                  <c:v>455.65101824178305</c:v>
                </c:pt>
                <c:pt idx="399">
                  <c:v>456.68424050536998</c:v>
                </c:pt>
                <c:pt idx="400">
                  <c:v>457.71746276895675</c:v>
                </c:pt>
                <c:pt idx="401">
                  <c:v>458.7506850325434</c:v>
                </c:pt>
                <c:pt idx="402">
                  <c:v>459.78390729613039</c:v>
                </c:pt>
                <c:pt idx="403">
                  <c:v>460.8171295597171</c:v>
                </c:pt>
                <c:pt idx="404">
                  <c:v>461.85035182330381</c:v>
                </c:pt>
                <c:pt idx="405">
                  <c:v>462.88357408689069</c:v>
                </c:pt>
                <c:pt idx="406">
                  <c:v>463.9167963504774</c:v>
                </c:pt>
                <c:pt idx="407">
                  <c:v>464.95001861406428</c:v>
                </c:pt>
                <c:pt idx="408">
                  <c:v>465.98324087765116</c:v>
                </c:pt>
                <c:pt idx="409">
                  <c:v>467.01646314123792</c:v>
                </c:pt>
                <c:pt idx="410">
                  <c:v>468.04968540482457</c:v>
                </c:pt>
                <c:pt idx="411">
                  <c:v>469.08290766841156</c:v>
                </c:pt>
                <c:pt idx="412">
                  <c:v>470.11612993199827</c:v>
                </c:pt>
                <c:pt idx="413">
                  <c:v>471.14935219558492</c:v>
                </c:pt>
                <c:pt idx="414">
                  <c:v>472.18257445917186</c:v>
                </c:pt>
                <c:pt idx="415">
                  <c:v>473.21579672275874</c:v>
                </c:pt>
                <c:pt idx="416">
                  <c:v>474.24901898634539</c:v>
                </c:pt>
                <c:pt idx="417">
                  <c:v>475.28224124993227</c:v>
                </c:pt>
                <c:pt idx="418">
                  <c:v>476.31546351351898</c:v>
                </c:pt>
                <c:pt idx="419">
                  <c:v>477.34868577710574</c:v>
                </c:pt>
                <c:pt idx="420">
                  <c:v>478.38190804069268</c:v>
                </c:pt>
                <c:pt idx="421">
                  <c:v>479.41513030427939</c:v>
                </c:pt>
                <c:pt idx="422">
                  <c:v>480.44835256786632</c:v>
                </c:pt>
                <c:pt idx="423">
                  <c:v>481.48157483145309</c:v>
                </c:pt>
                <c:pt idx="424">
                  <c:v>482.51479709503985</c:v>
                </c:pt>
                <c:pt idx="425">
                  <c:v>483.54801935862673</c:v>
                </c:pt>
                <c:pt idx="426">
                  <c:v>484.5812416222135</c:v>
                </c:pt>
                <c:pt idx="427">
                  <c:v>485.61446388580026</c:v>
                </c:pt>
                <c:pt idx="428">
                  <c:v>486.64768614938714</c:v>
                </c:pt>
                <c:pt idx="429">
                  <c:v>487.68090841297396</c:v>
                </c:pt>
                <c:pt idx="430">
                  <c:v>488.71413067656067</c:v>
                </c:pt>
                <c:pt idx="431">
                  <c:v>489.74735294014755</c:v>
                </c:pt>
                <c:pt idx="432">
                  <c:v>490.78057520373426</c:v>
                </c:pt>
                <c:pt idx="433">
                  <c:v>491.81379746732097</c:v>
                </c:pt>
                <c:pt idx="434">
                  <c:v>492.84701973090796</c:v>
                </c:pt>
                <c:pt idx="435">
                  <c:v>493.88024199449472</c:v>
                </c:pt>
                <c:pt idx="436">
                  <c:v>494.91346425808149</c:v>
                </c:pt>
                <c:pt idx="437">
                  <c:v>495.94668652166831</c:v>
                </c:pt>
                <c:pt idx="438">
                  <c:v>496.97990878525513</c:v>
                </c:pt>
                <c:pt idx="439">
                  <c:v>498.01313104884196</c:v>
                </c:pt>
                <c:pt idx="440">
                  <c:v>499.04635331242872</c:v>
                </c:pt>
                <c:pt idx="441">
                  <c:v>500.07957557601543</c:v>
                </c:pt>
                <c:pt idx="442">
                  <c:v>501.11279783960225</c:v>
                </c:pt>
                <c:pt idx="443">
                  <c:v>502.14602010318907</c:v>
                </c:pt>
                <c:pt idx="444">
                  <c:v>503.17924236677578</c:v>
                </c:pt>
                <c:pt idx="445">
                  <c:v>504.2124646303626</c:v>
                </c:pt>
                <c:pt idx="446">
                  <c:v>505.24568689394954</c:v>
                </c:pt>
                <c:pt idx="447">
                  <c:v>506.27890915753625</c:v>
                </c:pt>
                <c:pt idx="448">
                  <c:v>507.31213142112296</c:v>
                </c:pt>
                <c:pt idx="449">
                  <c:v>508.34535368470989</c:v>
                </c:pt>
                <c:pt idx="450">
                  <c:v>509.3785759482966</c:v>
                </c:pt>
                <c:pt idx="451">
                  <c:v>510.41179821188342</c:v>
                </c:pt>
                <c:pt idx="452">
                  <c:v>511.44502047547036</c:v>
                </c:pt>
                <c:pt idx="453">
                  <c:v>512.47824273905712</c:v>
                </c:pt>
                <c:pt idx="454">
                  <c:v>513.51146500264372</c:v>
                </c:pt>
                <c:pt idx="455">
                  <c:v>514.54468726623077</c:v>
                </c:pt>
                <c:pt idx="456">
                  <c:v>515.57790952981736</c:v>
                </c:pt>
                <c:pt idx="457">
                  <c:v>516.61113179340418</c:v>
                </c:pt>
                <c:pt idx="458">
                  <c:v>517.64435405699101</c:v>
                </c:pt>
                <c:pt idx="459">
                  <c:v>518.67757632057783</c:v>
                </c:pt>
                <c:pt idx="460">
                  <c:v>519.71079858416454</c:v>
                </c:pt>
                <c:pt idx="461">
                  <c:v>520.74402084775147</c:v>
                </c:pt>
                <c:pt idx="462">
                  <c:v>521.77724311133818</c:v>
                </c:pt>
                <c:pt idx="463">
                  <c:v>522.81046537492512</c:v>
                </c:pt>
                <c:pt idx="464">
                  <c:v>523.84368763851194</c:v>
                </c:pt>
                <c:pt idx="465">
                  <c:v>524.87690990209853</c:v>
                </c:pt>
                <c:pt idx="466">
                  <c:v>525.91013216568547</c:v>
                </c:pt>
                <c:pt idx="467">
                  <c:v>526.94335442927229</c:v>
                </c:pt>
                <c:pt idx="468">
                  <c:v>527.976576692859</c:v>
                </c:pt>
                <c:pt idx="469">
                  <c:v>529.00979895644582</c:v>
                </c:pt>
                <c:pt idx="470">
                  <c:v>530.04302122003264</c:v>
                </c:pt>
                <c:pt idx="471">
                  <c:v>531.07624348361935</c:v>
                </c:pt>
                <c:pt idx="472">
                  <c:v>532.10946574720629</c:v>
                </c:pt>
                <c:pt idx="473">
                  <c:v>533.14268801079299</c:v>
                </c:pt>
                <c:pt idx="474">
                  <c:v>534.17591027437982</c:v>
                </c:pt>
                <c:pt idx="475">
                  <c:v>535.20913253796675</c:v>
                </c:pt>
                <c:pt idx="476">
                  <c:v>536.24235480155346</c:v>
                </c:pt>
                <c:pt idx="477">
                  <c:v>537.27557706514017</c:v>
                </c:pt>
                <c:pt idx="478">
                  <c:v>538.3087993287271</c:v>
                </c:pt>
                <c:pt idx="479">
                  <c:v>539.34202159231381</c:v>
                </c:pt>
                <c:pt idx="480">
                  <c:v>540.37524385590064</c:v>
                </c:pt>
                <c:pt idx="481">
                  <c:v>541.40846611948734</c:v>
                </c:pt>
                <c:pt idx="482">
                  <c:v>542.44168838307428</c:v>
                </c:pt>
                <c:pt idx="483">
                  <c:v>543.47491064666099</c:v>
                </c:pt>
                <c:pt idx="484">
                  <c:v>544.50813291024792</c:v>
                </c:pt>
                <c:pt idx="485">
                  <c:v>545.54135517383463</c:v>
                </c:pt>
                <c:pt idx="486">
                  <c:v>546.57457743742145</c:v>
                </c:pt>
                <c:pt idx="487">
                  <c:v>547.60779970100839</c:v>
                </c:pt>
                <c:pt idx="488">
                  <c:v>548.6410219645951</c:v>
                </c:pt>
                <c:pt idx="489">
                  <c:v>549.67424422818169</c:v>
                </c:pt>
                <c:pt idx="490">
                  <c:v>550.70746649176863</c:v>
                </c:pt>
                <c:pt idx="491">
                  <c:v>551.74068875535545</c:v>
                </c:pt>
                <c:pt idx="492">
                  <c:v>552.77391101894227</c:v>
                </c:pt>
                <c:pt idx="493">
                  <c:v>553.80713328252909</c:v>
                </c:pt>
                <c:pt idx="494">
                  <c:v>554.8403555461158</c:v>
                </c:pt>
                <c:pt idx="495">
                  <c:v>555.87357780970262</c:v>
                </c:pt>
                <c:pt idx="496">
                  <c:v>556.90680007328956</c:v>
                </c:pt>
                <c:pt idx="497">
                  <c:v>557.94002233687627</c:v>
                </c:pt>
                <c:pt idx="498">
                  <c:v>558.97324460046298</c:v>
                </c:pt>
                <c:pt idx="499">
                  <c:v>560.00646686404991</c:v>
                </c:pt>
                <c:pt idx="500">
                  <c:v>561.03968912763662</c:v>
                </c:pt>
                <c:pt idx="501">
                  <c:v>562.07291139122344</c:v>
                </c:pt>
                <c:pt idx="502">
                  <c:v>563.10613365481038</c:v>
                </c:pt>
                <c:pt idx="503">
                  <c:v>564.13935591839697</c:v>
                </c:pt>
                <c:pt idx="504">
                  <c:v>565.17257818198391</c:v>
                </c:pt>
                <c:pt idx="505">
                  <c:v>566.20580044557062</c:v>
                </c:pt>
                <c:pt idx="506">
                  <c:v>567.23902270915733</c:v>
                </c:pt>
                <c:pt idx="507">
                  <c:v>568.27224497274426</c:v>
                </c:pt>
                <c:pt idx="508">
                  <c:v>569.30546723633097</c:v>
                </c:pt>
                <c:pt idx="509">
                  <c:v>570.33868949991779</c:v>
                </c:pt>
                <c:pt idx="510">
                  <c:v>571.37191176350461</c:v>
                </c:pt>
                <c:pt idx="511">
                  <c:v>572.40513402709132</c:v>
                </c:pt>
                <c:pt idx="512">
                  <c:v>573.43835629067814</c:v>
                </c:pt>
                <c:pt idx="513">
                  <c:v>574.47157855426508</c:v>
                </c:pt>
                <c:pt idx="514">
                  <c:v>575.50480081785179</c:v>
                </c:pt>
                <c:pt idx="515">
                  <c:v>576.5380230814385</c:v>
                </c:pt>
                <c:pt idx="516">
                  <c:v>577.57124534502555</c:v>
                </c:pt>
                <c:pt idx="517">
                  <c:v>578.60446760861214</c:v>
                </c:pt>
                <c:pt idx="518">
                  <c:v>579.63768987219896</c:v>
                </c:pt>
                <c:pt idx="519">
                  <c:v>580.67091213578578</c:v>
                </c:pt>
                <c:pt idx="520">
                  <c:v>581.70413439937249</c:v>
                </c:pt>
                <c:pt idx="521">
                  <c:v>582.73735666295943</c:v>
                </c:pt>
                <c:pt idx="522">
                  <c:v>583.77057892654625</c:v>
                </c:pt>
                <c:pt idx="523">
                  <c:v>584.80380119013307</c:v>
                </c:pt>
                <c:pt idx="524">
                  <c:v>585.83702345371978</c:v>
                </c:pt>
                <c:pt idx="525">
                  <c:v>586.87024571730672</c:v>
                </c:pt>
                <c:pt idx="526">
                  <c:v>587.90346798089331</c:v>
                </c:pt>
                <c:pt idx="527">
                  <c:v>588.93669024448013</c:v>
                </c:pt>
                <c:pt idx="528">
                  <c:v>589.96991250806707</c:v>
                </c:pt>
                <c:pt idx="529">
                  <c:v>591.00313477165378</c:v>
                </c:pt>
                <c:pt idx="530">
                  <c:v>592.0363570352406</c:v>
                </c:pt>
                <c:pt idx="531">
                  <c:v>593.06957929882742</c:v>
                </c:pt>
                <c:pt idx="532">
                  <c:v>594.10280156241413</c:v>
                </c:pt>
                <c:pt idx="533">
                  <c:v>595.13602382600095</c:v>
                </c:pt>
                <c:pt idx="534">
                  <c:v>596.16924608958789</c:v>
                </c:pt>
                <c:pt idx="535">
                  <c:v>597.20246835317471</c:v>
                </c:pt>
                <c:pt idx="536">
                  <c:v>598.2356906167613</c:v>
                </c:pt>
                <c:pt idx="537">
                  <c:v>599.26891288034813</c:v>
                </c:pt>
                <c:pt idx="538">
                  <c:v>600.30213514393495</c:v>
                </c:pt>
                <c:pt idx="539">
                  <c:v>601.33535740752166</c:v>
                </c:pt>
                <c:pt idx="540">
                  <c:v>602.36857967110859</c:v>
                </c:pt>
                <c:pt idx="541">
                  <c:v>603.40180193469541</c:v>
                </c:pt>
                <c:pt idx="542">
                  <c:v>604.43502419828201</c:v>
                </c:pt>
                <c:pt idx="543">
                  <c:v>605.46824646186894</c:v>
                </c:pt>
                <c:pt idx="544">
                  <c:v>606.50146872545588</c:v>
                </c:pt>
                <c:pt idx="545">
                  <c:v>607.5346909890427</c:v>
                </c:pt>
                <c:pt idx="546">
                  <c:v>608.56791325262941</c:v>
                </c:pt>
                <c:pt idx="547">
                  <c:v>609.60113551621623</c:v>
                </c:pt>
                <c:pt idx="548">
                  <c:v>610.63435777980317</c:v>
                </c:pt>
                <c:pt idx="549">
                  <c:v>611.66758004338988</c:v>
                </c:pt>
                <c:pt idx="550">
                  <c:v>612.70080230697658</c:v>
                </c:pt>
                <c:pt idx="551">
                  <c:v>613.73402457056352</c:v>
                </c:pt>
                <c:pt idx="552">
                  <c:v>614.76724683415023</c:v>
                </c:pt>
                <c:pt idx="553">
                  <c:v>615.80046909773694</c:v>
                </c:pt>
                <c:pt idx="554">
                  <c:v>616.83369136132387</c:v>
                </c:pt>
                <c:pt idx="555">
                  <c:v>617.86691362491058</c:v>
                </c:pt>
                <c:pt idx="556">
                  <c:v>618.9001358884974</c:v>
                </c:pt>
                <c:pt idx="557">
                  <c:v>619.93335815208422</c:v>
                </c:pt>
                <c:pt idx="558">
                  <c:v>620.96658041567105</c:v>
                </c:pt>
                <c:pt idx="559">
                  <c:v>621.99980267925764</c:v>
                </c:pt>
                <c:pt idx="560">
                  <c:v>623.03302494284458</c:v>
                </c:pt>
                <c:pt idx="561">
                  <c:v>624.06624720643129</c:v>
                </c:pt>
                <c:pt idx="562">
                  <c:v>625.09946947001811</c:v>
                </c:pt>
                <c:pt idx="563">
                  <c:v>626.13269173360493</c:v>
                </c:pt>
                <c:pt idx="564">
                  <c:v>627.16591399719164</c:v>
                </c:pt>
                <c:pt idx="565">
                  <c:v>628.19913626077846</c:v>
                </c:pt>
                <c:pt idx="566">
                  <c:v>629.23235852436551</c:v>
                </c:pt>
                <c:pt idx="567">
                  <c:v>630.2655807879521</c:v>
                </c:pt>
                <c:pt idx="568">
                  <c:v>631.29880305153881</c:v>
                </c:pt>
                <c:pt idx="569">
                  <c:v>632.33202531512575</c:v>
                </c:pt>
                <c:pt idx="570">
                  <c:v>633.36524757871257</c:v>
                </c:pt>
                <c:pt idx="571">
                  <c:v>634.39846984229939</c:v>
                </c:pt>
                <c:pt idx="572">
                  <c:v>635.4316921058861</c:v>
                </c:pt>
                <c:pt idx="573">
                  <c:v>636.46491436947292</c:v>
                </c:pt>
                <c:pt idx="574">
                  <c:v>637.49813663305963</c:v>
                </c:pt>
                <c:pt idx="575">
                  <c:v>638.53135889664657</c:v>
                </c:pt>
                <c:pt idx="576">
                  <c:v>639.56458116023339</c:v>
                </c:pt>
                <c:pt idx="577">
                  <c:v>640.5978034238201</c:v>
                </c:pt>
                <c:pt idx="578">
                  <c:v>641.63102568740703</c:v>
                </c:pt>
                <c:pt idx="579">
                  <c:v>642.66424795099374</c:v>
                </c:pt>
                <c:pt idx="580">
                  <c:v>643.69747021458045</c:v>
                </c:pt>
                <c:pt idx="581">
                  <c:v>644.73069247816738</c:v>
                </c:pt>
                <c:pt idx="582">
                  <c:v>645.76391474175421</c:v>
                </c:pt>
                <c:pt idx="583">
                  <c:v>646.79713700534114</c:v>
                </c:pt>
                <c:pt idx="584">
                  <c:v>647.83035926892785</c:v>
                </c:pt>
                <c:pt idx="585">
                  <c:v>648.86358153251444</c:v>
                </c:pt>
                <c:pt idx="586">
                  <c:v>649.89680379610138</c:v>
                </c:pt>
                <c:pt idx="587">
                  <c:v>650.93002605968809</c:v>
                </c:pt>
                <c:pt idx="588">
                  <c:v>651.96324832327514</c:v>
                </c:pt>
                <c:pt idx="589">
                  <c:v>652.99647058686185</c:v>
                </c:pt>
                <c:pt idx="590">
                  <c:v>654.02969285044878</c:v>
                </c:pt>
                <c:pt idx="591">
                  <c:v>655.06291511403538</c:v>
                </c:pt>
                <c:pt idx="592">
                  <c:v>656.0961373776222</c:v>
                </c:pt>
                <c:pt idx="593">
                  <c:v>657.12935964120879</c:v>
                </c:pt>
                <c:pt idx="594">
                  <c:v>658.16258190479584</c:v>
                </c:pt>
                <c:pt idx="595">
                  <c:v>659.19580416838267</c:v>
                </c:pt>
                <c:pt idx="596">
                  <c:v>660.22902643196937</c:v>
                </c:pt>
                <c:pt idx="597">
                  <c:v>661.26224869555608</c:v>
                </c:pt>
                <c:pt idx="598">
                  <c:v>662.2954709591429</c:v>
                </c:pt>
                <c:pt idx="599">
                  <c:v>663.32869322272961</c:v>
                </c:pt>
                <c:pt idx="600">
                  <c:v>664.36191548631666</c:v>
                </c:pt>
                <c:pt idx="601">
                  <c:v>665.39513774990348</c:v>
                </c:pt>
                <c:pt idx="602">
                  <c:v>666.42836001349008</c:v>
                </c:pt>
                <c:pt idx="603">
                  <c:v>667.46158227707701</c:v>
                </c:pt>
                <c:pt idx="604">
                  <c:v>668.49480454066361</c:v>
                </c:pt>
                <c:pt idx="605">
                  <c:v>669.52802680425066</c:v>
                </c:pt>
                <c:pt idx="606">
                  <c:v>670.56124906783759</c:v>
                </c:pt>
                <c:pt idx="607">
                  <c:v>671.59447133142419</c:v>
                </c:pt>
                <c:pt idx="608">
                  <c:v>672.62769359501112</c:v>
                </c:pt>
                <c:pt idx="609">
                  <c:v>673.66091585859772</c:v>
                </c:pt>
                <c:pt idx="610">
                  <c:v>674.69413812218454</c:v>
                </c:pt>
                <c:pt idx="611">
                  <c:v>675.72736038577136</c:v>
                </c:pt>
                <c:pt idx="612">
                  <c:v>676.7605826493583</c:v>
                </c:pt>
                <c:pt idx="613">
                  <c:v>677.79380491294489</c:v>
                </c:pt>
                <c:pt idx="614">
                  <c:v>678.82702717653171</c:v>
                </c:pt>
                <c:pt idx="615">
                  <c:v>679.86024944011831</c:v>
                </c:pt>
                <c:pt idx="616">
                  <c:v>680.89347170370513</c:v>
                </c:pt>
                <c:pt idx="617">
                  <c:v>681.92669396729218</c:v>
                </c:pt>
                <c:pt idx="618">
                  <c:v>682.959916230879</c:v>
                </c:pt>
                <c:pt idx="619">
                  <c:v>683.99313849446571</c:v>
                </c:pt>
                <c:pt idx="620">
                  <c:v>685.02636075805242</c:v>
                </c:pt>
                <c:pt idx="621">
                  <c:v>686.05958302163924</c:v>
                </c:pt>
                <c:pt idx="622">
                  <c:v>687.09280528522595</c:v>
                </c:pt>
                <c:pt idx="623">
                  <c:v>688.126027548813</c:v>
                </c:pt>
                <c:pt idx="624">
                  <c:v>689.15924981239982</c:v>
                </c:pt>
                <c:pt idx="625">
                  <c:v>690.19247207598642</c:v>
                </c:pt>
                <c:pt idx="626">
                  <c:v>691.22569433957324</c:v>
                </c:pt>
                <c:pt idx="627">
                  <c:v>692.25891660316006</c:v>
                </c:pt>
                <c:pt idx="628">
                  <c:v>693.29213886674665</c:v>
                </c:pt>
                <c:pt idx="629">
                  <c:v>694.32536113033382</c:v>
                </c:pt>
                <c:pt idx="630">
                  <c:v>695.35858339392053</c:v>
                </c:pt>
                <c:pt idx="631">
                  <c:v>696.39180565750735</c:v>
                </c:pt>
                <c:pt idx="632">
                  <c:v>697.42502792109406</c:v>
                </c:pt>
                <c:pt idx="633">
                  <c:v>698.45825018468088</c:v>
                </c:pt>
                <c:pt idx="634">
                  <c:v>699.4914724482677</c:v>
                </c:pt>
                <c:pt idx="635">
                  <c:v>700.52469471185464</c:v>
                </c:pt>
                <c:pt idx="636">
                  <c:v>701.55791697544134</c:v>
                </c:pt>
                <c:pt idx="637">
                  <c:v>702.59113923902805</c:v>
                </c:pt>
                <c:pt idx="638">
                  <c:v>703.62436150261487</c:v>
                </c:pt>
                <c:pt idx="639">
                  <c:v>704.65758376620147</c:v>
                </c:pt>
                <c:pt idx="640">
                  <c:v>705.6908060297884</c:v>
                </c:pt>
                <c:pt idx="641">
                  <c:v>706.72402829337545</c:v>
                </c:pt>
                <c:pt idx="642">
                  <c:v>707.75725055696228</c:v>
                </c:pt>
                <c:pt idx="643">
                  <c:v>708.79047282054898</c:v>
                </c:pt>
                <c:pt idx="644">
                  <c:v>709.82369508413569</c:v>
                </c:pt>
                <c:pt idx="645">
                  <c:v>710.85691734772251</c:v>
                </c:pt>
                <c:pt idx="646">
                  <c:v>711.89013961130945</c:v>
                </c:pt>
                <c:pt idx="647">
                  <c:v>712.92336187489627</c:v>
                </c:pt>
                <c:pt idx="648">
                  <c:v>713.95658413848298</c:v>
                </c:pt>
                <c:pt idx="649">
                  <c:v>714.98980640206969</c:v>
                </c:pt>
                <c:pt idx="650">
                  <c:v>716.0230286656564</c:v>
                </c:pt>
                <c:pt idx="651">
                  <c:v>717.05625092924322</c:v>
                </c:pt>
                <c:pt idx="652">
                  <c:v>718.08947319283027</c:v>
                </c:pt>
                <c:pt idx="653">
                  <c:v>719.12269545641698</c:v>
                </c:pt>
                <c:pt idx="654">
                  <c:v>720.1559177200038</c:v>
                </c:pt>
                <c:pt idx="655">
                  <c:v>721.18913998359051</c:v>
                </c:pt>
                <c:pt idx="656">
                  <c:v>722.22236224717722</c:v>
                </c:pt>
                <c:pt idx="657">
                  <c:v>723.25558451076392</c:v>
                </c:pt>
                <c:pt idx="658">
                  <c:v>724.28880677435109</c:v>
                </c:pt>
                <c:pt idx="659">
                  <c:v>725.3220290379378</c:v>
                </c:pt>
                <c:pt idx="660">
                  <c:v>726.3552513015245</c:v>
                </c:pt>
                <c:pt idx="661">
                  <c:v>727.38847356511121</c:v>
                </c:pt>
                <c:pt idx="662">
                  <c:v>728.42169582869803</c:v>
                </c:pt>
                <c:pt idx="663">
                  <c:v>729.45491809228474</c:v>
                </c:pt>
                <c:pt idx="664">
                  <c:v>730.48814035587179</c:v>
                </c:pt>
                <c:pt idx="665">
                  <c:v>731.5213626194585</c:v>
                </c:pt>
                <c:pt idx="666">
                  <c:v>732.55458488304532</c:v>
                </c:pt>
                <c:pt idx="667">
                  <c:v>733.58780714663214</c:v>
                </c:pt>
                <c:pt idx="668">
                  <c:v>734.62102941021874</c:v>
                </c:pt>
                <c:pt idx="669">
                  <c:v>735.65425167380556</c:v>
                </c:pt>
                <c:pt idx="670">
                  <c:v>736.6874739373925</c:v>
                </c:pt>
                <c:pt idx="671">
                  <c:v>737.72069620097932</c:v>
                </c:pt>
                <c:pt idx="672">
                  <c:v>738.75391846456603</c:v>
                </c:pt>
                <c:pt idx="673">
                  <c:v>739.78714072815296</c:v>
                </c:pt>
                <c:pt idx="674">
                  <c:v>740.82036299173956</c:v>
                </c:pt>
                <c:pt idx="675">
                  <c:v>741.85358525532627</c:v>
                </c:pt>
                <c:pt idx="676">
                  <c:v>742.88680751891343</c:v>
                </c:pt>
                <c:pt idx="677">
                  <c:v>743.92002978250014</c:v>
                </c:pt>
                <c:pt idx="678">
                  <c:v>744.95325204608685</c:v>
                </c:pt>
                <c:pt idx="679">
                  <c:v>745.98647430967367</c:v>
                </c:pt>
                <c:pt idx="680">
                  <c:v>747.01969657326026</c:v>
                </c:pt>
                <c:pt idx="681">
                  <c:v>748.0529188368472</c:v>
                </c:pt>
                <c:pt idx="682">
                  <c:v>749.08614110043413</c:v>
                </c:pt>
                <c:pt idx="683">
                  <c:v>750.11936336402096</c:v>
                </c:pt>
                <c:pt idx="684">
                  <c:v>751.15258562760766</c:v>
                </c:pt>
                <c:pt idx="685">
                  <c:v>752.18580789119449</c:v>
                </c:pt>
                <c:pt idx="686">
                  <c:v>753.21903015478119</c:v>
                </c:pt>
                <c:pt idx="687">
                  <c:v>754.25225241836813</c:v>
                </c:pt>
                <c:pt idx="688">
                  <c:v>755.28547468195495</c:v>
                </c:pt>
                <c:pt idx="689">
                  <c:v>756.31869694554177</c:v>
                </c:pt>
                <c:pt idx="690">
                  <c:v>757.3519192091286</c:v>
                </c:pt>
                <c:pt idx="691">
                  <c:v>758.3851414727153</c:v>
                </c:pt>
                <c:pt idx="692">
                  <c:v>759.41836373630201</c:v>
                </c:pt>
                <c:pt idx="693">
                  <c:v>760.45158599988906</c:v>
                </c:pt>
                <c:pt idx="694">
                  <c:v>761.48480826347588</c:v>
                </c:pt>
                <c:pt idx="695">
                  <c:v>762.51803052706248</c:v>
                </c:pt>
                <c:pt idx="696">
                  <c:v>763.5512527906493</c:v>
                </c:pt>
                <c:pt idx="697">
                  <c:v>764.58447505423612</c:v>
                </c:pt>
                <c:pt idx="698">
                  <c:v>765.61769731782294</c:v>
                </c:pt>
                <c:pt idx="699">
                  <c:v>766.65091958140977</c:v>
                </c:pt>
                <c:pt idx="700">
                  <c:v>767.6841418449967</c:v>
                </c:pt>
                <c:pt idx="701">
                  <c:v>768.7173641085833</c:v>
                </c:pt>
                <c:pt idx="702">
                  <c:v>769.75058637217012</c:v>
                </c:pt>
                <c:pt idx="703">
                  <c:v>770.78380863575694</c:v>
                </c:pt>
                <c:pt idx="704">
                  <c:v>771.81703089934365</c:v>
                </c:pt>
                <c:pt idx="705">
                  <c:v>772.85025316293058</c:v>
                </c:pt>
                <c:pt idx="706">
                  <c:v>773.88347542651741</c:v>
                </c:pt>
                <c:pt idx="707">
                  <c:v>774.91669769010412</c:v>
                </c:pt>
                <c:pt idx="708">
                  <c:v>775.94991995369082</c:v>
                </c:pt>
                <c:pt idx="709">
                  <c:v>776.98314221727765</c:v>
                </c:pt>
                <c:pt idx="710">
                  <c:v>778.01636448086447</c:v>
                </c:pt>
                <c:pt idx="711">
                  <c:v>779.0495867444514</c:v>
                </c:pt>
                <c:pt idx="712">
                  <c:v>780.08280900803823</c:v>
                </c:pt>
                <c:pt idx="713">
                  <c:v>781.11603127162482</c:v>
                </c:pt>
                <c:pt idx="714">
                  <c:v>782.14925353521164</c:v>
                </c:pt>
                <c:pt idx="715">
                  <c:v>783.18247579879835</c:v>
                </c:pt>
                <c:pt idx="716">
                  <c:v>784.21569806238506</c:v>
                </c:pt>
                <c:pt idx="717">
                  <c:v>785.24892032597211</c:v>
                </c:pt>
                <c:pt idx="718">
                  <c:v>786.28214258955882</c:v>
                </c:pt>
                <c:pt idx="719">
                  <c:v>787.31536485314564</c:v>
                </c:pt>
                <c:pt idx="720">
                  <c:v>788.34858711673235</c:v>
                </c:pt>
                <c:pt idx="721">
                  <c:v>789.38180938031928</c:v>
                </c:pt>
                <c:pt idx="722">
                  <c:v>790.41503164390588</c:v>
                </c:pt>
                <c:pt idx="723">
                  <c:v>791.44825390749293</c:v>
                </c:pt>
                <c:pt idx="724">
                  <c:v>792.48147617107963</c:v>
                </c:pt>
                <c:pt idx="725">
                  <c:v>793.51469843466657</c:v>
                </c:pt>
                <c:pt idx="726">
                  <c:v>794.54792069825328</c:v>
                </c:pt>
                <c:pt idx="727">
                  <c:v>795.58114296183976</c:v>
                </c:pt>
                <c:pt idx="728">
                  <c:v>796.61436522542692</c:v>
                </c:pt>
                <c:pt idx="729">
                  <c:v>797.64758748901386</c:v>
                </c:pt>
                <c:pt idx="730">
                  <c:v>798.68080975260045</c:v>
                </c:pt>
                <c:pt idx="731">
                  <c:v>799.71403201618728</c:v>
                </c:pt>
                <c:pt idx="732">
                  <c:v>800.74725427977398</c:v>
                </c:pt>
                <c:pt idx="733">
                  <c:v>801.78047654336081</c:v>
                </c:pt>
                <c:pt idx="734">
                  <c:v>802.81369880694785</c:v>
                </c:pt>
                <c:pt idx="735">
                  <c:v>803.84692107053456</c:v>
                </c:pt>
                <c:pt idx="736">
                  <c:v>804.88014333412127</c:v>
                </c:pt>
                <c:pt idx="737">
                  <c:v>805.91336559770809</c:v>
                </c:pt>
                <c:pt idx="738">
                  <c:v>806.94658786129492</c:v>
                </c:pt>
                <c:pt idx="739">
                  <c:v>807.97981012488151</c:v>
                </c:pt>
                <c:pt idx="740">
                  <c:v>809.01303238846856</c:v>
                </c:pt>
                <c:pt idx="741">
                  <c:v>810.04625465205538</c:v>
                </c:pt>
                <c:pt idx="742">
                  <c:v>811.07947691564198</c:v>
                </c:pt>
                <c:pt idx="743">
                  <c:v>812.1126991792288</c:v>
                </c:pt>
                <c:pt idx="744">
                  <c:v>813.14592144281562</c:v>
                </c:pt>
                <c:pt idx="745">
                  <c:v>814.17914370640233</c:v>
                </c:pt>
                <c:pt idx="746">
                  <c:v>815.21236596998926</c:v>
                </c:pt>
                <c:pt idx="747">
                  <c:v>816.24558823357609</c:v>
                </c:pt>
                <c:pt idx="748">
                  <c:v>817.27881049716291</c:v>
                </c:pt>
                <c:pt idx="749">
                  <c:v>818.3120327607495</c:v>
                </c:pt>
                <c:pt idx="750">
                  <c:v>819.34525502433644</c:v>
                </c:pt>
                <c:pt idx="751">
                  <c:v>820.37847728792315</c:v>
                </c:pt>
                <c:pt idx="752">
                  <c:v>821.4116995515102</c:v>
                </c:pt>
                <c:pt idx="753">
                  <c:v>822.44492181509702</c:v>
                </c:pt>
                <c:pt idx="754">
                  <c:v>823.47814407868373</c:v>
                </c:pt>
                <c:pt idx="755">
                  <c:v>824.51136634227032</c:v>
                </c:pt>
                <c:pt idx="756">
                  <c:v>825.54458860585726</c:v>
                </c:pt>
                <c:pt idx="757">
                  <c:v>826.57781086944397</c:v>
                </c:pt>
                <c:pt idx="758">
                  <c:v>827.61103313303101</c:v>
                </c:pt>
                <c:pt idx="759">
                  <c:v>828.64425539661761</c:v>
                </c:pt>
                <c:pt idx="760">
                  <c:v>829.67747766020432</c:v>
                </c:pt>
                <c:pt idx="761">
                  <c:v>830.71069992379125</c:v>
                </c:pt>
                <c:pt idx="762">
                  <c:v>831.74392218737796</c:v>
                </c:pt>
                <c:pt idx="763">
                  <c:v>832.77714445096467</c:v>
                </c:pt>
                <c:pt idx="764">
                  <c:v>833.81036671455172</c:v>
                </c:pt>
                <c:pt idx="765">
                  <c:v>834.84358897813854</c:v>
                </c:pt>
              </c:numCache>
            </c:numRef>
          </c:yVal>
          <c:smooth val="1"/>
          <c:extLst>
            <c:ext xmlns:c16="http://schemas.microsoft.com/office/drawing/2014/chart" uri="{C3380CC4-5D6E-409C-BE32-E72D297353CC}">
              <c16:uniqueId val="{00000006-8C79-442F-B0FF-C0008274EFB2}"/>
            </c:ext>
          </c:extLst>
        </c:ser>
        <c:dLbls>
          <c:showLegendKey val="0"/>
          <c:showVal val="0"/>
          <c:showCatName val="0"/>
          <c:showSerName val="0"/>
          <c:showPercent val="0"/>
          <c:showBubbleSize val="0"/>
        </c:dLbls>
        <c:axId val="51941376"/>
        <c:axId val="51943680"/>
      </c:scatterChart>
      <c:scatterChart>
        <c:scatterStyle val="lineMarker"/>
        <c:varyColors val="0"/>
        <c:ser>
          <c:idx val="1"/>
          <c:order val="1"/>
          <c:tx>
            <c:v>Puntos característicos</c:v>
          </c:tx>
          <c:spPr>
            <a:ln w="28575">
              <a:noFill/>
            </a:ln>
          </c:spPr>
          <c:marker>
            <c:symbol val="x"/>
            <c:size val="7"/>
            <c:spPr>
              <a:ln>
                <a:solidFill>
                  <a:schemeClr val="tx1"/>
                </a:solidFill>
              </a:ln>
            </c:spPr>
          </c:marker>
          <c:xVal>
            <c:numRef>
              <c:f>'ESPECTRO AASHTO'!$O$4:$O$7</c:f>
              <c:numCache>
                <c:formatCode>0.0000</c:formatCode>
                <c:ptCount val="4"/>
                <c:pt idx="0">
                  <c:v>0</c:v>
                </c:pt>
                <c:pt idx="1">
                  <c:v>0.10699948533196089</c:v>
                </c:pt>
                <c:pt idx="2">
                  <c:v>0.53499742665980443</c:v>
                </c:pt>
                <c:pt idx="3">
                  <c:v>1</c:v>
                </c:pt>
              </c:numCache>
            </c:numRef>
          </c:xVal>
          <c:yVal>
            <c:numRef>
              <c:f>'ESPECTRO AASHTO'!$S$4:$S$7</c:f>
              <c:numCache>
                <c:formatCode>0.0</c:formatCode>
                <c:ptCount val="4"/>
                <c:pt idx="0">
                  <c:v>0</c:v>
                </c:pt>
                <c:pt idx="1">
                  <c:v>2.2110850087462706</c:v>
                </c:pt>
                <c:pt idx="2">
                  <c:v>55.277125218656757</c:v>
                </c:pt>
                <c:pt idx="3">
                  <c:v>103.32222635868214</c:v>
                </c:pt>
              </c:numCache>
            </c:numRef>
          </c:yVal>
          <c:smooth val="0"/>
          <c:extLst>
            <c:ext xmlns:c16="http://schemas.microsoft.com/office/drawing/2014/chart" uri="{C3380CC4-5D6E-409C-BE32-E72D297353CC}">
              <c16:uniqueId val="{00000008-8C79-442F-B0FF-C0008274EFB2}"/>
            </c:ext>
          </c:extLst>
        </c:ser>
        <c:ser>
          <c:idx val="2"/>
          <c:order val="2"/>
          <c:tx>
            <c:v>Valor</c:v>
          </c:tx>
          <c:spPr>
            <a:ln w="28575">
              <a:noFill/>
            </a:ln>
          </c:spPr>
          <c:marker>
            <c:symbol val="circle"/>
            <c:size val="7"/>
            <c:spPr>
              <a:solidFill>
                <a:srgbClr val="FF0000"/>
              </a:solidFill>
              <a:ln>
                <a:solidFill>
                  <a:srgbClr val="FF0000"/>
                </a:solidFill>
              </a:ln>
            </c:spPr>
          </c:marker>
          <c:dLbls>
            <c:dLbl>
              <c:idx val="0"/>
              <c:tx>
                <c:rich>
                  <a:bodyPr wrap="square" lIns="38100" tIns="19050" rIns="38100" bIns="19050" anchor="ctr">
                    <a:spAutoFit/>
                  </a:bodyPr>
                  <a:lstStyle/>
                  <a:p>
                    <a:pPr>
                      <a:defRPr>
                        <a:ln w="6350">
                          <a:noFill/>
                        </a:ln>
                        <a:solidFill>
                          <a:schemeClr val="tx1"/>
                        </a:solidFill>
                      </a:defRPr>
                    </a:pPr>
                    <a:fld id="{4E54F810-8C93-4774-A931-467145D4F53A}" type="XVALUE">
                      <a:rPr lang="en-US" b="1" i="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r>
                      <a:rPr lang="en-US" b="1" i="0" baseline="0">
                        <a:solidFill>
                          <a:srgbClr val="C00000"/>
                        </a:solidFill>
                        <a:latin typeface="Arial" panose="020B0604020202020204" pitchFamily="34" charset="0"/>
                        <a:cs typeface="Arial" panose="020B0604020202020204" pitchFamily="34" charset="0"/>
                      </a:rPr>
                      <a:t>; </a:t>
                    </a:r>
                    <a:fld id="{0DE30FCC-9C56-4165-984E-B576A142A4BC}" type="YVALUE">
                      <a:rPr lang="en-US" b="1" i="0" baseline="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endParaRPr lang="en-US" b="1" i="0" baseline="0">
                      <a:solidFill>
                        <a:srgbClr val="C00000"/>
                      </a:solidFill>
                      <a:latin typeface="Arial" panose="020B0604020202020204" pitchFamily="34" charset="0"/>
                      <a:cs typeface="Arial" panose="020B0604020202020204" pitchFamily="34" charset="0"/>
                    </a:endParaRPr>
                  </a:p>
                </c:rich>
              </c:tx>
              <c:numFmt formatCode="#,##0.00" sourceLinked="0"/>
              <c:spPr>
                <a:solidFill>
                  <a:schemeClr val="bg1"/>
                </a:solidFill>
                <a:ln>
                  <a:noFill/>
                </a:ln>
                <a:effectLst/>
              </c:sp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8C79-442F-B0FF-C0008274EFB2}"/>
                </c:ext>
              </c:extLst>
            </c:dLbl>
            <c:numFmt formatCode="#,##0.000" sourceLinked="0"/>
            <c:spPr>
              <a:noFill/>
              <a:ln>
                <a:noFill/>
              </a:ln>
              <a:effectLst/>
            </c:spPr>
            <c:txPr>
              <a:bodyPr wrap="square" lIns="38100" tIns="19050" rIns="38100" bIns="19050" anchor="ctr">
                <a:spAutoFit/>
              </a:bodyPr>
              <a:lstStyle/>
              <a:p>
                <a:pPr>
                  <a:defRPr>
                    <a:ln w="6350">
                      <a:noFill/>
                    </a:ln>
                    <a:solidFill>
                      <a:schemeClr val="tx1"/>
                    </a:solidFill>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'ESPECTRO AASHTO'!$O$8</c:f>
              <c:numCache>
                <c:formatCode>0.0000</c:formatCode>
                <c:ptCount val="1"/>
                <c:pt idx="0">
                  <c:v>1.8</c:v>
                </c:pt>
              </c:numCache>
            </c:numRef>
          </c:xVal>
          <c:yVal>
            <c:numRef>
              <c:f>'ESPECTRO AASHTO'!$S$8</c:f>
              <c:numCache>
                <c:formatCode>0.0</c:formatCode>
                <c:ptCount val="1"/>
                <c:pt idx="0">
                  <c:v>185.98000744562782</c:v>
                </c:pt>
              </c:numCache>
            </c:numRef>
          </c:yVal>
          <c:smooth val="0"/>
          <c:extLst>
            <c:ext xmlns:c16="http://schemas.microsoft.com/office/drawing/2014/chart" uri="{C3380CC4-5D6E-409C-BE32-E72D297353CC}">
              <c16:uniqueId val="{0000000B-8C79-442F-B0FF-C0008274EFB2}"/>
            </c:ext>
          </c:extLst>
        </c:ser>
        <c:dLbls>
          <c:showLegendKey val="0"/>
          <c:showVal val="0"/>
          <c:showCatName val="0"/>
          <c:showSerName val="0"/>
          <c:showPercent val="0"/>
          <c:showBubbleSize val="0"/>
        </c:dLbls>
        <c:axId val="51941376"/>
        <c:axId val="51943680"/>
      </c:scatterChart>
      <c:valAx>
        <c:axId val="51941376"/>
        <c:scaling>
          <c:orientation val="minMax"/>
          <c:max val="3"/>
        </c:scaling>
        <c:delete val="0"/>
        <c:axPos val="b"/>
        <c:majorGridlines/>
        <c:minorGridlines/>
        <c:title>
          <c:tx>
            <c:rich>
              <a:bodyPr/>
              <a:lstStyle/>
              <a:p>
                <a:pPr>
                  <a:defRPr sz="1000"/>
                </a:pPr>
                <a:r>
                  <a:rPr lang="es-ES" sz="1000">
                    <a:latin typeface="Arial" panose="020B0604020202020204" pitchFamily="34" charset="0"/>
                    <a:cs typeface="Arial" panose="020B0604020202020204" pitchFamily="34" charset="0"/>
                  </a:rPr>
                  <a:t>T [s]</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3680"/>
        <c:crosses val="autoZero"/>
        <c:crossBetween val="midCat"/>
      </c:valAx>
      <c:valAx>
        <c:axId val="51943680"/>
        <c:scaling>
          <c:orientation val="minMax"/>
          <c:max val="400"/>
          <c:min val="0"/>
        </c:scaling>
        <c:delete val="0"/>
        <c:axPos val="l"/>
        <c:majorGridlines/>
        <c:minorGridlines/>
        <c:title>
          <c:tx>
            <c:rich>
              <a:bodyPr/>
              <a:lstStyle/>
              <a:p>
                <a:pPr>
                  <a:defRPr sz="1000"/>
                </a:pPr>
                <a:r>
                  <a:rPr lang="en-US" sz="1000">
                    <a:latin typeface="Arial" panose="020B0604020202020204" pitchFamily="34" charset="0"/>
                    <a:cs typeface="Arial" panose="020B0604020202020204" pitchFamily="34" charset="0"/>
                  </a:rPr>
                  <a:t>Sd [mm]</a:t>
                </a:r>
              </a:p>
            </c:rich>
          </c:tx>
          <c:overlay val="0"/>
        </c:title>
        <c:numFmt formatCode="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1376"/>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sz="1300">
                <a:latin typeface="Arial" panose="020B0604020202020204" pitchFamily="34" charset="0"/>
                <a:cs typeface="Arial" panose="020B0604020202020204" pitchFamily="34" charset="0"/>
              </a:rPr>
              <a:t>Espectro de velocidades</a:t>
            </a:r>
            <a:r>
              <a:rPr lang="es-ES" sz="1300" baseline="0">
                <a:latin typeface="Arial" panose="020B0604020202020204" pitchFamily="34" charset="0"/>
                <a:cs typeface="Arial" panose="020B0604020202020204" pitchFamily="34" charset="0"/>
              </a:rPr>
              <a:t> [m/s]</a:t>
            </a:r>
            <a:endParaRPr lang="es-ES" sz="1300">
              <a:latin typeface="Arial" panose="020B0604020202020204" pitchFamily="34" charset="0"/>
              <a:cs typeface="Arial" panose="020B0604020202020204" pitchFamily="34" charset="0"/>
            </a:endParaRPr>
          </a:p>
        </c:rich>
      </c:tx>
      <c:overlay val="0"/>
    </c:title>
    <c:autoTitleDeleted val="0"/>
    <c:plotArea>
      <c:layout/>
      <c:scatterChart>
        <c:scatterStyle val="smoothMarker"/>
        <c:varyColors val="0"/>
        <c:ser>
          <c:idx val="0"/>
          <c:order val="0"/>
          <c:tx>
            <c:v>Espectro elástico (q=1)</c:v>
          </c:tx>
          <c:marker>
            <c:symbol val="none"/>
          </c:marker>
          <c:xVal>
            <c:numRef>
              <c:f>'ESPECTRO AASHTO'!$G$4:$G$769</c:f>
              <c:numCache>
                <c:formatCode>0.0000</c:formatCode>
                <c:ptCount val="766"/>
                <c:pt idx="0">
                  <c:v>0</c:v>
                </c:pt>
                <c:pt idx="1">
                  <c:v>2.6749871332990224E-2</c:v>
                </c:pt>
                <c:pt idx="2">
                  <c:v>5.3499742665980447E-2</c:v>
                </c:pt>
                <c:pt idx="3">
                  <c:v>8.0249613998970667E-2</c:v>
                </c:pt>
                <c:pt idx="4">
                  <c:v>0.10699948533196089</c:v>
                </c:pt>
                <c:pt idx="5">
                  <c:v>0.10699948533196089</c:v>
                </c:pt>
                <c:pt idx="6">
                  <c:v>0.21399897066392176</c:v>
                </c:pt>
                <c:pt idx="7">
                  <c:v>0.32099845599588267</c:v>
                </c:pt>
                <c:pt idx="8">
                  <c:v>0.42799794132784352</c:v>
                </c:pt>
                <c:pt idx="9">
                  <c:v>0.53499742665980443</c:v>
                </c:pt>
                <c:pt idx="10">
                  <c:v>0.53499742665980443</c:v>
                </c:pt>
                <c:pt idx="11">
                  <c:v>0.54</c:v>
                </c:pt>
                <c:pt idx="12">
                  <c:v>0.55000000000000004</c:v>
                </c:pt>
                <c:pt idx="13">
                  <c:v>0.56000000000000005</c:v>
                </c:pt>
                <c:pt idx="14">
                  <c:v>0.57000000000000006</c:v>
                </c:pt>
                <c:pt idx="15">
                  <c:v>0.58000000000000007</c:v>
                </c:pt>
                <c:pt idx="16">
                  <c:v>0.59000000000000008</c:v>
                </c:pt>
                <c:pt idx="17">
                  <c:v>0.60000000000000009</c:v>
                </c:pt>
                <c:pt idx="18">
                  <c:v>0.6100000000000001</c:v>
                </c:pt>
                <c:pt idx="19">
                  <c:v>0.62000000000000011</c:v>
                </c:pt>
                <c:pt idx="20">
                  <c:v>0.63000000000000012</c:v>
                </c:pt>
                <c:pt idx="21">
                  <c:v>0.64000000000000012</c:v>
                </c:pt>
                <c:pt idx="22">
                  <c:v>0.65000000000000013</c:v>
                </c:pt>
                <c:pt idx="23">
                  <c:v>0.66000000000000014</c:v>
                </c:pt>
                <c:pt idx="24">
                  <c:v>0.67000000000000015</c:v>
                </c:pt>
                <c:pt idx="25">
                  <c:v>0.68000000000000016</c:v>
                </c:pt>
                <c:pt idx="26">
                  <c:v>0.69000000000000017</c:v>
                </c:pt>
                <c:pt idx="27">
                  <c:v>0.70000000000000018</c:v>
                </c:pt>
                <c:pt idx="28">
                  <c:v>0.71000000000000019</c:v>
                </c:pt>
                <c:pt idx="29">
                  <c:v>0.7200000000000002</c:v>
                </c:pt>
                <c:pt idx="30">
                  <c:v>0.7300000000000002</c:v>
                </c:pt>
                <c:pt idx="31">
                  <c:v>0.74000000000000021</c:v>
                </c:pt>
                <c:pt idx="32">
                  <c:v>0.75000000000000022</c:v>
                </c:pt>
                <c:pt idx="33">
                  <c:v>0.76000000000000023</c:v>
                </c:pt>
                <c:pt idx="34">
                  <c:v>0.77000000000000024</c:v>
                </c:pt>
                <c:pt idx="35">
                  <c:v>0.78000000000000025</c:v>
                </c:pt>
                <c:pt idx="36">
                  <c:v>0.79000000000000026</c:v>
                </c:pt>
                <c:pt idx="37">
                  <c:v>0.80000000000000027</c:v>
                </c:pt>
                <c:pt idx="38">
                  <c:v>0.81000000000000028</c:v>
                </c:pt>
                <c:pt idx="39">
                  <c:v>0.82000000000000028</c:v>
                </c:pt>
                <c:pt idx="40">
                  <c:v>0.83000000000000029</c:v>
                </c:pt>
                <c:pt idx="41">
                  <c:v>0.8400000000000003</c:v>
                </c:pt>
                <c:pt idx="42">
                  <c:v>0.85000000000000031</c:v>
                </c:pt>
                <c:pt idx="43">
                  <c:v>0.86000000000000032</c:v>
                </c:pt>
                <c:pt idx="44">
                  <c:v>0.87000000000000033</c:v>
                </c:pt>
                <c:pt idx="45">
                  <c:v>0.88000000000000034</c:v>
                </c:pt>
                <c:pt idx="46">
                  <c:v>0.89000000000000035</c:v>
                </c:pt>
                <c:pt idx="47">
                  <c:v>0.90000000000000036</c:v>
                </c:pt>
                <c:pt idx="48">
                  <c:v>0.91000000000000036</c:v>
                </c:pt>
                <c:pt idx="49">
                  <c:v>0.92000000000000037</c:v>
                </c:pt>
                <c:pt idx="50">
                  <c:v>0.93000000000000038</c:v>
                </c:pt>
                <c:pt idx="51">
                  <c:v>0.94000000000000039</c:v>
                </c:pt>
                <c:pt idx="52">
                  <c:v>0.9500000000000004</c:v>
                </c:pt>
                <c:pt idx="53">
                  <c:v>0.96000000000000041</c:v>
                </c:pt>
                <c:pt idx="54">
                  <c:v>0.97000000000000042</c:v>
                </c:pt>
                <c:pt idx="55">
                  <c:v>0.98000000000000043</c:v>
                </c:pt>
                <c:pt idx="56">
                  <c:v>0.99000000000000044</c:v>
                </c:pt>
                <c:pt idx="57">
                  <c:v>1.0000000000000004</c:v>
                </c:pt>
                <c:pt idx="58">
                  <c:v>1.0100000000000005</c:v>
                </c:pt>
                <c:pt idx="59">
                  <c:v>1.0200000000000005</c:v>
                </c:pt>
                <c:pt idx="60">
                  <c:v>1.0300000000000005</c:v>
                </c:pt>
                <c:pt idx="61">
                  <c:v>1.0400000000000005</c:v>
                </c:pt>
                <c:pt idx="62">
                  <c:v>1.0500000000000005</c:v>
                </c:pt>
                <c:pt idx="63">
                  <c:v>1.0600000000000005</c:v>
                </c:pt>
                <c:pt idx="64">
                  <c:v>1.0700000000000005</c:v>
                </c:pt>
                <c:pt idx="65">
                  <c:v>1.0800000000000005</c:v>
                </c:pt>
                <c:pt idx="66">
                  <c:v>1.0900000000000005</c:v>
                </c:pt>
                <c:pt idx="67">
                  <c:v>1.1000000000000005</c:v>
                </c:pt>
                <c:pt idx="68">
                  <c:v>1.1100000000000005</c:v>
                </c:pt>
                <c:pt idx="69">
                  <c:v>1.1200000000000006</c:v>
                </c:pt>
                <c:pt idx="70">
                  <c:v>1.1300000000000006</c:v>
                </c:pt>
                <c:pt idx="71">
                  <c:v>1.1400000000000006</c:v>
                </c:pt>
                <c:pt idx="72">
                  <c:v>1.1500000000000006</c:v>
                </c:pt>
                <c:pt idx="73">
                  <c:v>1.1600000000000006</c:v>
                </c:pt>
                <c:pt idx="74">
                  <c:v>1.1700000000000006</c:v>
                </c:pt>
                <c:pt idx="75">
                  <c:v>1.1800000000000006</c:v>
                </c:pt>
                <c:pt idx="76">
                  <c:v>1.1900000000000006</c:v>
                </c:pt>
                <c:pt idx="77">
                  <c:v>1.2000000000000006</c:v>
                </c:pt>
                <c:pt idx="78">
                  <c:v>1.2100000000000006</c:v>
                </c:pt>
                <c:pt idx="79">
                  <c:v>1.2200000000000006</c:v>
                </c:pt>
                <c:pt idx="80">
                  <c:v>1.2300000000000006</c:v>
                </c:pt>
                <c:pt idx="81">
                  <c:v>1.2400000000000007</c:v>
                </c:pt>
                <c:pt idx="82">
                  <c:v>1.2500000000000007</c:v>
                </c:pt>
                <c:pt idx="83">
                  <c:v>1.2600000000000007</c:v>
                </c:pt>
                <c:pt idx="84">
                  <c:v>1.2700000000000007</c:v>
                </c:pt>
                <c:pt idx="85">
                  <c:v>1.2800000000000007</c:v>
                </c:pt>
                <c:pt idx="86">
                  <c:v>1.2900000000000007</c:v>
                </c:pt>
                <c:pt idx="87">
                  <c:v>1.3000000000000007</c:v>
                </c:pt>
                <c:pt idx="88">
                  <c:v>1.3100000000000007</c:v>
                </c:pt>
                <c:pt idx="89">
                  <c:v>1.3200000000000007</c:v>
                </c:pt>
                <c:pt idx="90">
                  <c:v>1.3300000000000007</c:v>
                </c:pt>
                <c:pt idx="91">
                  <c:v>1.3400000000000007</c:v>
                </c:pt>
                <c:pt idx="92">
                  <c:v>1.3500000000000008</c:v>
                </c:pt>
                <c:pt idx="93">
                  <c:v>1.3600000000000008</c:v>
                </c:pt>
                <c:pt idx="94">
                  <c:v>1.3700000000000008</c:v>
                </c:pt>
                <c:pt idx="95">
                  <c:v>1.3800000000000008</c:v>
                </c:pt>
                <c:pt idx="96">
                  <c:v>1.3900000000000008</c:v>
                </c:pt>
                <c:pt idx="97">
                  <c:v>1.4000000000000008</c:v>
                </c:pt>
                <c:pt idx="98">
                  <c:v>1.4100000000000008</c:v>
                </c:pt>
                <c:pt idx="99">
                  <c:v>1.4200000000000008</c:v>
                </c:pt>
                <c:pt idx="100">
                  <c:v>1.4300000000000008</c:v>
                </c:pt>
                <c:pt idx="101">
                  <c:v>1.4400000000000008</c:v>
                </c:pt>
                <c:pt idx="102">
                  <c:v>1.4500000000000008</c:v>
                </c:pt>
                <c:pt idx="103">
                  <c:v>1.4600000000000009</c:v>
                </c:pt>
                <c:pt idx="104">
                  <c:v>1.4700000000000009</c:v>
                </c:pt>
                <c:pt idx="105">
                  <c:v>1.4800000000000009</c:v>
                </c:pt>
                <c:pt idx="106">
                  <c:v>1.4900000000000009</c:v>
                </c:pt>
                <c:pt idx="107">
                  <c:v>1.5000000000000009</c:v>
                </c:pt>
                <c:pt idx="108">
                  <c:v>1.5100000000000009</c:v>
                </c:pt>
                <c:pt idx="109">
                  <c:v>1.5200000000000009</c:v>
                </c:pt>
                <c:pt idx="110">
                  <c:v>1.5300000000000009</c:v>
                </c:pt>
                <c:pt idx="111">
                  <c:v>1.5400000000000009</c:v>
                </c:pt>
                <c:pt idx="112">
                  <c:v>1.5500000000000009</c:v>
                </c:pt>
                <c:pt idx="113">
                  <c:v>1.5600000000000009</c:v>
                </c:pt>
                <c:pt idx="114">
                  <c:v>1.570000000000001</c:v>
                </c:pt>
                <c:pt idx="115">
                  <c:v>1.580000000000001</c:v>
                </c:pt>
                <c:pt idx="116">
                  <c:v>1.590000000000001</c:v>
                </c:pt>
                <c:pt idx="117">
                  <c:v>1.600000000000001</c:v>
                </c:pt>
                <c:pt idx="118">
                  <c:v>1.610000000000001</c:v>
                </c:pt>
                <c:pt idx="119">
                  <c:v>1.620000000000001</c:v>
                </c:pt>
                <c:pt idx="120">
                  <c:v>1.630000000000001</c:v>
                </c:pt>
                <c:pt idx="121">
                  <c:v>1.640000000000001</c:v>
                </c:pt>
                <c:pt idx="122">
                  <c:v>1.650000000000001</c:v>
                </c:pt>
                <c:pt idx="123">
                  <c:v>1.660000000000001</c:v>
                </c:pt>
                <c:pt idx="124">
                  <c:v>1.670000000000001</c:v>
                </c:pt>
                <c:pt idx="125">
                  <c:v>1.680000000000001</c:v>
                </c:pt>
                <c:pt idx="126">
                  <c:v>1.6900000000000011</c:v>
                </c:pt>
                <c:pt idx="127">
                  <c:v>1.7000000000000011</c:v>
                </c:pt>
                <c:pt idx="128">
                  <c:v>1.7100000000000011</c:v>
                </c:pt>
                <c:pt idx="129">
                  <c:v>1.7200000000000011</c:v>
                </c:pt>
                <c:pt idx="130">
                  <c:v>1.7300000000000011</c:v>
                </c:pt>
                <c:pt idx="131">
                  <c:v>1.7400000000000011</c:v>
                </c:pt>
                <c:pt idx="132">
                  <c:v>1.7500000000000011</c:v>
                </c:pt>
                <c:pt idx="133">
                  <c:v>1.7600000000000011</c:v>
                </c:pt>
                <c:pt idx="134">
                  <c:v>1.7700000000000011</c:v>
                </c:pt>
                <c:pt idx="135">
                  <c:v>1.7800000000000011</c:v>
                </c:pt>
                <c:pt idx="136">
                  <c:v>1.7900000000000011</c:v>
                </c:pt>
                <c:pt idx="137">
                  <c:v>1.8000000000000012</c:v>
                </c:pt>
                <c:pt idx="138">
                  <c:v>1.8100000000000012</c:v>
                </c:pt>
                <c:pt idx="139">
                  <c:v>1.8200000000000012</c:v>
                </c:pt>
                <c:pt idx="140">
                  <c:v>1.8300000000000012</c:v>
                </c:pt>
                <c:pt idx="141">
                  <c:v>1.8400000000000012</c:v>
                </c:pt>
                <c:pt idx="142">
                  <c:v>1.8500000000000012</c:v>
                </c:pt>
                <c:pt idx="143">
                  <c:v>1.8600000000000012</c:v>
                </c:pt>
                <c:pt idx="144">
                  <c:v>1.8700000000000012</c:v>
                </c:pt>
                <c:pt idx="145">
                  <c:v>1.8800000000000012</c:v>
                </c:pt>
                <c:pt idx="146">
                  <c:v>1.8900000000000012</c:v>
                </c:pt>
                <c:pt idx="147">
                  <c:v>1.9000000000000012</c:v>
                </c:pt>
                <c:pt idx="148">
                  <c:v>1.9100000000000013</c:v>
                </c:pt>
                <c:pt idx="149">
                  <c:v>1.9200000000000013</c:v>
                </c:pt>
                <c:pt idx="150">
                  <c:v>1.9300000000000013</c:v>
                </c:pt>
                <c:pt idx="151">
                  <c:v>1.9400000000000013</c:v>
                </c:pt>
                <c:pt idx="152">
                  <c:v>1.9500000000000013</c:v>
                </c:pt>
                <c:pt idx="153">
                  <c:v>1.9600000000000013</c:v>
                </c:pt>
                <c:pt idx="154">
                  <c:v>1.9700000000000013</c:v>
                </c:pt>
                <c:pt idx="155">
                  <c:v>1.9800000000000013</c:v>
                </c:pt>
                <c:pt idx="156">
                  <c:v>1.9900000000000013</c:v>
                </c:pt>
                <c:pt idx="157">
                  <c:v>2.0000000000000013</c:v>
                </c:pt>
                <c:pt idx="158">
                  <c:v>2.0100000000000011</c:v>
                </c:pt>
                <c:pt idx="159">
                  <c:v>2.0200000000000009</c:v>
                </c:pt>
                <c:pt idx="160">
                  <c:v>2.0300000000000007</c:v>
                </c:pt>
                <c:pt idx="161">
                  <c:v>2.0400000000000005</c:v>
                </c:pt>
                <c:pt idx="162">
                  <c:v>2.0500000000000003</c:v>
                </c:pt>
                <c:pt idx="163">
                  <c:v>2.06</c:v>
                </c:pt>
                <c:pt idx="164">
                  <c:v>2.0699999999999998</c:v>
                </c:pt>
                <c:pt idx="165">
                  <c:v>2.0799999999999996</c:v>
                </c:pt>
                <c:pt idx="166">
                  <c:v>2.0899999999999994</c:v>
                </c:pt>
                <c:pt idx="167">
                  <c:v>2.0999999999999992</c:v>
                </c:pt>
                <c:pt idx="168">
                  <c:v>2.109999999999999</c:v>
                </c:pt>
                <c:pt idx="169">
                  <c:v>2.1199999999999988</c:v>
                </c:pt>
                <c:pt idx="170">
                  <c:v>2.1299999999999986</c:v>
                </c:pt>
                <c:pt idx="171">
                  <c:v>2.1399999999999983</c:v>
                </c:pt>
                <c:pt idx="172">
                  <c:v>2.1499999999999981</c:v>
                </c:pt>
                <c:pt idx="173">
                  <c:v>2.1599999999999979</c:v>
                </c:pt>
                <c:pt idx="174">
                  <c:v>2.1699999999999977</c:v>
                </c:pt>
                <c:pt idx="175">
                  <c:v>2.1799999999999975</c:v>
                </c:pt>
                <c:pt idx="176">
                  <c:v>2.1899999999999973</c:v>
                </c:pt>
                <c:pt idx="177">
                  <c:v>2.1999999999999971</c:v>
                </c:pt>
                <c:pt idx="178">
                  <c:v>2.2099999999999969</c:v>
                </c:pt>
                <c:pt idx="179">
                  <c:v>2.2199999999999966</c:v>
                </c:pt>
                <c:pt idx="180">
                  <c:v>2.2299999999999964</c:v>
                </c:pt>
                <c:pt idx="181">
                  <c:v>2.2399999999999962</c:v>
                </c:pt>
                <c:pt idx="182">
                  <c:v>2.249999999999996</c:v>
                </c:pt>
                <c:pt idx="183">
                  <c:v>2.2599999999999958</c:v>
                </c:pt>
                <c:pt idx="184">
                  <c:v>2.2699999999999956</c:v>
                </c:pt>
                <c:pt idx="185">
                  <c:v>2.2799999999999954</c:v>
                </c:pt>
                <c:pt idx="186">
                  <c:v>2.2899999999999952</c:v>
                </c:pt>
                <c:pt idx="187">
                  <c:v>2.2999999999999949</c:v>
                </c:pt>
                <c:pt idx="188">
                  <c:v>2.3099999999999947</c:v>
                </c:pt>
                <c:pt idx="189">
                  <c:v>2.3199999999999945</c:v>
                </c:pt>
                <c:pt idx="190">
                  <c:v>2.3299999999999943</c:v>
                </c:pt>
                <c:pt idx="191">
                  <c:v>2.3399999999999941</c:v>
                </c:pt>
                <c:pt idx="192">
                  <c:v>2.3499999999999939</c:v>
                </c:pt>
                <c:pt idx="193">
                  <c:v>2.3599999999999937</c:v>
                </c:pt>
                <c:pt idx="194">
                  <c:v>2.3699999999999934</c:v>
                </c:pt>
                <c:pt idx="195">
                  <c:v>2.3799999999999932</c:v>
                </c:pt>
                <c:pt idx="196">
                  <c:v>2.389999999999993</c:v>
                </c:pt>
                <c:pt idx="197">
                  <c:v>2.3999999999999928</c:v>
                </c:pt>
                <c:pt idx="198">
                  <c:v>2.4099999999999926</c:v>
                </c:pt>
                <c:pt idx="199">
                  <c:v>2.4199999999999924</c:v>
                </c:pt>
                <c:pt idx="200">
                  <c:v>2.4299999999999922</c:v>
                </c:pt>
                <c:pt idx="201">
                  <c:v>2.439999999999992</c:v>
                </c:pt>
                <c:pt idx="202">
                  <c:v>2.4499999999999917</c:v>
                </c:pt>
                <c:pt idx="203">
                  <c:v>2.4599999999999915</c:v>
                </c:pt>
                <c:pt idx="204">
                  <c:v>2.4699999999999913</c:v>
                </c:pt>
                <c:pt idx="205">
                  <c:v>2.4799999999999911</c:v>
                </c:pt>
                <c:pt idx="206">
                  <c:v>2.4899999999999909</c:v>
                </c:pt>
                <c:pt idx="207">
                  <c:v>2.4999999999999907</c:v>
                </c:pt>
                <c:pt idx="208">
                  <c:v>2.5099999999999905</c:v>
                </c:pt>
                <c:pt idx="209">
                  <c:v>2.5199999999999902</c:v>
                </c:pt>
                <c:pt idx="210">
                  <c:v>2.52999999999999</c:v>
                </c:pt>
                <c:pt idx="211">
                  <c:v>2.5399999999999898</c:v>
                </c:pt>
                <c:pt idx="212">
                  <c:v>2.5499999999999896</c:v>
                </c:pt>
                <c:pt idx="213">
                  <c:v>2.5599999999999894</c:v>
                </c:pt>
                <c:pt idx="214">
                  <c:v>2.5699999999999892</c:v>
                </c:pt>
                <c:pt idx="215">
                  <c:v>2.579999999999989</c:v>
                </c:pt>
                <c:pt idx="216">
                  <c:v>2.5899999999999888</c:v>
                </c:pt>
                <c:pt idx="217">
                  <c:v>2.5999999999999885</c:v>
                </c:pt>
                <c:pt idx="218">
                  <c:v>2.6099999999999883</c:v>
                </c:pt>
                <c:pt idx="219">
                  <c:v>2.6199999999999881</c:v>
                </c:pt>
                <c:pt idx="220">
                  <c:v>2.6299999999999879</c:v>
                </c:pt>
                <c:pt idx="221">
                  <c:v>2.6399999999999877</c:v>
                </c:pt>
                <c:pt idx="222">
                  <c:v>2.6499999999999875</c:v>
                </c:pt>
                <c:pt idx="223">
                  <c:v>2.6599999999999873</c:v>
                </c:pt>
                <c:pt idx="224">
                  <c:v>2.6699999999999871</c:v>
                </c:pt>
                <c:pt idx="225">
                  <c:v>2.6799999999999868</c:v>
                </c:pt>
                <c:pt idx="226">
                  <c:v>2.6899999999999866</c:v>
                </c:pt>
                <c:pt idx="227">
                  <c:v>2.6999999999999864</c:v>
                </c:pt>
                <c:pt idx="228">
                  <c:v>2.7099999999999862</c:v>
                </c:pt>
                <c:pt idx="229">
                  <c:v>2.719999999999986</c:v>
                </c:pt>
                <c:pt idx="230">
                  <c:v>2.7299999999999858</c:v>
                </c:pt>
                <c:pt idx="231">
                  <c:v>2.7399999999999856</c:v>
                </c:pt>
                <c:pt idx="232">
                  <c:v>2.7499999999999853</c:v>
                </c:pt>
                <c:pt idx="233">
                  <c:v>2.7599999999999851</c:v>
                </c:pt>
                <c:pt idx="234">
                  <c:v>2.7699999999999849</c:v>
                </c:pt>
                <c:pt idx="235">
                  <c:v>2.7799999999999847</c:v>
                </c:pt>
                <c:pt idx="236">
                  <c:v>2.7899999999999845</c:v>
                </c:pt>
                <c:pt idx="237">
                  <c:v>2.7999999999999843</c:v>
                </c:pt>
                <c:pt idx="238">
                  <c:v>2.8099999999999841</c:v>
                </c:pt>
                <c:pt idx="239">
                  <c:v>2.8199999999999839</c:v>
                </c:pt>
                <c:pt idx="240">
                  <c:v>2.8299999999999836</c:v>
                </c:pt>
                <c:pt idx="241">
                  <c:v>2.8399999999999834</c:v>
                </c:pt>
                <c:pt idx="242">
                  <c:v>2.8499999999999832</c:v>
                </c:pt>
                <c:pt idx="243">
                  <c:v>2.859999999999983</c:v>
                </c:pt>
                <c:pt idx="244">
                  <c:v>2.8699999999999828</c:v>
                </c:pt>
                <c:pt idx="245">
                  <c:v>2.8799999999999826</c:v>
                </c:pt>
                <c:pt idx="246">
                  <c:v>2.8899999999999824</c:v>
                </c:pt>
                <c:pt idx="247">
                  <c:v>2.8999999999999821</c:v>
                </c:pt>
                <c:pt idx="248">
                  <c:v>2.9099999999999819</c:v>
                </c:pt>
                <c:pt idx="249">
                  <c:v>2.9199999999999817</c:v>
                </c:pt>
                <c:pt idx="250">
                  <c:v>2.9299999999999815</c:v>
                </c:pt>
                <c:pt idx="251">
                  <c:v>2.9399999999999813</c:v>
                </c:pt>
                <c:pt idx="252">
                  <c:v>2.9499999999999811</c:v>
                </c:pt>
                <c:pt idx="253">
                  <c:v>2.9599999999999809</c:v>
                </c:pt>
                <c:pt idx="254">
                  <c:v>2.9699999999999807</c:v>
                </c:pt>
                <c:pt idx="255">
                  <c:v>2.9799999999999804</c:v>
                </c:pt>
                <c:pt idx="256">
                  <c:v>2.9899999999999802</c:v>
                </c:pt>
                <c:pt idx="257">
                  <c:v>2.99999999999998</c:v>
                </c:pt>
                <c:pt idx="258">
                  <c:v>3.0099999999999798</c:v>
                </c:pt>
                <c:pt idx="259">
                  <c:v>3.0199999999999796</c:v>
                </c:pt>
                <c:pt idx="260">
                  <c:v>3.0299999999999794</c:v>
                </c:pt>
                <c:pt idx="261">
                  <c:v>3.0399999999999792</c:v>
                </c:pt>
                <c:pt idx="262">
                  <c:v>3.049999999999979</c:v>
                </c:pt>
                <c:pt idx="263">
                  <c:v>3.0599999999999787</c:v>
                </c:pt>
                <c:pt idx="264">
                  <c:v>3.0699999999999785</c:v>
                </c:pt>
                <c:pt idx="265">
                  <c:v>3.0799999999999783</c:v>
                </c:pt>
                <c:pt idx="266">
                  <c:v>3.0899999999999781</c:v>
                </c:pt>
                <c:pt idx="267">
                  <c:v>3.0999999999999779</c:v>
                </c:pt>
                <c:pt idx="268">
                  <c:v>3.1099999999999777</c:v>
                </c:pt>
                <c:pt idx="269">
                  <c:v>3.1199999999999775</c:v>
                </c:pt>
                <c:pt idx="270">
                  <c:v>3.1299999999999772</c:v>
                </c:pt>
                <c:pt idx="271">
                  <c:v>3.139999999999977</c:v>
                </c:pt>
                <c:pt idx="272">
                  <c:v>3.1499999999999768</c:v>
                </c:pt>
                <c:pt idx="273">
                  <c:v>3.1599999999999766</c:v>
                </c:pt>
                <c:pt idx="274">
                  <c:v>3.1699999999999764</c:v>
                </c:pt>
                <c:pt idx="275">
                  <c:v>3.1799999999999762</c:v>
                </c:pt>
                <c:pt idx="276">
                  <c:v>3.189999999999976</c:v>
                </c:pt>
                <c:pt idx="277">
                  <c:v>3.1999999999999758</c:v>
                </c:pt>
                <c:pt idx="278">
                  <c:v>3.2099999999999755</c:v>
                </c:pt>
                <c:pt idx="279">
                  <c:v>3.2199999999999753</c:v>
                </c:pt>
                <c:pt idx="280">
                  <c:v>3.2299999999999751</c:v>
                </c:pt>
                <c:pt idx="281">
                  <c:v>3.2399999999999749</c:v>
                </c:pt>
                <c:pt idx="282">
                  <c:v>3.2499999999999747</c:v>
                </c:pt>
                <c:pt idx="283">
                  <c:v>3.2599999999999745</c:v>
                </c:pt>
                <c:pt idx="284">
                  <c:v>3.2699999999999743</c:v>
                </c:pt>
                <c:pt idx="285">
                  <c:v>3.279999999999974</c:v>
                </c:pt>
                <c:pt idx="286">
                  <c:v>3.2899999999999738</c:v>
                </c:pt>
                <c:pt idx="287">
                  <c:v>3.2999999999999736</c:v>
                </c:pt>
                <c:pt idx="288">
                  <c:v>3.3099999999999734</c:v>
                </c:pt>
                <c:pt idx="289">
                  <c:v>3.3199999999999732</c:v>
                </c:pt>
                <c:pt idx="290">
                  <c:v>3.329999999999973</c:v>
                </c:pt>
                <c:pt idx="291">
                  <c:v>3.3399999999999728</c:v>
                </c:pt>
                <c:pt idx="292">
                  <c:v>3.3499999999999726</c:v>
                </c:pt>
                <c:pt idx="293">
                  <c:v>3.3599999999999723</c:v>
                </c:pt>
                <c:pt idx="294">
                  <c:v>3.3699999999999721</c:v>
                </c:pt>
                <c:pt idx="295">
                  <c:v>3.3799999999999719</c:v>
                </c:pt>
                <c:pt idx="296">
                  <c:v>3.3899999999999717</c:v>
                </c:pt>
                <c:pt idx="297">
                  <c:v>3.3999999999999715</c:v>
                </c:pt>
                <c:pt idx="298">
                  <c:v>3.4099999999999713</c:v>
                </c:pt>
                <c:pt idx="299">
                  <c:v>3.4199999999999711</c:v>
                </c:pt>
                <c:pt idx="300">
                  <c:v>3.4299999999999708</c:v>
                </c:pt>
                <c:pt idx="301">
                  <c:v>3.4399999999999706</c:v>
                </c:pt>
                <c:pt idx="302">
                  <c:v>3.4499999999999704</c:v>
                </c:pt>
                <c:pt idx="303">
                  <c:v>3.4599999999999702</c:v>
                </c:pt>
                <c:pt idx="304">
                  <c:v>3.46999999999997</c:v>
                </c:pt>
                <c:pt idx="305">
                  <c:v>3.4799999999999698</c:v>
                </c:pt>
                <c:pt idx="306">
                  <c:v>3.4899999999999696</c:v>
                </c:pt>
                <c:pt idx="307">
                  <c:v>3.4999999999999694</c:v>
                </c:pt>
                <c:pt idx="308">
                  <c:v>3.5099999999999691</c:v>
                </c:pt>
                <c:pt idx="309">
                  <c:v>3.5199999999999689</c:v>
                </c:pt>
                <c:pt idx="310">
                  <c:v>3.5299999999999687</c:v>
                </c:pt>
                <c:pt idx="311">
                  <c:v>3.5399999999999685</c:v>
                </c:pt>
                <c:pt idx="312">
                  <c:v>3.5499999999999683</c:v>
                </c:pt>
                <c:pt idx="313">
                  <c:v>3.5599999999999681</c:v>
                </c:pt>
                <c:pt idx="314">
                  <c:v>3.5699999999999679</c:v>
                </c:pt>
                <c:pt idx="315">
                  <c:v>3.5799999999999677</c:v>
                </c:pt>
                <c:pt idx="316">
                  <c:v>3.5899999999999674</c:v>
                </c:pt>
                <c:pt idx="317">
                  <c:v>3.5999999999999672</c:v>
                </c:pt>
                <c:pt idx="318">
                  <c:v>3.609999999999967</c:v>
                </c:pt>
                <c:pt idx="319">
                  <c:v>3.6199999999999668</c:v>
                </c:pt>
                <c:pt idx="320">
                  <c:v>3.6299999999999666</c:v>
                </c:pt>
                <c:pt idx="321">
                  <c:v>3.6399999999999664</c:v>
                </c:pt>
                <c:pt idx="322">
                  <c:v>3.6499999999999662</c:v>
                </c:pt>
                <c:pt idx="323">
                  <c:v>3.6599999999999659</c:v>
                </c:pt>
                <c:pt idx="324">
                  <c:v>3.6699999999999657</c:v>
                </c:pt>
                <c:pt idx="325">
                  <c:v>3.6799999999999655</c:v>
                </c:pt>
                <c:pt idx="326">
                  <c:v>3.6899999999999653</c:v>
                </c:pt>
                <c:pt idx="327">
                  <c:v>3.6999999999999651</c:v>
                </c:pt>
                <c:pt idx="328">
                  <c:v>3.7099999999999649</c:v>
                </c:pt>
                <c:pt idx="329">
                  <c:v>3.7199999999999647</c:v>
                </c:pt>
                <c:pt idx="330">
                  <c:v>3.7299999999999645</c:v>
                </c:pt>
                <c:pt idx="331">
                  <c:v>3.7399999999999642</c:v>
                </c:pt>
                <c:pt idx="332">
                  <c:v>3.749999999999964</c:v>
                </c:pt>
                <c:pt idx="333">
                  <c:v>3.7599999999999638</c:v>
                </c:pt>
                <c:pt idx="334">
                  <c:v>3.7699999999999636</c:v>
                </c:pt>
                <c:pt idx="335">
                  <c:v>3.7799999999999634</c:v>
                </c:pt>
                <c:pt idx="336">
                  <c:v>3.7899999999999632</c:v>
                </c:pt>
                <c:pt idx="337">
                  <c:v>3.799999999999963</c:v>
                </c:pt>
                <c:pt idx="338">
                  <c:v>3.8099999999999627</c:v>
                </c:pt>
                <c:pt idx="339">
                  <c:v>3.8199999999999625</c:v>
                </c:pt>
                <c:pt idx="340">
                  <c:v>3.8299999999999623</c:v>
                </c:pt>
                <c:pt idx="341">
                  <c:v>3.8399999999999621</c:v>
                </c:pt>
                <c:pt idx="342">
                  <c:v>3.8499999999999619</c:v>
                </c:pt>
                <c:pt idx="343">
                  <c:v>3.8599999999999617</c:v>
                </c:pt>
                <c:pt idx="344">
                  <c:v>3.8699999999999615</c:v>
                </c:pt>
                <c:pt idx="345">
                  <c:v>3.8799999999999613</c:v>
                </c:pt>
                <c:pt idx="346">
                  <c:v>3.889999999999961</c:v>
                </c:pt>
                <c:pt idx="347">
                  <c:v>3.8999999999999608</c:v>
                </c:pt>
                <c:pt idx="348">
                  <c:v>3.9099999999999606</c:v>
                </c:pt>
                <c:pt idx="349">
                  <c:v>3.9199999999999604</c:v>
                </c:pt>
                <c:pt idx="350">
                  <c:v>3.9299999999999602</c:v>
                </c:pt>
                <c:pt idx="351">
                  <c:v>3.93999999999996</c:v>
                </c:pt>
                <c:pt idx="352">
                  <c:v>3.9499999999999598</c:v>
                </c:pt>
                <c:pt idx="353">
                  <c:v>3.9599999999999596</c:v>
                </c:pt>
                <c:pt idx="354">
                  <c:v>3.9699999999999593</c:v>
                </c:pt>
                <c:pt idx="355">
                  <c:v>3.9799999999999591</c:v>
                </c:pt>
                <c:pt idx="356">
                  <c:v>3.9899999999999589</c:v>
                </c:pt>
                <c:pt idx="357">
                  <c:v>3.9999999999999587</c:v>
                </c:pt>
                <c:pt idx="358">
                  <c:v>4.0099999999999589</c:v>
                </c:pt>
                <c:pt idx="359">
                  <c:v>4.0199999999999587</c:v>
                </c:pt>
                <c:pt idx="360">
                  <c:v>4.0299999999999585</c:v>
                </c:pt>
                <c:pt idx="361">
                  <c:v>4.0399999999999583</c:v>
                </c:pt>
                <c:pt idx="362">
                  <c:v>4.0499999999999581</c:v>
                </c:pt>
                <c:pt idx="363">
                  <c:v>4.0599999999999579</c:v>
                </c:pt>
                <c:pt idx="364">
                  <c:v>4.0699999999999577</c:v>
                </c:pt>
                <c:pt idx="365">
                  <c:v>4.0799999999999574</c:v>
                </c:pt>
                <c:pt idx="366">
                  <c:v>4.0899999999999572</c:v>
                </c:pt>
                <c:pt idx="367">
                  <c:v>4.099999999999957</c:v>
                </c:pt>
                <c:pt idx="368">
                  <c:v>4.1099999999999568</c:v>
                </c:pt>
                <c:pt idx="369">
                  <c:v>4.1199999999999566</c:v>
                </c:pt>
                <c:pt idx="370">
                  <c:v>4.1299999999999564</c:v>
                </c:pt>
                <c:pt idx="371">
                  <c:v>4.1399999999999562</c:v>
                </c:pt>
                <c:pt idx="372">
                  <c:v>4.1499999999999559</c:v>
                </c:pt>
                <c:pt idx="373">
                  <c:v>4.1599999999999557</c:v>
                </c:pt>
                <c:pt idx="374">
                  <c:v>4.1699999999999555</c:v>
                </c:pt>
                <c:pt idx="375">
                  <c:v>4.1799999999999553</c:v>
                </c:pt>
                <c:pt idx="376">
                  <c:v>4.1899999999999551</c:v>
                </c:pt>
                <c:pt idx="377">
                  <c:v>4.1999999999999549</c:v>
                </c:pt>
                <c:pt idx="378">
                  <c:v>4.2099999999999547</c:v>
                </c:pt>
                <c:pt idx="379">
                  <c:v>4.2199999999999545</c:v>
                </c:pt>
                <c:pt idx="380">
                  <c:v>4.2299999999999542</c:v>
                </c:pt>
                <c:pt idx="381">
                  <c:v>4.239999999999954</c:v>
                </c:pt>
                <c:pt idx="382">
                  <c:v>4.2499999999999538</c:v>
                </c:pt>
                <c:pt idx="383">
                  <c:v>4.2599999999999536</c:v>
                </c:pt>
                <c:pt idx="384">
                  <c:v>4.2699999999999534</c:v>
                </c:pt>
                <c:pt idx="385">
                  <c:v>4.2799999999999532</c:v>
                </c:pt>
                <c:pt idx="386">
                  <c:v>4.289999999999953</c:v>
                </c:pt>
                <c:pt idx="387">
                  <c:v>4.2999999999999527</c:v>
                </c:pt>
                <c:pt idx="388">
                  <c:v>4.3099999999999525</c:v>
                </c:pt>
                <c:pt idx="389">
                  <c:v>4.3199999999999523</c:v>
                </c:pt>
                <c:pt idx="390">
                  <c:v>4.3299999999999521</c:v>
                </c:pt>
                <c:pt idx="391">
                  <c:v>4.3399999999999519</c:v>
                </c:pt>
                <c:pt idx="392">
                  <c:v>4.3499999999999517</c:v>
                </c:pt>
                <c:pt idx="393">
                  <c:v>4.3599999999999515</c:v>
                </c:pt>
                <c:pt idx="394">
                  <c:v>4.3699999999999513</c:v>
                </c:pt>
                <c:pt idx="395">
                  <c:v>4.379999999999951</c:v>
                </c:pt>
                <c:pt idx="396">
                  <c:v>4.3899999999999508</c:v>
                </c:pt>
                <c:pt idx="397">
                  <c:v>4.3999999999999506</c:v>
                </c:pt>
                <c:pt idx="398">
                  <c:v>4.4099999999999504</c:v>
                </c:pt>
                <c:pt idx="399">
                  <c:v>4.4199999999999502</c:v>
                </c:pt>
                <c:pt idx="400">
                  <c:v>4.42999999999995</c:v>
                </c:pt>
                <c:pt idx="401">
                  <c:v>4.4399999999999498</c:v>
                </c:pt>
                <c:pt idx="402">
                  <c:v>4.4499999999999496</c:v>
                </c:pt>
                <c:pt idx="403">
                  <c:v>4.4599999999999493</c:v>
                </c:pt>
                <c:pt idx="404">
                  <c:v>4.4699999999999491</c:v>
                </c:pt>
                <c:pt idx="405">
                  <c:v>4.4799999999999489</c:v>
                </c:pt>
                <c:pt idx="406">
                  <c:v>4.4899999999999487</c:v>
                </c:pt>
                <c:pt idx="407">
                  <c:v>4.4999999999999485</c:v>
                </c:pt>
                <c:pt idx="408">
                  <c:v>4.5099999999999483</c:v>
                </c:pt>
                <c:pt idx="409">
                  <c:v>4.5199999999999481</c:v>
                </c:pt>
                <c:pt idx="410">
                  <c:v>4.5299999999999478</c:v>
                </c:pt>
                <c:pt idx="411">
                  <c:v>4.5399999999999476</c:v>
                </c:pt>
                <c:pt idx="412">
                  <c:v>4.5499999999999474</c:v>
                </c:pt>
                <c:pt idx="413">
                  <c:v>4.5599999999999472</c:v>
                </c:pt>
                <c:pt idx="414">
                  <c:v>4.569999999999947</c:v>
                </c:pt>
                <c:pt idx="415">
                  <c:v>4.5799999999999468</c:v>
                </c:pt>
                <c:pt idx="416">
                  <c:v>4.5899999999999466</c:v>
                </c:pt>
                <c:pt idx="417">
                  <c:v>4.5999999999999464</c:v>
                </c:pt>
                <c:pt idx="418">
                  <c:v>4.6099999999999461</c:v>
                </c:pt>
                <c:pt idx="419">
                  <c:v>4.6199999999999459</c:v>
                </c:pt>
                <c:pt idx="420">
                  <c:v>4.6299999999999457</c:v>
                </c:pt>
                <c:pt idx="421">
                  <c:v>4.6399999999999455</c:v>
                </c:pt>
                <c:pt idx="422">
                  <c:v>4.6499999999999453</c:v>
                </c:pt>
                <c:pt idx="423">
                  <c:v>4.6599999999999451</c:v>
                </c:pt>
                <c:pt idx="424">
                  <c:v>4.6699999999999449</c:v>
                </c:pt>
                <c:pt idx="425">
                  <c:v>4.6799999999999446</c:v>
                </c:pt>
                <c:pt idx="426">
                  <c:v>4.6899999999999444</c:v>
                </c:pt>
                <c:pt idx="427">
                  <c:v>4.6999999999999442</c:v>
                </c:pt>
                <c:pt idx="428">
                  <c:v>4.709999999999944</c:v>
                </c:pt>
                <c:pt idx="429">
                  <c:v>4.7199999999999438</c:v>
                </c:pt>
                <c:pt idx="430">
                  <c:v>4.7299999999999436</c:v>
                </c:pt>
                <c:pt idx="431">
                  <c:v>4.7399999999999434</c:v>
                </c:pt>
                <c:pt idx="432">
                  <c:v>4.7499999999999432</c:v>
                </c:pt>
                <c:pt idx="433">
                  <c:v>4.7599999999999429</c:v>
                </c:pt>
                <c:pt idx="434">
                  <c:v>4.7699999999999427</c:v>
                </c:pt>
                <c:pt idx="435">
                  <c:v>4.7799999999999425</c:v>
                </c:pt>
                <c:pt idx="436">
                  <c:v>4.7899999999999423</c:v>
                </c:pt>
                <c:pt idx="437">
                  <c:v>4.7999999999999421</c:v>
                </c:pt>
                <c:pt idx="438">
                  <c:v>4.8099999999999419</c:v>
                </c:pt>
                <c:pt idx="439">
                  <c:v>4.8199999999999417</c:v>
                </c:pt>
                <c:pt idx="440">
                  <c:v>4.8299999999999415</c:v>
                </c:pt>
                <c:pt idx="441">
                  <c:v>4.8399999999999412</c:v>
                </c:pt>
                <c:pt idx="442">
                  <c:v>4.849999999999941</c:v>
                </c:pt>
                <c:pt idx="443">
                  <c:v>4.8599999999999408</c:v>
                </c:pt>
                <c:pt idx="444">
                  <c:v>4.8699999999999406</c:v>
                </c:pt>
                <c:pt idx="445">
                  <c:v>4.8799999999999404</c:v>
                </c:pt>
                <c:pt idx="446">
                  <c:v>4.8899999999999402</c:v>
                </c:pt>
                <c:pt idx="447">
                  <c:v>4.89999999999994</c:v>
                </c:pt>
                <c:pt idx="448">
                  <c:v>4.9099999999999397</c:v>
                </c:pt>
                <c:pt idx="449">
                  <c:v>4.9199999999999395</c:v>
                </c:pt>
                <c:pt idx="450">
                  <c:v>4.9299999999999393</c:v>
                </c:pt>
                <c:pt idx="451">
                  <c:v>4.9399999999999391</c:v>
                </c:pt>
                <c:pt idx="452">
                  <c:v>4.9499999999999389</c:v>
                </c:pt>
                <c:pt idx="453">
                  <c:v>4.9599999999999387</c:v>
                </c:pt>
                <c:pt idx="454">
                  <c:v>4.9699999999999385</c:v>
                </c:pt>
                <c:pt idx="455">
                  <c:v>4.9799999999999383</c:v>
                </c:pt>
                <c:pt idx="456">
                  <c:v>4.989999999999938</c:v>
                </c:pt>
                <c:pt idx="457">
                  <c:v>4.9999999999999378</c:v>
                </c:pt>
                <c:pt idx="458">
                  <c:v>5.0099999999999376</c:v>
                </c:pt>
                <c:pt idx="459">
                  <c:v>5.0199999999999374</c:v>
                </c:pt>
                <c:pt idx="460">
                  <c:v>5.0299999999999372</c:v>
                </c:pt>
                <c:pt idx="461">
                  <c:v>5.039999999999937</c:v>
                </c:pt>
                <c:pt idx="462">
                  <c:v>5.0499999999999368</c:v>
                </c:pt>
                <c:pt idx="463">
                  <c:v>5.0599999999999365</c:v>
                </c:pt>
                <c:pt idx="464">
                  <c:v>5.0699999999999363</c:v>
                </c:pt>
                <c:pt idx="465">
                  <c:v>5.0799999999999361</c:v>
                </c:pt>
                <c:pt idx="466">
                  <c:v>5.0899999999999359</c:v>
                </c:pt>
                <c:pt idx="467">
                  <c:v>5.0999999999999357</c:v>
                </c:pt>
                <c:pt idx="468">
                  <c:v>5.1099999999999355</c:v>
                </c:pt>
                <c:pt idx="469">
                  <c:v>5.1199999999999353</c:v>
                </c:pt>
                <c:pt idx="470">
                  <c:v>5.1299999999999351</c:v>
                </c:pt>
                <c:pt idx="471">
                  <c:v>5.1399999999999348</c:v>
                </c:pt>
                <c:pt idx="472">
                  <c:v>5.1499999999999346</c:v>
                </c:pt>
                <c:pt idx="473">
                  <c:v>5.1599999999999344</c:v>
                </c:pt>
                <c:pt idx="474">
                  <c:v>5.1699999999999342</c:v>
                </c:pt>
                <c:pt idx="475">
                  <c:v>5.179999999999934</c:v>
                </c:pt>
                <c:pt idx="476">
                  <c:v>5.1899999999999338</c:v>
                </c:pt>
                <c:pt idx="477">
                  <c:v>5.1999999999999336</c:v>
                </c:pt>
                <c:pt idx="478">
                  <c:v>5.2099999999999334</c:v>
                </c:pt>
                <c:pt idx="479">
                  <c:v>5.2199999999999331</c:v>
                </c:pt>
                <c:pt idx="480">
                  <c:v>5.2299999999999329</c:v>
                </c:pt>
                <c:pt idx="481">
                  <c:v>5.2399999999999327</c:v>
                </c:pt>
                <c:pt idx="482">
                  <c:v>5.2499999999999325</c:v>
                </c:pt>
                <c:pt idx="483">
                  <c:v>5.2599999999999323</c:v>
                </c:pt>
                <c:pt idx="484">
                  <c:v>5.2699999999999321</c:v>
                </c:pt>
                <c:pt idx="485">
                  <c:v>5.2799999999999319</c:v>
                </c:pt>
                <c:pt idx="486">
                  <c:v>5.2899999999999316</c:v>
                </c:pt>
                <c:pt idx="487">
                  <c:v>5.2999999999999314</c:v>
                </c:pt>
                <c:pt idx="488">
                  <c:v>5.3099999999999312</c:v>
                </c:pt>
                <c:pt idx="489">
                  <c:v>5.319999999999931</c:v>
                </c:pt>
                <c:pt idx="490">
                  <c:v>5.3299999999999308</c:v>
                </c:pt>
                <c:pt idx="491">
                  <c:v>5.3399999999999306</c:v>
                </c:pt>
                <c:pt idx="492">
                  <c:v>5.3499999999999304</c:v>
                </c:pt>
                <c:pt idx="493">
                  <c:v>5.3599999999999302</c:v>
                </c:pt>
                <c:pt idx="494">
                  <c:v>5.3699999999999299</c:v>
                </c:pt>
                <c:pt idx="495">
                  <c:v>5.3799999999999297</c:v>
                </c:pt>
                <c:pt idx="496">
                  <c:v>5.3899999999999295</c:v>
                </c:pt>
                <c:pt idx="497">
                  <c:v>5.3999999999999293</c:v>
                </c:pt>
                <c:pt idx="498">
                  <c:v>5.4099999999999291</c:v>
                </c:pt>
                <c:pt idx="499">
                  <c:v>5.4199999999999289</c:v>
                </c:pt>
                <c:pt idx="500">
                  <c:v>5.4299999999999287</c:v>
                </c:pt>
                <c:pt idx="501">
                  <c:v>5.4399999999999284</c:v>
                </c:pt>
                <c:pt idx="502">
                  <c:v>5.4499999999999282</c:v>
                </c:pt>
                <c:pt idx="503">
                  <c:v>5.459999999999928</c:v>
                </c:pt>
                <c:pt idx="504">
                  <c:v>5.4699999999999278</c:v>
                </c:pt>
                <c:pt idx="505">
                  <c:v>5.4799999999999276</c:v>
                </c:pt>
                <c:pt idx="506">
                  <c:v>5.4899999999999274</c:v>
                </c:pt>
                <c:pt idx="507">
                  <c:v>5.4999999999999272</c:v>
                </c:pt>
                <c:pt idx="508">
                  <c:v>5.509999999999927</c:v>
                </c:pt>
                <c:pt idx="509">
                  <c:v>5.5199999999999267</c:v>
                </c:pt>
                <c:pt idx="510">
                  <c:v>5.5299999999999265</c:v>
                </c:pt>
                <c:pt idx="511">
                  <c:v>5.5399999999999263</c:v>
                </c:pt>
                <c:pt idx="512">
                  <c:v>5.5499999999999261</c:v>
                </c:pt>
                <c:pt idx="513">
                  <c:v>5.5599999999999259</c:v>
                </c:pt>
                <c:pt idx="514">
                  <c:v>5.5699999999999257</c:v>
                </c:pt>
                <c:pt idx="515">
                  <c:v>5.5799999999999255</c:v>
                </c:pt>
                <c:pt idx="516">
                  <c:v>5.5899999999999253</c:v>
                </c:pt>
                <c:pt idx="517">
                  <c:v>5.599999999999925</c:v>
                </c:pt>
                <c:pt idx="518">
                  <c:v>5.6099999999999248</c:v>
                </c:pt>
                <c:pt idx="519">
                  <c:v>5.6199999999999246</c:v>
                </c:pt>
                <c:pt idx="520">
                  <c:v>5.6299999999999244</c:v>
                </c:pt>
                <c:pt idx="521">
                  <c:v>5.6399999999999242</c:v>
                </c:pt>
                <c:pt idx="522">
                  <c:v>5.649999999999924</c:v>
                </c:pt>
                <c:pt idx="523">
                  <c:v>5.6599999999999238</c:v>
                </c:pt>
                <c:pt idx="524">
                  <c:v>5.6699999999999235</c:v>
                </c:pt>
                <c:pt idx="525">
                  <c:v>5.6799999999999233</c:v>
                </c:pt>
                <c:pt idx="526">
                  <c:v>5.6899999999999231</c:v>
                </c:pt>
                <c:pt idx="527">
                  <c:v>5.6999999999999229</c:v>
                </c:pt>
                <c:pt idx="528">
                  <c:v>5.7099999999999227</c:v>
                </c:pt>
                <c:pt idx="529">
                  <c:v>5.7199999999999225</c:v>
                </c:pt>
                <c:pt idx="530">
                  <c:v>5.7299999999999223</c:v>
                </c:pt>
                <c:pt idx="531">
                  <c:v>5.7399999999999221</c:v>
                </c:pt>
                <c:pt idx="532">
                  <c:v>5.7499999999999218</c:v>
                </c:pt>
                <c:pt idx="533">
                  <c:v>5.7599999999999216</c:v>
                </c:pt>
                <c:pt idx="534">
                  <c:v>5.7699999999999214</c:v>
                </c:pt>
                <c:pt idx="535">
                  <c:v>5.7799999999999212</c:v>
                </c:pt>
                <c:pt idx="536">
                  <c:v>5.789999999999921</c:v>
                </c:pt>
                <c:pt idx="537">
                  <c:v>5.7999999999999208</c:v>
                </c:pt>
                <c:pt idx="538">
                  <c:v>5.8099999999999206</c:v>
                </c:pt>
                <c:pt idx="539">
                  <c:v>5.8199999999999203</c:v>
                </c:pt>
                <c:pt idx="540">
                  <c:v>5.8299999999999201</c:v>
                </c:pt>
                <c:pt idx="541">
                  <c:v>5.8399999999999199</c:v>
                </c:pt>
                <c:pt idx="542">
                  <c:v>5.8499999999999197</c:v>
                </c:pt>
                <c:pt idx="543">
                  <c:v>5.8599999999999195</c:v>
                </c:pt>
                <c:pt idx="544">
                  <c:v>5.8699999999999193</c:v>
                </c:pt>
                <c:pt idx="545">
                  <c:v>5.8799999999999191</c:v>
                </c:pt>
                <c:pt idx="546">
                  <c:v>5.8899999999999189</c:v>
                </c:pt>
                <c:pt idx="547">
                  <c:v>5.8999999999999186</c:v>
                </c:pt>
                <c:pt idx="548">
                  <c:v>5.9099999999999184</c:v>
                </c:pt>
                <c:pt idx="549">
                  <c:v>5.9199999999999182</c:v>
                </c:pt>
                <c:pt idx="550">
                  <c:v>5.929999999999918</c:v>
                </c:pt>
                <c:pt idx="551">
                  <c:v>5.9399999999999178</c:v>
                </c:pt>
                <c:pt idx="552">
                  <c:v>5.9499999999999176</c:v>
                </c:pt>
                <c:pt idx="553">
                  <c:v>5.9599999999999174</c:v>
                </c:pt>
                <c:pt idx="554">
                  <c:v>5.9699999999999172</c:v>
                </c:pt>
                <c:pt idx="555">
                  <c:v>5.9799999999999169</c:v>
                </c:pt>
                <c:pt idx="556">
                  <c:v>5.9899999999999167</c:v>
                </c:pt>
                <c:pt idx="557">
                  <c:v>5.9999999999999165</c:v>
                </c:pt>
                <c:pt idx="558">
                  <c:v>6.0099999999999163</c:v>
                </c:pt>
                <c:pt idx="559">
                  <c:v>6.0199999999999161</c:v>
                </c:pt>
                <c:pt idx="560">
                  <c:v>6.0299999999999159</c:v>
                </c:pt>
                <c:pt idx="561">
                  <c:v>6.0399999999999157</c:v>
                </c:pt>
                <c:pt idx="562">
                  <c:v>6.0499999999999154</c:v>
                </c:pt>
                <c:pt idx="563">
                  <c:v>6.0599999999999152</c:v>
                </c:pt>
                <c:pt idx="564">
                  <c:v>6.069999999999915</c:v>
                </c:pt>
                <c:pt idx="565">
                  <c:v>6.0799999999999148</c:v>
                </c:pt>
                <c:pt idx="566">
                  <c:v>6.0899999999999146</c:v>
                </c:pt>
                <c:pt idx="567">
                  <c:v>6.0999999999999144</c:v>
                </c:pt>
                <c:pt idx="568">
                  <c:v>6.1099999999999142</c:v>
                </c:pt>
                <c:pt idx="569">
                  <c:v>6.119999999999914</c:v>
                </c:pt>
                <c:pt idx="570">
                  <c:v>6.1299999999999137</c:v>
                </c:pt>
                <c:pt idx="571">
                  <c:v>6.1399999999999135</c:v>
                </c:pt>
                <c:pt idx="572">
                  <c:v>6.1499999999999133</c:v>
                </c:pt>
                <c:pt idx="573">
                  <c:v>6.1599999999999131</c:v>
                </c:pt>
                <c:pt idx="574">
                  <c:v>6.1699999999999129</c:v>
                </c:pt>
                <c:pt idx="575">
                  <c:v>6.1799999999999127</c:v>
                </c:pt>
                <c:pt idx="576">
                  <c:v>6.1899999999999125</c:v>
                </c:pt>
                <c:pt idx="577">
                  <c:v>6.1999999999999122</c:v>
                </c:pt>
                <c:pt idx="578">
                  <c:v>6.209999999999912</c:v>
                </c:pt>
                <c:pt idx="579">
                  <c:v>6.2199999999999118</c:v>
                </c:pt>
                <c:pt idx="580">
                  <c:v>6.2299999999999116</c:v>
                </c:pt>
                <c:pt idx="581">
                  <c:v>6.2399999999999114</c:v>
                </c:pt>
                <c:pt idx="582">
                  <c:v>6.2499999999999112</c:v>
                </c:pt>
                <c:pt idx="583">
                  <c:v>6.259999999999911</c:v>
                </c:pt>
                <c:pt idx="584">
                  <c:v>6.2699999999999108</c:v>
                </c:pt>
                <c:pt idx="585">
                  <c:v>6.2799999999999105</c:v>
                </c:pt>
                <c:pt idx="586">
                  <c:v>6.2899999999999103</c:v>
                </c:pt>
                <c:pt idx="587">
                  <c:v>6.2999999999999101</c:v>
                </c:pt>
                <c:pt idx="588">
                  <c:v>6.3099999999999099</c:v>
                </c:pt>
                <c:pt idx="589">
                  <c:v>6.3199999999999097</c:v>
                </c:pt>
                <c:pt idx="590">
                  <c:v>6.3299999999999095</c:v>
                </c:pt>
                <c:pt idx="591">
                  <c:v>6.3399999999999093</c:v>
                </c:pt>
                <c:pt idx="592">
                  <c:v>6.3499999999999091</c:v>
                </c:pt>
                <c:pt idx="593">
                  <c:v>6.3599999999999088</c:v>
                </c:pt>
                <c:pt idx="594">
                  <c:v>6.3699999999999086</c:v>
                </c:pt>
                <c:pt idx="595">
                  <c:v>6.3799999999999084</c:v>
                </c:pt>
                <c:pt idx="596">
                  <c:v>6.3899999999999082</c:v>
                </c:pt>
                <c:pt idx="597">
                  <c:v>6.399999999999908</c:v>
                </c:pt>
                <c:pt idx="598">
                  <c:v>6.4099999999999078</c:v>
                </c:pt>
                <c:pt idx="599">
                  <c:v>6.4199999999999076</c:v>
                </c:pt>
                <c:pt idx="600">
                  <c:v>6.4299999999999073</c:v>
                </c:pt>
                <c:pt idx="601">
                  <c:v>6.4399999999999071</c:v>
                </c:pt>
                <c:pt idx="602">
                  <c:v>6.4499999999999069</c:v>
                </c:pt>
                <c:pt idx="603">
                  <c:v>6.4599999999999067</c:v>
                </c:pt>
                <c:pt idx="604">
                  <c:v>6.4699999999999065</c:v>
                </c:pt>
                <c:pt idx="605">
                  <c:v>6.4799999999999063</c:v>
                </c:pt>
                <c:pt idx="606">
                  <c:v>6.4899999999999061</c:v>
                </c:pt>
                <c:pt idx="607">
                  <c:v>6.4999999999999059</c:v>
                </c:pt>
                <c:pt idx="608">
                  <c:v>6.5099999999999056</c:v>
                </c:pt>
                <c:pt idx="609">
                  <c:v>6.5199999999999054</c:v>
                </c:pt>
                <c:pt idx="610">
                  <c:v>6.5299999999999052</c:v>
                </c:pt>
                <c:pt idx="611">
                  <c:v>6.539999999999905</c:v>
                </c:pt>
                <c:pt idx="612">
                  <c:v>6.5499999999999048</c:v>
                </c:pt>
                <c:pt idx="613">
                  <c:v>6.5599999999999046</c:v>
                </c:pt>
                <c:pt idx="614">
                  <c:v>6.5699999999999044</c:v>
                </c:pt>
                <c:pt idx="615">
                  <c:v>6.5799999999999041</c:v>
                </c:pt>
                <c:pt idx="616">
                  <c:v>6.5899999999999039</c:v>
                </c:pt>
                <c:pt idx="617">
                  <c:v>6.5999999999999037</c:v>
                </c:pt>
                <c:pt idx="618">
                  <c:v>6.6099999999999035</c:v>
                </c:pt>
                <c:pt idx="619">
                  <c:v>6.6199999999999033</c:v>
                </c:pt>
                <c:pt idx="620">
                  <c:v>6.6299999999999031</c:v>
                </c:pt>
                <c:pt idx="621">
                  <c:v>6.6399999999999029</c:v>
                </c:pt>
                <c:pt idx="622">
                  <c:v>6.6499999999999027</c:v>
                </c:pt>
                <c:pt idx="623">
                  <c:v>6.6599999999999024</c:v>
                </c:pt>
                <c:pt idx="624">
                  <c:v>6.6699999999999022</c:v>
                </c:pt>
                <c:pt idx="625">
                  <c:v>6.679999999999902</c:v>
                </c:pt>
                <c:pt idx="626">
                  <c:v>6.6899999999999018</c:v>
                </c:pt>
                <c:pt idx="627">
                  <c:v>6.6999999999999016</c:v>
                </c:pt>
                <c:pt idx="628">
                  <c:v>6.7099999999999014</c:v>
                </c:pt>
                <c:pt idx="629">
                  <c:v>6.7199999999999012</c:v>
                </c:pt>
                <c:pt idx="630">
                  <c:v>6.729999999999901</c:v>
                </c:pt>
                <c:pt idx="631">
                  <c:v>6.7399999999999007</c:v>
                </c:pt>
                <c:pt idx="632">
                  <c:v>6.7499999999999005</c:v>
                </c:pt>
                <c:pt idx="633">
                  <c:v>6.7599999999999003</c:v>
                </c:pt>
                <c:pt idx="634">
                  <c:v>6.7699999999999001</c:v>
                </c:pt>
                <c:pt idx="635">
                  <c:v>6.7799999999998999</c:v>
                </c:pt>
                <c:pt idx="636">
                  <c:v>6.7899999999998997</c:v>
                </c:pt>
                <c:pt idx="637">
                  <c:v>6.7999999999998995</c:v>
                </c:pt>
                <c:pt idx="638">
                  <c:v>6.8099999999998992</c:v>
                </c:pt>
                <c:pt idx="639">
                  <c:v>6.819999999999899</c:v>
                </c:pt>
                <c:pt idx="640">
                  <c:v>6.8299999999998988</c:v>
                </c:pt>
                <c:pt idx="641">
                  <c:v>6.8399999999998986</c:v>
                </c:pt>
                <c:pt idx="642">
                  <c:v>6.8499999999998984</c:v>
                </c:pt>
                <c:pt idx="643">
                  <c:v>6.8599999999998982</c:v>
                </c:pt>
                <c:pt idx="644">
                  <c:v>6.869999999999898</c:v>
                </c:pt>
                <c:pt idx="645">
                  <c:v>6.8799999999998978</c:v>
                </c:pt>
                <c:pt idx="646">
                  <c:v>6.8899999999998975</c:v>
                </c:pt>
                <c:pt idx="647">
                  <c:v>6.8999999999998973</c:v>
                </c:pt>
                <c:pt idx="648">
                  <c:v>6.9099999999998971</c:v>
                </c:pt>
                <c:pt idx="649">
                  <c:v>6.9199999999998969</c:v>
                </c:pt>
                <c:pt idx="650">
                  <c:v>6.9299999999998967</c:v>
                </c:pt>
                <c:pt idx="651">
                  <c:v>6.9399999999998965</c:v>
                </c:pt>
                <c:pt idx="652">
                  <c:v>6.9499999999998963</c:v>
                </c:pt>
                <c:pt idx="653">
                  <c:v>6.959999999999896</c:v>
                </c:pt>
                <c:pt idx="654">
                  <c:v>6.9699999999998958</c:v>
                </c:pt>
                <c:pt idx="655">
                  <c:v>6.9799999999998956</c:v>
                </c:pt>
                <c:pt idx="656">
                  <c:v>6.9899999999998954</c:v>
                </c:pt>
                <c:pt idx="657">
                  <c:v>6.9999999999998952</c:v>
                </c:pt>
                <c:pt idx="658">
                  <c:v>7.009999999999895</c:v>
                </c:pt>
                <c:pt idx="659">
                  <c:v>7.0199999999998948</c:v>
                </c:pt>
                <c:pt idx="660">
                  <c:v>7.0299999999998946</c:v>
                </c:pt>
                <c:pt idx="661">
                  <c:v>7.0399999999998943</c:v>
                </c:pt>
                <c:pt idx="662">
                  <c:v>7.0499999999998941</c:v>
                </c:pt>
                <c:pt idx="663">
                  <c:v>7.0599999999998939</c:v>
                </c:pt>
                <c:pt idx="664">
                  <c:v>7.0699999999998937</c:v>
                </c:pt>
                <c:pt idx="665">
                  <c:v>7.0799999999998935</c:v>
                </c:pt>
                <c:pt idx="666">
                  <c:v>7.0899999999998933</c:v>
                </c:pt>
                <c:pt idx="667">
                  <c:v>7.0999999999998931</c:v>
                </c:pt>
                <c:pt idx="668">
                  <c:v>7.1099999999998929</c:v>
                </c:pt>
                <c:pt idx="669">
                  <c:v>7.1199999999998926</c:v>
                </c:pt>
                <c:pt idx="670">
                  <c:v>7.1299999999998924</c:v>
                </c:pt>
                <c:pt idx="671">
                  <c:v>7.1399999999998922</c:v>
                </c:pt>
                <c:pt idx="672">
                  <c:v>7.149999999999892</c:v>
                </c:pt>
                <c:pt idx="673">
                  <c:v>7.1599999999998918</c:v>
                </c:pt>
                <c:pt idx="674">
                  <c:v>7.1699999999998916</c:v>
                </c:pt>
                <c:pt idx="675">
                  <c:v>7.1799999999998914</c:v>
                </c:pt>
                <c:pt idx="676">
                  <c:v>7.1899999999998911</c:v>
                </c:pt>
                <c:pt idx="677">
                  <c:v>7.1999999999998909</c:v>
                </c:pt>
                <c:pt idx="678">
                  <c:v>7.2099999999998907</c:v>
                </c:pt>
                <c:pt idx="679">
                  <c:v>7.2199999999998905</c:v>
                </c:pt>
                <c:pt idx="680">
                  <c:v>7.2299999999998903</c:v>
                </c:pt>
                <c:pt idx="681">
                  <c:v>7.2399999999998901</c:v>
                </c:pt>
                <c:pt idx="682">
                  <c:v>7.2499999999998899</c:v>
                </c:pt>
                <c:pt idx="683">
                  <c:v>7.2599999999998897</c:v>
                </c:pt>
                <c:pt idx="684">
                  <c:v>7.2699999999998894</c:v>
                </c:pt>
                <c:pt idx="685">
                  <c:v>7.2799999999998892</c:v>
                </c:pt>
                <c:pt idx="686">
                  <c:v>7.289999999999889</c:v>
                </c:pt>
                <c:pt idx="687">
                  <c:v>7.2999999999998888</c:v>
                </c:pt>
                <c:pt idx="688">
                  <c:v>7.3099999999998886</c:v>
                </c:pt>
                <c:pt idx="689">
                  <c:v>7.3199999999998884</c:v>
                </c:pt>
                <c:pt idx="690">
                  <c:v>7.3299999999998882</c:v>
                </c:pt>
                <c:pt idx="691">
                  <c:v>7.3399999999998879</c:v>
                </c:pt>
                <c:pt idx="692">
                  <c:v>7.3499999999998877</c:v>
                </c:pt>
                <c:pt idx="693">
                  <c:v>7.3599999999998875</c:v>
                </c:pt>
                <c:pt idx="694">
                  <c:v>7.3699999999998873</c:v>
                </c:pt>
                <c:pt idx="695">
                  <c:v>7.3799999999998871</c:v>
                </c:pt>
                <c:pt idx="696">
                  <c:v>7.3899999999998869</c:v>
                </c:pt>
                <c:pt idx="697">
                  <c:v>7.3999999999998867</c:v>
                </c:pt>
                <c:pt idx="698">
                  <c:v>7.4099999999998865</c:v>
                </c:pt>
                <c:pt idx="699">
                  <c:v>7.4199999999998862</c:v>
                </c:pt>
                <c:pt idx="700">
                  <c:v>7.429999999999886</c:v>
                </c:pt>
                <c:pt idx="701">
                  <c:v>7.4399999999998858</c:v>
                </c:pt>
                <c:pt idx="702">
                  <c:v>7.4499999999998856</c:v>
                </c:pt>
                <c:pt idx="703">
                  <c:v>7.4599999999998854</c:v>
                </c:pt>
                <c:pt idx="704">
                  <c:v>7.4699999999998852</c:v>
                </c:pt>
                <c:pt idx="705">
                  <c:v>7.479999999999885</c:v>
                </c:pt>
                <c:pt idx="706">
                  <c:v>7.4899999999998847</c:v>
                </c:pt>
                <c:pt idx="707">
                  <c:v>7.4999999999998845</c:v>
                </c:pt>
                <c:pt idx="708">
                  <c:v>7.5099999999998843</c:v>
                </c:pt>
                <c:pt idx="709">
                  <c:v>7.5199999999998841</c:v>
                </c:pt>
                <c:pt idx="710">
                  <c:v>7.5299999999998839</c:v>
                </c:pt>
                <c:pt idx="711">
                  <c:v>7.5399999999998837</c:v>
                </c:pt>
                <c:pt idx="712">
                  <c:v>7.5499999999998835</c:v>
                </c:pt>
                <c:pt idx="713">
                  <c:v>7.5599999999998833</c:v>
                </c:pt>
                <c:pt idx="714">
                  <c:v>7.569999999999883</c:v>
                </c:pt>
                <c:pt idx="715">
                  <c:v>7.5799999999998828</c:v>
                </c:pt>
                <c:pt idx="716">
                  <c:v>7.5899999999998826</c:v>
                </c:pt>
                <c:pt idx="717">
                  <c:v>7.5999999999998824</c:v>
                </c:pt>
                <c:pt idx="718">
                  <c:v>7.6099999999998822</c:v>
                </c:pt>
                <c:pt idx="719">
                  <c:v>7.619999999999882</c:v>
                </c:pt>
                <c:pt idx="720">
                  <c:v>7.6299999999998818</c:v>
                </c:pt>
                <c:pt idx="721">
                  <c:v>7.6399999999998816</c:v>
                </c:pt>
                <c:pt idx="722">
                  <c:v>7.6499999999998813</c:v>
                </c:pt>
                <c:pt idx="723">
                  <c:v>7.6599999999998811</c:v>
                </c:pt>
                <c:pt idx="724">
                  <c:v>7.6699999999998809</c:v>
                </c:pt>
                <c:pt idx="725">
                  <c:v>7.6799999999998807</c:v>
                </c:pt>
                <c:pt idx="726">
                  <c:v>7.6899999999998805</c:v>
                </c:pt>
                <c:pt idx="727">
                  <c:v>7.6999999999998803</c:v>
                </c:pt>
                <c:pt idx="728">
                  <c:v>7.7099999999998801</c:v>
                </c:pt>
                <c:pt idx="729">
                  <c:v>7.7199999999998798</c:v>
                </c:pt>
                <c:pt idx="730">
                  <c:v>7.7299999999998796</c:v>
                </c:pt>
                <c:pt idx="731">
                  <c:v>7.7399999999998794</c:v>
                </c:pt>
                <c:pt idx="732">
                  <c:v>7.7499999999998792</c:v>
                </c:pt>
                <c:pt idx="733">
                  <c:v>7.759999999999879</c:v>
                </c:pt>
                <c:pt idx="734">
                  <c:v>7.7699999999998788</c:v>
                </c:pt>
                <c:pt idx="735">
                  <c:v>7.7799999999998786</c:v>
                </c:pt>
                <c:pt idx="736">
                  <c:v>7.7899999999998784</c:v>
                </c:pt>
                <c:pt idx="737">
                  <c:v>7.7999999999998781</c:v>
                </c:pt>
                <c:pt idx="738">
                  <c:v>7.8099999999998779</c:v>
                </c:pt>
                <c:pt idx="739">
                  <c:v>7.8199999999998777</c:v>
                </c:pt>
                <c:pt idx="740">
                  <c:v>7.8299999999998775</c:v>
                </c:pt>
                <c:pt idx="741">
                  <c:v>7.8399999999998773</c:v>
                </c:pt>
                <c:pt idx="742">
                  <c:v>7.8499999999998771</c:v>
                </c:pt>
                <c:pt idx="743">
                  <c:v>7.8599999999998769</c:v>
                </c:pt>
                <c:pt idx="744">
                  <c:v>7.8699999999998766</c:v>
                </c:pt>
                <c:pt idx="745">
                  <c:v>7.8799999999998764</c:v>
                </c:pt>
                <c:pt idx="746">
                  <c:v>7.8899999999998762</c:v>
                </c:pt>
                <c:pt idx="747">
                  <c:v>7.899999999999876</c:v>
                </c:pt>
                <c:pt idx="748">
                  <c:v>7.9099999999998758</c:v>
                </c:pt>
                <c:pt idx="749">
                  <c:v>7.9199999999998756</c:v>
                </c:pt>
                <c:pt idx="750">
                  <c:v>7.9299999999998754</c:v>
                </c:pt>
                <c:pt idx="751">
                  <c:v>7.9399999999998752</c:v>
                </c:pt>
                <c:pt idx="752">
                  <c:v>7.9499999999998749</c:v>
                </c:pt>
                <c:pt idx="753">
                  <c:v>7.9599999999998747</c:v>
                </c:pt>
                <c:pt idx="754">
                  <c:v>7.9699999999998745</c:v>
                </c:pt>
                <c:pt idx="755">
                  <c:v>7.9799999999998743</c:v>
                </c:pt>
                <c:pt idx="756">
                  <c:v>7.9899999999998741</c:v>
                </c:pt>
                <c:pt idx="757">
                  <c:v>7.9999999999998739</c:v>
                </c:pt>
                <c:pt idx="758">
                  <c:v>8.0099999999998737</c:v>
                </c:pt>
                <c:pt idx="759">
                  <c:v>8.0199999999998735</c:v>
                </c:pt>
                <c:pt idx="760">
                  <c:v>8.0299999999998732</c:v>
                </c:pt>
                <c:pt idx="761">
                  <c:v>8.039999999999873</c:v>
                </c:pt>
                <c:pt idx="762">
                  <c:v>8.0499999999998728</c:v>
                </c:pt>
                <c:pt idx="763">
                  <c:v>8.0599999999998726</c:v>
                </c:pt>
                <c:pt idx="764">
                  <c:v>8.0699999999998724</c:v>
                </c:pt>
                <c:pt idx="765">
                  <c:v>8.0799999999998722</c:v>
                </c:pt>
              </c:numCache>
            </c:numRef>
          </c:xVal>
          <c:yVal>
            <c:numRef>
              <c:f>'ESPECTRO AASHTO'!$J$4:$J$769</c:f>
              <c:numCache>
                <c:formatCode>0.000</c:formatCode>
                <c:ptCount val="766"/>
                <c:pt idx="0">
                  <c:v>0</c:v>
                </c:pt>
                <c:pt idx="1">
                  <c:v>1.8771207962613914E-2</c:v>
                </c:pt>
                <c:pt idx="2">
                  <c:v>4.6668033768883711E-2</c:v>
                </c:pt>
                <c:pt idx="3">
                  <c:v>8.3690477418809417E-2</c:v>
                </c:pt>
                <c:pt idx="4">
                  <c:v>0.129838538912391</c:v>
                </c:pt>
                <c:pt idx="5">
                  <c:v>0.129838538912391</c:v>
                </c:pt>
                <c:pt idx="6">
                  <c:v>0.259677077824782</c:v>
                </c:pt>
                <c:pt idx="7">
                  <c:v>0.389515616737173</c:v>
                </c:pt>
                <c:pt idx="8">
                  <c:v>0.519354155649564</c:v>
                </c:pt>
                <c:pt idx="9">
                  <c:v>0.64919269456195494</c:v>
                </c:pt>
                <c:pt idx="10">
                  <c:v>0.64919269456195494</c:v>
                </c:pt>
                <c:pt idx="11">
                  <c:v>0.64919269456195494</c:v>
                </c:pt>
                <c:pt idx="12">
                  <c:v>0.64919269456195483</c:v>
                </c:pt>
                <c:pt idx="13">
                  <c:v>0.64919269456195505</c:v>
                </c:pt>
                <c:pt idx="14">
                  <c:v>0.64919269456195494</c:v>
                </c:pt>
                <c:pt idx="15">
                  <c:v>0.64919269456195494</c:v>
                </c:pt>
                <c:pt idx="16">
                  <c:v>0.64919269456195483</c:v>
                </c:pt>
                <c:pt idx="17">
                  <c:v>0.64919269456195505</c:v>
                </c:pt>
                <c:pt idx="18">
                  <c:v>0.64919269456195505</c:v>
                </c:pt>
                <c:pt idx="19">
                  <c:v>0.64919269456195494</c:v>
                </c:pt>
                <c:pt idx="20">
                  <c:v>0.64919269456195494</c:v>
                </c:pt>
                <c:pt idx="21">
                  <c:v>0.64919269456195494</c:v>
                </c:pt>
                <c:pt idx="22">
                  <c:v>0.64919269456195494</c:v>
                </c:pt>
                <c:pt idx="23">
                  <c:v>0.64919269456195494</c:v>
                </c:pt>
                <c:pt idx="24">
                  <c:v>0.64919269456195505</c:v>
                </c:pt>
                <c:pt idx="25">
                  <c:v>0.64919269456195494</c:v>
                </c:pt>
                <c:pt idx="26">
                  <c:v>0.64919269456195494</c:v>
                </c:pt>
                <c:pt idx="27">
                  <c:v>0.64919269456195494</c:v>
                </c:pt>
                <c:pt idx="28">
                  <c:v>0.64919269456195494</c:v>
                </c:pt>
                <c:pt idx="29">
                  <c:v>0.64919269456195505</c:v>
                </c:pt>
                <c:pt idx="30">
                  <c:v>0.64919269456195494</c:v>
                </c:pt>
                <c:pt idx="31">
                  <c:v>0.64919269456195494</c:v>
                </c:pt>
                <c:pt idx="32">
                  <c:v>0.64919269456195505</c:v>
                </c:pt>
                <c:pt idx="33">
                  <c:v>0.64919269456195494</c:v>
                </c:pt>
                <c:pt idx="34">
                  <c:v>0.64919269456195494</c:v>
                </c:pt>
                <c:pt idx="35">
                  <c:v>0.64919269456195494</c:v>
                </c:pt>
                <c:pt idx="36">
                  <c:v>0.64919269456195494</c:v>
                </c:pt>
                <c:pt idx="37">
                  <c:v>0.64919269456195494</c:v>
                </c:pt>
                <c:pt idx="38">
                  <c:v>0.64919269456195494</c:v>
                </c:pt>
                <c:pt idx="39">
                  <c:v>0.64919269456195494</c:v>
                </c:pt>
                <c:pt idx="40">
                  <c:v>0.64919269456195494</c:v>
                </c:pt>
                <c:pt idx="41">
                  <c:v>0.64919269456195483</c:v>
                </c:pt>
                <c:pt idx="42">
                  <c:v>0.64919269456195494</c:v>
                </c:pt>
                <c:pt idx="43">
                  <c:v>0.64919269456195483</c:v>
                </c:pt>
                <c:pt idx="44">
                  <c:v>0.64919269456195494</c:v>
                </c:pt>
                <c:pt idx="45">
                  <c:v>0.64919269456195494</c:v>
                </c:pt>
                <c:pt idx="46">
                  <c:v>0.64919269456195483</c:v>
                </c:pt>
                <c:pt idx="47">
                  <c:v>0.64919269456195483</c:v>
                </c:pt>
                <c:pt idx="48">
                  <c:v>0.64919269456195505</c:v>
                </c:pt>
                <c:pt idx="49">
                  <c:v>0.64919269456195494</c:v>
                </c:pt>
                <c:pt idx="50">
                  <c:v>0.64919269456195494</c:v>
                </c:pt>
                <c:pt idx="51">
                  <c:v>0.64919269456195505</c:v>
                </c:pt>
                <c:pt idx="52">
                  <c:v>0.64919269456195505</c:v>
                </c:pt>
                <c:pt idx="53">
                  <c:v>0.64919269456195494</c:v>
                </c:pt>
                <c:pt idx="54">
                  <c:v>0.64919269456195483</c:v>
                </c:pt>
                <c:pt idx="55">
                  <c:v>0.64919269456195494</c:v>
                </c:pt>
                <c:pt idx="56">
                  <c:v>0.64919269456195505</c:v>
                </c:pt>
                <c:pt idx="57">
                  <c:v>0.64919269456195494</c:v>
                </c:pt>
                <c:pt idx="58">
                  <c:v>0.64919269456195494</c:v>
                </c:pt>
                <c:pt idx="59">
                  <c:v>0.64919269456195505</c:v>
                </c:pt>
                <c:pt idx="60">
                  <c:v>0.64919269456195483</c:v>
                </c:pt>
                <c:pt idx="61">
                  <c:v>0.64919269456195505</c:v>
                </c:pt>
                <c:pt idx="62">
                  <c:v>0.64919269456195494</c:v>
                </c:pt>
                <c:pt idx="63">
                  <c:v>0.64919269456195494</c:v>
                </c:pt>
                <c:pt idx="64">
                  <c:v>0.64919269456195494</c:v>
                </c:pt>
                <c:pt idx="65">
                  <c:v>0.64919269456195505</c:v>
                </c:pt>
                <c:pt idx="66">
                  <c:v>0.64919269456195494</c:v>
                </c:pt>
                <c:pt idx="67">
                  <c:v>0.64919269456195505</c:v>
                </c:pt>
                <c:pt idx="68">
                  <c:v>0.64919269456195494</c:v>
                </c:pt>
                <c:pt idx="69">
                  <c:v>0.64919269456195494</c:v>
                </c:pt>
                <c:pt idx="70">
                  <c:v>0.64919269456195494</c:v>
                </c:pt>
                <c:pt idx="71">
                  <c:v>0.64919269456195494</c:v>
                </c:pt>
                <c:pt idx="72">
                  <c:v>0.64919269456195494</c:v>
                </c:pt>
                <c:pt idx="73">
                  <c:v>0.64919269456195494</c:v>
                </c:pt>
                <c:pt idx="74">
                  <c:v>0.64919269456195483</c:v>
                </c:pt>
                <c:pt idx="75">
                  <c:v>0.64919269456195494</c:v>
                </c:pt>
                <c:pt idx="76">
                  <c:v>0.64919269456195505</c:v>
                </c:pt>
                <c:pt idx="77">
                  <c:v>0.64919269456195494</c:v>
                </c:pt>
                <c:pt idx="78">
                  <c:v>0.64919269456195505</c:v>
                </c:pt>
                <c:pt idx="79">
                  <c:v>0.64919269456195494</c:v>
                </c:pt>
                <c:pt idx="80">
                  <c:v>0.64919269456195494</c:v>
                </c:pt>
                <c:pt idx="81">
                  <c:v>0.64919269456195494</c:v>
                </c:pt>
                <c:pt idx="82">
                  <c:v>0.64919269456195494</c:v>
                </c:pt>
                <c:pt idx="83">
                  <c:v>0.64919269456195494</c:v>
                </c:pt>
                <c:pt idx="84">
                  <c:v>0.64919269456195494</c:v>
                </c:pt>
                <c:pt idx="85">
                  <c:v>0.64919269456195494</c:v>
                </c:pt>
                <c:pt idx="86">
                  <c:v>0.64919269456195494</c:v>
                </c:pt>
                <c:pt idx="87">
                  <c:v>0.64919269456195494</c:v>
                </c:pt>
                <c:pt idx="88">
                  <c:v>0.64919269456195494</c:v>
                </c:pt>
                <c:pt idx="89">
                  <c:v>0.64919269456195494</c:v>
                </c:pt>
                <c:pt idx="90">
                  <c:v>0.64919269456195505</c:v>
                </c:pt>
                <c:pt idx="91">
                  <c:v>0.64919269456195494</c:v>
                </c:pt>
                <c:pt idx="92">
                  <c:v>0.64919269456195505</c:v>
                </c:pt>
                <c:pt idx="93">
                  <c:v>0.64919269456195494</c:v>
                </c:pt>
                <c:pt idx="94">
                  <c:v>0.64919269456195505</c:v>
                </c:pt>
                <c:pt idx="95">
                  <c:v>0.64919269456195494</c:v>
                </c:pt>
                <c:pt idx="96">
                  <c:v>0.64919269456195494</c:v>
                </c:pt>
                <c:pt idx="97">
                  <c:v>0.64919269456195494</c:v>
                </c:pt>
                <c:pt idx="98">
                  <c:v>0.64919269456195505</c:v>
                </c:pt>
                <c:pt idx="99">
                  <c:v>0.64919269456195494</c:v>
                </c:pt>
                <c:pt idx="100">
                  <c:v>0.64919269456195494</c:v>
                </c:pt>
                <c:pt idx="101">
                  <c:v>0.64919269456195494</c:v>
                </c:pt>
                <c:pt idx="102">
                  <c:v>0.64919269456195494</c:v>
                </c:pt>
                <c:pt idx="103">
                  <c:v>0.64919269456195494</c:v>
                </c:pt>
                <c:pt idx="104">
                  <c:v>0.64919269456195494</c:v>
                </c:pt>
                <c:pt idx="105">
                  <c:v>0.64919269456195494</c:v>
                </c:pt>
                <c:pt idx="106">
                  <c:v>0.64919269456195505</c:v>
                </c:pt>
                <c:pt idx="107">
                  <c:v>0.64919269456195483</c:v>
                </c:pt>
                <c:pt idx="108">
                  <c:v>0.64919269456195494</c:v>
                </c:pt>
                <c:pt idx="109">
                  <c:v>0.64919269456195505</c:v>
                </c:pt>
                <c:pt idx="110">
                  <c:v>0.64919269456195494</c:v>
                </c:pt>
                <c:pt idx="111">
                  <c:v>0.64919269456195494</c:v>
                </c:pt>
                <c:pt idx="112">
                  <c:v>0.64919269456195505</c:v>
                </c:pt>
                <c:pt idx="113">
                  <c:v>0.64919269456195494</c:v>
                </c:pt>
                <c:pt idx="114">
                  <c:v>0.64919269456195483</c:v>
                </c:pt>
                <c:pt idx="115">
                  <c:v>0.64919269456195494</c:v>
                </c:pt>
                <c:pt idx="116">
                  <c:v>0.64919269456195505</c:v>
                </c:pt>
                <c:pt idx="117">
                  <c:v>0.64919269456195494</c:v>
                </c:pt>
                <c:pt idx="118">
                  <c:v>0.64919269456195483</c:v>
                </c:pt>
                <c:pt idx="119">
                  <c:v>0.64919269456195494</c:v>
                </c:pt>
                <c:pt idx="120">
                  <c:v>0.64919269456195505</c:v>
                </c:pt>
                <c:pt idx="121">
                  <c:v>0.64919269456195494</c:v>
                </c:pt>
                <c:pt idx="122">
                  <c:v>0.64919269456195483</c:v>
                </c:pt>
                <c:pt idx="123">
                  <c:v>0.64919269456195505</c:v>
                </c:pt>
                <c:pt idx="124">
                  <c:v>0.64919269456195494</c:v>
                </c:pt>
                <c:pt idx="125">
                  <c:v>0.64919269456195494</c:v>
                </c:pt>
                <c:pt idx="126">
                  <c:v>0.64919269456195494</c:v>
                </c:pt>
                <c:pt idx="127">
                  <c:v>0.64919269456195505</c:v>
                </c:pt>
                <c:pt idx="128">
                  <c:v>0.64919269456195494</c:v>
                </c:pt>
                <c:pt idx="129">
                  <c:v>0.64919269456195494</c:v>
                </c:pt>
                <c:pt idx="130">
                  <c:v>0.64919269456195494</c:v>
                </c:pt>
                <c:pt idx="131">
                  <c:v>0.64919269456195483</c:v>
                </c:pt>
                <c:pt idx="132">
                  <c:v>0.64919269456195494</c:v>
                </c:pt>
                <c:pt idx="133">
                  <c:v>0.64919269456195494</c:v>
                </c:pt>
                <c:pt idx="134">
                  <c:v>0.64919269456195494</c:v>
                </c:pt>
                <c:pt idx="135">
                  <c:v>0.64919269456195494</c:v>
                </c:pt>
                <c:pt idx="136">
                  <c:v>0.64919269456195494</c:v>
                </c:pt>
                <c:pt idx="137">
                  <c:v>0.64919269456195483</c:v>
                </c:pt>
                <c:pt idx="138">
                  <c:v>0.64919269456195505</c:v>
                </c:pt>
                <c:pt idx="139">
                  <c:v>0.64919269456195494</c:v>
                </c:pt>
                <c:pt idx="140">
                  <c:v>0.64919269456195494</c:v>
                </c:pt>
                <c:pt idx="141">
                  <c:v>0.64919269456195505</c:v>
                </c:pt>
                <c:pt idx="142">
                  <c:v>0.64919269456195494</c:v>
                </c:pt>
                <c:pt idx="143">
                  <c:v>0.64919269456195494</c:v>
                </c:pt>
                <c:pt idx="144">
                  <c:v>0.64919269456195505</c:v>
                </c:pt>
                <c:pt idx="145">
                  <c:v>0.64919269456195505</c:v>
                </c:pt>
                <c:pt idx="146">
                  <c:v>0.64919269456195494</c:v>
                </c:pt>
                <c:pt idx="147">
                  <c:v>0.64919269456195483</c:v>
                </c:pt>
                <c:pt idx="148">
                  <c:v>0.64919269456195505</c:v>
                </c:pt>
                <c:pt idx="149">
                  <c:v>0.64919269456195494</c:v>
                </c:pt>
                <c:pt idx="150">
                  <c:v>0.64919269456195483</c:v>
                </c:pt>
                <c:pt idx="151">
                  <c:v>0.64919269456195494</c:v>
                </c:pt>
                <c:pt idx="152">
                  <c:v>0.64919269456195494</c:v>
                </c:pt>
                <c:pt idx="153">
                  <c:v>0.64919269456195483</c:v>
                </c:pt>
                <c:pt idx="154">
                  <c:v>0.64919269456195505</c:v>
                </c:pt>
                <c:pt idx="155">
                  <c:v>0.64919269456195483</c:v>
                </c:pt>
                <c:pt idx="156">
                  <c:v>0.64919269456195505</c:v>
                </c:pt>
                <c:pt idx="157">
                  <c:v>0.64919269456195505</c:v>
                </c:pt>
                <c:pt idx="158">
                  <c:v>0.64919269456195483</c:v>
                </c:pt>
                <c:pt idx="159">
                  <c:v>0.64919269456195494</c:v>
                </c:pt>
                <c:pt idx="160">
                  <c:v>0.64919269456195494</c:v>
                </c:pt>
                <c:pt idx="161">
                  <c:v>0.64919269456195494</c:v>
                </c:pt>
                <c:pt idx="162">
                  <c:v>0.64919269456195494</c:v>
                </c:pt>
                <c:pt idx="163">
                  <c:v>0.64919269456195494</c:v>
                </c:pt>
                <c:pt idx="164">
                  <c:v>0.64919269456195494</c:v>
                </c:pt>
                <c:pt idx="165">
                  <c:v>0.64919269456195483</c:v>
                </c:pt>
                <c:pt idx="166">
                  <c:v>0.64919269456195494</c:v>
                </c:pt>
                <c:pt idx="167">
                  <c:v>0.64919269456195494</c:v>
                </c:pt>
                <c:pt idx="168">
                  <c:v>0.64919269456195494</c:v>
                </c:pt>
                <c:pt idx="169">
                  <c:v>0.64919269456195494</c:v>
                </c:pt>
                <c:pt idx="170">
                  <c:v>0.64919269456195494</c:v>
                </c:pt>
                <c:pt idx="171">
                  <c:v>0.64919269456195494</c:v>
                </c:pt>
                <c:pt idx="172">
                  <c:v>0.64919269456195494</c:v>
                </c:pt>
                <c:pt idx="173">
                  <c:v>0.64919269456195505</c:v>
                </c:pt>
                <c:pt idx="174">
                  <c:v>0.64919269456195494</c:v>
                </c:pt>
                <c:pt idx="175">
                  <c:v>0.64919269456195494</c:v>
                </c:pt>
                <c:pt idx="176">
                  <c:v>0.64919269456195494</c:v>
                </c:pt>
                <c:pt idx="177">
                  <c:v>0.64919269456195483</c:v>
                </c:pt>
                <c:pt idx="178">
                  <c:v>0.64919269456195494</c:v>
                </c:pt>
                <c:pt idx="179">
                  <c:v>0.64919269456195494</c:v>
                </c:pt>
                <c:pt idx="180">
                  <c:v>0.64919269456195494</c:v>
                </c:pt>
                <c:pt idx="181">
                  <c:v>0.64919269456195494</c:v>
                </c:pt>
                <c:pt idx="182">
                  <c:v>0.64919269456195505</c:v>
                </c:pt>
                <c:pt idx="183">
                  <c:v>0.64919269456195494</c:v>
                </c:pt>
                <c:pt idx="184">
                  <c:v>0.64919269456195505</c:v>
                </c:pt>
                <c:pt idx="185">
                  <c:v>0.64919269456195494</c:v>
                </c:pt>
                <c:pt idx="186">
                  <c:v>0.64919269456195505</c:v>
                </c:pt>
                <c:pt idx="187">
                  <c:v>0.64919269456195494</c:v>
                </c:pt>
                <c:pt idx="188">
                  <c:v>0.64919269456195494</c:v>
                </c:pt>
                <c:pt idx="189">
                  <c:v>0.64919269456195505</c:v>
                </c:pt>
                <c:pt idx="190">
                  <c:v>0.64919269456195494</c:v>
                </c:pt>
                <c:pt idx="191">
                  <c:v>0.64919269456195505</c:v>
                </c:pt>
                <c:pt idx="192">
                  <c:v>0.64919269456195505</c:v>
                </c:pt>
                <c:pt idx="193">
                  <c:v>0.64919269456195483</c:v>
                </c:pt>
                <c:pt idx="194">
                  <c:v>0.64919269456195494</c:v>
                </c:pt>
                <c:pt idx="195">
                  <c:v>0.64919269456195505</c:v>
                </c:pt>
                <c:pt idx="196">
                  <c:v>0.64919269456195494</c:v>
                </c:pt>
                <c:pt idx="197">
                  <c:v>0.64919269456195494</c:v>
                </c:pt>
                <c:pt idx="198">
                  <c:v>0.64919269456195494</c:v>
                </c:pt>
                <c:pt idx="199">
                  <c:v>0.64919269456195494</c:v>
                </c:pt>
                <c:pt idx="200">
                  <c:v>0.64919269456195494</c:v>
                </c:pt>
                <c:pt idx="201">
                  <c:v>0.64919269456195494</c:v>
                </c:pt>
                <c:pt idx="202">
                  <c:v>0.64919269456195494</c:v>
                </c:pt>
                <c:pt idx="203">
                  <c:v>0.64919269456195505</c:v>
                </c:pt>
                <c:pt idx="204">
                  <c:v>0.64919269456195494</c:v>
                </c:pt>
                <c:pt idx="205">
                  <c:v>0.64919269456195494</c:v>
                </c:pt>
                <c:pt idx="206">
                  <c:v>0.64919269456195494</c:v>
                </c:pt>
                <c:pt idx="207">
                  <c:v>0.64919269456195505</c:v>
                </c:pt>
                <c:pt idx="208">
                  <c:v>0.64919269456195494</c:v>
                </c:pt>
                <c:pt idx="209">
                  <c:v>0.64919269456195494</c:v>
                </c:pt>
                <c:pt idx="210">
                  <c:v>0.64919269456195494</c:v>
                </c:pt>
                <c:pt idx="211">
                  <c:v>0.64919269456195494</c:v>
                </c:pt>
                <c:pt idx="212">
                  <c:v>0.64919269456195494</c:v>
                </c:pt>
                <c:pt idx="213">
                  <c:v>0.64919269456195494</c:v>
                </c:pt>
                <c:pt idx="214">
                  <c:v>0.64919269456195494</c:v>
                </c:pt>
                <c:pt idx="215">
                  <c:v>0.64919269456195494</c:v>
                </c:pt>
                <c:pt idx="216">
                  <c:v>0.64919269456195494</c:v>
                </c:pt>
                <c:pt idx="217">
                  <c:v>0.64919269456195505</c:v>
                </c:pt>
                <c:pt idx="218">
                  <c:v>0.64919269456195483</c:v>
                </c:pt>
                <c:pt idx="219">
                  <c:v>0.64919269456195494</c:v>
                </c:pt>
                <c:pt idx="220">
                  <c:v>0.64919269456195505</c:v>
                </c:pt>
                <c:pt idx="221">
                  <c:v>0.64919269456195483</c:v>
                </c:pt>
                <c:pt idx="222">
                  <c:v>0.64919269456195494</c:v>
                </c:pt>
                <c:pt idx="223">
                  <c:v>0.64919269456195494</c:v>
                </c:pt>
                <c:pt idx="224">
                  <c:v>0.64919269456195494</c:v>
                </c:pt>
                <c:pt idx="225">
                  <c:v>0.64919269456195494</c:v>
                </c:pt>
                <c:pt idx="226">
                  <c:v>0.64919269456195494</c:v>
                </c:pt>
                <c:pt idx="227">
                  <c:v>0.64919269456195505</c:v>
                </c:pt>
                <c:pt idx="228">
                  <c:v>0.64919269456195494</c:v>
                </c:pt>
                <c:pt idx="229">
                  <c:v>0.64919269456195505</c:v>
                </c:pt>
                <c:pt idx="230">
                  <c:v>0.64919269456195505</c:v>
                </c:pt>
                <c:pt idx="231">
                  <c:v>0.64919269456195494</c:v>
                </c:pt>
                <c:pt idx="232">
                  <c:v>0.64919269456195494</c:v>
                </c:pt>
                <c:pt idx="233">
                  <c:v>0.64919269456195494</c:v>
                </c:pt>
                <c:pt idx="234">
                  <c:v>0.64919269456195494</c:v>
                </c:pt>
                <c:pt idx="235">
                  <c:v>0.64919269456195494</c:v>
                </c:pt>
                <c:pt idx="236">
                  <c:v>0.64919269456195494</c:v>
                </c:pt>
                <c:pt idx="237">
                  <c:v>0.64919269456195494</c:v>
                </c:pt>
                <c:pt idx="238">
                  <c:v>0.64919269456195494</c:v>
                </c:pt>
                <c:pt idx="239">
                  <c:v>0.64919269456195505</c:v>
                </c:pt>
                <c:pt idx="240">
                  <c:v>0.64919269456195483</c:v>
                </c:pt>
                <c:pt idx="241">
                  <c:v>0.64919269456195483</c:v>
                </c:pt>
                <c:pt idx="242">
                  <c:v>0.64919269456195505</c:v>
                </c:pt>
                <c:pt idx="243">
                  <c:v>0.64919269456195494</c:v>
                </c:pt>
                <c:pt idx="244">
                  <c:v>0.64919269456195494</c:v>
                </c:pt>
                <c:pt idx="245">
                  <c:v>0.64919269456195494</c:v>
                </c:pt>
                <c:pt idx="246">
                  <c:v>0.64919269456195494</c:v>
                </c:pt>
                <c:pt idx="247">
                  <c:v>0.64919269456195494</c:v>
                </c:pt>
                <c:pt idx="248">
                  <c:v>0.64919269456195494</c:v>
                </c:pt>
                <c:pt idx="249">
                  <c:v>0.64919269456195505</c:v>
                </c:pt>
                <c:pt idx="250">
                  <c:v>0.64919269456195483</c:v>
                </c:pt>
                <c:pt idx="251">
                  <c:v>0.64919269456195494</c:v>
                </c:pt>
                <c:pt idx="252">
                  <c:v>0.64919269456195494</c:v>
                </c:pt>
                <c:pt idx="253">
                  <c:v>0.64919269456195483</c:v>
                </c:pt>
                <c:pt idx="254">
                  <c:v>0.64919269456195483</c:v>
                </c:pt>
                <c:pt idx="255">
                  <c:v>0.64919269456195505</c:v>
                </c:pt>
                <c:pt idx="256">
                  <c:v>0.64919269456195494</c:v>
                </c:pt>
                <c:pt idx="257">
                  <c:v>0.64919269456195494</c:v>
                </c:pt>
                <c:pt idx="258">
                  <c:v>0.64919269456195494</c:v>
                </c:pt>
                <c:pt idx="259">
                  <c:v>0.64919269456195483</c:v>
                </c:pt>
                <c:pt idx="260">
                  <c:v>0.64919269456195494</c:v>
                </c:pt>
                <c:pt idx="261">
                  <c:v>0.64919269456195505</c:v>
                </c:pt>
                <c:pt idx="262">
                  <c:v>0.64919269456195483</c:v>
                </c:pt>
                <c:pt idx="263">
                  <c:v>0.64919269456195505</c:v>
                </c:pt>
                <c:pt idx="264">
                  <c:v>0.64919269456195494</c:v>
                </c:pt>
                <c:pt idx="265">
                  <c:v>0.64919269456195494</c:v>
                </c:pt>
                <c:pt idx="266">
                  <c:v>0.64919269456195494</c:v>
                </c:pt>
                <c:pt idx="267">
                  <c:v>0.64919269456195494</c:v>
                </c:pt>
                <c:pt idx="268">
                  <c:v>0.64919269456195505</c:v>
                </c:pt>
                <c:pt idx="269">
                  <c:v>0.64919269456195483</c:v>
                </c:pt>
                <c:pt idx="270">
                  <c:v>0.64919269456195483</c:v>
                </c:pt>
                <c:pt idx="271">
                  <c:v>0.64919269456195494</c:v>
                </c:pt>
                <c:pt idx="272">
                  <c:v>0.64919269456195505</c:v>
                </c:pt>
                <c:pt idx="273">
                  <c:v>0.64919269456195505</c:v>
                </c:pt>
                <c:pt idx="274">
                  <c:v>0.64919269456195483</c:v>
                </c:pt>
                <c:pt idx="275">
                  <c:v>0.64919269456195505</c:v>
                </c:pt>
                <c:pt idx="276">
                  <c:v>0.64919269456195505</c:v>
                </c:pt>
                <c:pt idx="277">
                  <c:v>0.64919269456195494</c:v>
                </c:pt>
                <c:pt idx="278">
                  <c:v>0.64919269456195505</c:v>
                </c:pt>
                <c:pt idx="279">
                  <c:v>0.64919269456195494</c:v>
                </c:pt>
                <c:pt idx="280">
                  <c:v>0.64919269456195494</c:v>
                </c:pt>
                <c:pt idx="281">
                  <c:v>0.64919269456195494</c:v>
                </c:pt>
                <c:pt idx="282">
                  <c:v>0.64919269456195494</c:v>
                </c:pt>
                <c:pt idx="283">
                  <c:v>0.64919269456195483</c:v>
                </c:pt>
                <c:pt idx="284">
                  <c:v>0.64919269456195505</c:v>
                </c:pt>
                <c:pt idx="285">
                  <c:v>0.64919269456195494</c:v>
                </c:pt>
                <c:pt idx="286">
                  <c:v>0.64919269456195494</c:v>
                </c:pt>
                <c:pt idx="287">
                  <c:v>0.64919269456195494</c:v>
                </c:pt>
                <c:pt idx="288">
                  <c:v>0.64919269456195483</c:v>
                </c:pt>
                <c:pt idx="289">
                  <c:v>0.64919269456195483</c:v>
                </c:pt>
                <c:pt idx="290">
                  <c:v>0.64919269456195505</c:v>
                </c:pt>
                <c:pt idx="291">
                  <c:v>0.64919269456195494</c:v>
                </c:pt>
                <c:pt idx="292">
                  <c:v>0.64919269456195494</c:v>
                </c:pt>
                <c:pt idx="293">
                  <c:v>0.64919269456195505</c:v>
                </c:pt>
                <c:pt idx="294">
                  <c:v>0.64919269456195505</c:v>
                </c:pt>
                <c:pt idx="295">
                  <c:v>0.64919269456195494</c:v>
                </c:pt>
                <c:pt idx="296">
                  <c:v>0.64919269456195505</c:v>
                </c:pt>
                <c:pt idx="297">
                  <c:v>0.64919269456195494</c:v>
                </c:pt>
                <c:pt idx="298">
                  <c:v>0.64919269456195494</c:v>
                </c:pt>
                <c:pt idx="299">
                  <c:v>0.64919269456195494</c:v>
                </c:pt>
                <c:pt idx="300">
                  <c:v>0.64919269456195494</c:v>
                </c:pt>
                <c:pt idx="301">
                  <c:v>0.64919269456195505</c:v>
                </c:pt>
                <c:pt idx="302">
                  <c:v>0.64919269456195505</c:v>
                </c:pt>
                <c:pt idx="303">
                  <c:v>0.64919269456195483</c:v>
                </c:pt>
                <c:pt idx="304">
                  <c:v>0.64919269456195494</c:v>
                </c:pt>
                <c:pt idx="305">
                  <c:v>0.64919269456195494</c:v>
                </c:pt>
                <c:pt idx="306">
                  <c:v>0.64919269456195494</c:v>
                </c:pt>
                <c:pt idx="307">
                  <c:v>0.64919269456195505</c:v>
                </c:pt>
                <c:pt idx="308">
                  <c:v>0.64919269456195505</c:v>
                </c:pt>
                <c:pt idx="309">
                  <c:v>0.64919269456195494</c:v>
                </c:pt>
                <c:pt idx="310">
                  <c:v>0.64919269456195494</c:v>
                </c:pt>
                <c:pt idx="311">
                  <c:v>0.64919269456195494</c:v>
                </c:pt>
                <c:pt idx="312">
                  <c:v>0.64919269456195494</c:v>
                </c:pt>
                <c:pt idx="313">
                  <c:v>0.64919269456195505</c:v>
                </c:pt>
                <c:pt idx="314">
                  <c:v>0.64919269456195505</c:v>
                </c:pt>
                <c:pt idx="315">
                  <c:v>0.64919269456195483</c:v>
                </c:pt>
                <c:pt idx="316">
                  <c:v>0.64919269456195494</c:v>
                </c:pt>
                <c:pt idx="317">
                  <c:v>0.64919269456195494</c:v>
                </c:pt>
                <c:pt idx="318">
                  <c:v>0.64919269456195494</c:v>
                </c:pt>
                <c:pt idx="319">
                  <c:v>0.64919269456195494</c:v>
                </c:pt>
                <c:pt idx="320">
                  <c:v>0.64919269456195494</c:v>
                </c:pt>
                <c:pt idx="321">
                  <c:v>0.64919269456195494</c:v>
                </c:pt>
                <c:pt idx="322">
                  <c:v>0.64919269456195494</c:v>
                </c:pt>
                <c:pt idx="323">
                  <c:v>0.64919269456195494</c:v>
                </c:pt>
                <c:pt idx="324">
                  <c:v>0.64919269456195483</c:v>
                </c:pt>
                <c:pt idx="325">
                  <c:v>0.64919269456195505</c:v>
                </c:pt>
                <c:pt idx="326">
                  <c:v>0.64919269456195494</c:v>
                </c:pt>
                <c:pt idx="327">
                  <c:v>0.64919269456195483</c:v>
                </c:pt>
                <c:pt idx="328">
                  <c:v>0.64919269456195494</c:v>
                </c:pt>
                <c:pt idx="329">
                  <c:v>0.64919269456195494</c:v>
                </c:pt>
                <c:pt idx="330">
                  <c:v>0.64919269456195494</c:v>
                </c:pt>
                <c:pt idx="331">
                  <c:v>0.64919269456195505</c:v>
                </c:pt>
                <c:pt idx="332">
                  <c:v>0.64919269456195483</c:v>
                </c:pt>
                <c:pt idx="333">
                  <c:v>0.64919269456195494</c:v>
                </c:pt>
                <c:pt idx="334">
                  <c:v>0.64919269456195505</c:v>
                </c:pt>
                <c:pt idx="335">
                  <c:v>0.64919269456195494</c:v>
                </c:pt>
                <c:pt idx="336">
                  <c:v>0.64919269456195494</c:v>
                </c:pt>
                <c:pt idx="337">
                  <c:v>0.64919269456195505</c:v>
                </c:pt>
                <c:pt idx="338">
                  <c:v>0.64919269456195494</c:v>
                </c:pt>
                <c:pt idx="339">
                  <c:v>0.64919269456195494</c:v>
                </c:pt>
                <c:pt idx="340">
                  <c:v>0.64919269456195494</c:v>
                </c:pt>
                <c:pt idx="341">
                  <c:v>0.64919269456195483</c:v>
                </c:pt>
                <c:pt idx="342">
                  <c:v>0.64919269456195505</c:v>
                </c:pt>
                <c:pt idx="343">
                  <c:v>0.64919269456195494</c:v>
                </c:pt>
                <c:pt idx="344">
                  <c:v>0.64919269456195483</c:v>
                </c:pt>
                <c:pt idx="345">
                  <c:v>0.64919269456195494</c:v>
                </c:pt>
                <c:pt idx="346">
                  <c:v>0.64919269456195505</c:v>
                </c:pt>
                <c:pt idx="347">
                  <c:v>0.64919269456195483</c:v>
                </c:pt>
                <c:pt idx="348">
                  <c:v>0.64919269456195505</c:v>
                </c:pt>
                <c:pt idx="349">
                  <c:v>0.64919269456195505</c:v>
                </c:pt>
                <c:pt idx="350">
                  <c:v>0.64919269456195494</c:v>
                </c:pt>
                <c:pt idx="351">
                  <c:v>0.64919269456195494</c:v>
                </c:pt>
                <c:pt idx="352">
                  <c:v>0.64919269456195494</c:v>
                </c:pt>
                <c:pt idx="353">
                  <c:v>0.64919269456195494</c:v>
                </c:pt>
                <c:pt idx="354">
                  <c:v>0.64919269456195505</c:v>
                </c:pt>
                <c:pt idx="355">
                  <c:v>0.64919269456195494</c:v>
                </c:pt>
                <c:pt idx="356">
                  <c:v>0.64919269456195483</c:v>
                </c:pt>
                <c:pt idx="357">
                  <c:v>0.64919269456195494</c:v>
                </c:pt>
                <c:pt idx="358">
                  <c:v>0.64919269456195494</c:v>
                </c:pt>
                <c:pt idx="359">
                  <c:v>0.64919269456195505</c:v>
                </c:pt>
                <c:pt idx="360">
                  <c:v>0.64919269456195483</c:v>
                </c:pt>
                <c:pt idx="361">
                  <c:v>0.64919269456195505</c:v>
                </c:pt>
                <c:pt idx="362">
                  <c:v>0.64919269456195494</c:v>
                </c:pt>
                <c:pt idx="363">
                  <c:v>0.64919269456195483</c:v>
                </c:pt>
                <c:pt idx="364">
                  <c:v>0.64919269456195505</c:v>
                </c:pt>
                <c:pt idx="365">
                  <c:v>0.64919269456195505</c:v>
                </c:pt>
                <c:pt idx="366">
                  <c:v>0.64919269456195494</c:v>
                </c:pt>
                <c:pt idx="367">
                  <c:v>0.64919269456195494</c:v>
                </c:pt>
                <c:pt idx="368">
                  <c:v>0.64919269456195494</c:v>
                </c:pt>
                <c:pt idx="369">
                  <c:v>0.64919269456195494</c:v>
                </c:pt>
                <c:pt idx="370">
                  <c:v>0.64919269456195505</c:v>
                </c:pt>
                <c:pt idx="371">
                  <c:v>0.64919269456195494</c:v>
                </c:pt>
                <c:pt idx="372">
                  <c:v>0.64919269456195483</c:v>
                </c:pt>
                <c:pt idx="373">
                  <c:v>0.64919269456195505</c:v>
                </c:pt>
                <c:pt idx="374">
                  <c:v>0.64919269456195483</c:v>
                </c:pt>
                <c:pt idx="375">
                  <c:v>0.64919269456195494</c:v>
                </c:pt>
                <c:pt idx="376">
                  <c:v>0.64919269456195494</c:v>
                </c:pt>
                <c:pt idx="377">
                  <c:v>0.64919269456195494</c:v>
                </c:pt>
                <c:pt idx="378">
                  <c:v>0.64919269456195483</c:v>
                </c:pt>
                <c:pt idx="379">
                  <c:v>0.64919269456195505</c:v>
                </c:pt>
                <c:pt idx="380">
                  <c:v>0.64919269456195494</c:v>
                </c:pt>
                <c:pt idx="381">
                  <c:v>0.64919269456195494</c:v>
                </c:pt>
                <c:pt idx="382">
                  <c:v>0.64919269456195494</c:v>
                </c:pt>
                <c:pt idx="383">
                  <c:v>0.64919269456195494</c:v>
                </c:pt>
                <c:pt idx="384">
                  <c:v>0.64919269456195494</c:v>
                </c:pt>
                <c:pt idx="385">
                  <c:v>0.64919269456195494</c:v>
                </c:pt>
                <c:pt idx="386">
                  <c:v>0.64919269456195494</c:v>
                </c:pt>
                <c:pt idx="387">
                  <c:v>0.64919269456195494</c:v>
                </c:pt>
                <c:pt idx="388">
                  <c:v>0.64919269456195505</c:v>
                </c:pt>
                <c:pt idx="389">
                  <c:v>0.64919269456195494</c:v>
                </c:pt>
                <c:pt idx="390">
                  <c:v>0.64919269456195494</c:v>
                </c:pt>
                <c:pt idx="391">
                  <c:v>0.64919269456195494</c:v>
                </c:pt>
                <c:pt idx="392">
                  <c:v>0.64919269456195494</c:v>
                </c:pt>
                <c:pt idx="393">
                  <c:v>0.64919269456195505</c:v>
                </c:pt>
                <c:pt idx="394">
                  <c:v>0.64919269456195494</c:v>
                </c:pt>
                <c:pt idx="395">
                  <c:v>0.64919269456195494</c:v>
                </c:pt>
                <c:pt idx="396">
                  <c:v>0.64919269456195494</c:v>
                </c:pt>
                <c:pt idx="397">
                  <c:v>0.64919269456195494</c:v>
                </c:pt>
                <c:pt idx="398">
                  <c:v>0.64919269456195494</c:v>
                </c:pt>
                <c:pt idx="399">
                  <c:v>0.64919269456195505</c:v>
                </c:pt>
                <c:pt idx="400">
                  <c:v>0.64919269456195505</c:v>
                </c:pt>
                <c:pt idx="401">
                  <c:v>0.64919269456195483</c:v>
                </c:pt>
                <c:pt idx="402">
                  <c:v>0.64919269456195505</c:v>
                </c:pt>
                <c:pt idx="403">
                  <c:v>0.64919269456195494</c:v>
                </c:pt>
                <c:pt idx="404">
                  <c:v>0.64919269456195483</c:v>
                </c:pt>
                <c:pt idx="405">
                  <c:v>0.64919269456195494</c:v>
                </c:pt>
                <c:pt idx="406">
                  <c:v>0.64919269456195494</c:v>
                </c:pt>
                <c:pt idx="407">
                  <c:v>0.64919269456195494</c:v>
                </c:pt>
                <c:pt idx="408">
                  <c:v>0.64919269456195494</c:v>
                </c:pt>
                <c:pt idx="409">
                  <c:v>0.64919269456195494</c:v>
                </c:pt>
                <c:pt idx="410">
                  <c:v>0.64919269456195494</c:v>
                </c:pt>
                <c:pt idx="411">
                  <c:v>0.64919269456195505</c:v>
                </c:pt>
                <c:pt idx="412">
                  <c:v>0.64919269456195494</c:v>
                </c:pt>
                <c:pt idx="413">
                  <c:v>0.64919269456195483</c:v>
                </c:pt>
                <c:pt idx="414">
                  <c:v>0.64919269456195494</c:v>
                </c:pt>
                <c:pt idx="415">
                  <c:v>0.64919269456195494</c:v>
                </c:pt>
                <c:pt idx="416">
                  <c:v>0.64919269456195494</c:v>
                </c:pt>
                <c:pt idx="417">
                  <c:v>0.64919269456195494</c:v>
                </c:pt>
                <c:pt idx="418">
                  <c:v>0.64919269456195494</c:v>
                </c:pt>
                <c:pt idx="419">
                  <c:v>0.64919269456195483</c:v>
                </c:pt>
                <c:pt idx="420">
                  <c:v>0.64919269456195494</c:v>
                </c:pt>
                <c:pt idx="421">
                  <c:v>0.64919269456195494</c:v>
                </c:pt>
                <c:pt idx="422">
                  <c:v>0.64919269456195505</c:v>
                </c:pt>
                <c:pt idx="423">
                  <c:v>0.64919269456195494</c:v>
                </c:pt>
                <c:pt idx="424">
                  <c:v>0.64919269456195494</c:v>
                </c:pt>
                <c:pt idx="425">
                  <c:v>0.64919269456195494</c:v>
                </c:pt>
                <c:pt idx="426">
                  <c:v>0.64919269456195494</c:v>
                </c:pt>
                <c:pt idx="427">
                  <c:v>0.64919269456195494</c:v>
                </c:pt>
                <c:pt idx="428">
                  <c:v>0.64919269456195505</c:v>
                </c:pt>
                <c:pt idx="429">
                  <c:v>0.64919269456195505</c:v>
                </c:pt>
                <c:pt idx="430">
                  <c:v>0.64919269456195494</c:v>
                </c:pt>
                <c:pt idx="431">
                  <c:v>0.64919269456195494</c:v>
                </c:pt>
                <c:pt idx="432">
                  <c:v>0.64919269456195494</c:v>
                </c:pt>
                <c:pt idx="433">
                  <c:v>0.64919269456195494</c:v>
                </c:pt>
                <c:pt idx="434">
                  <c:v>0.64919269456195505</c:v>
                </c:pt>
                <c:pt idx="435">
                  <c:v>0.64919269456195494</c:v>
                </c:pt>
                <c:pt idx="436">
                  <c:v>0.64919269456195494</c:v>
                </c:pt>
                <c:pt idx="437">
                  <c:v>0.64919269456195505</c:v>
                </c:pt>
                <c:pt idx="438">
                  <c:v>0.64919269456195494</c:v>
                </c:pt>
                <c:pt idx="439">
                  <c:v>0.64919269456195505</c:v>
                </c:pt>
                <c:pt idx="440">
                  <c:v>0.64919269456195494</c:v>
                </c:pt>
                <c:pt idx="441">
                  <c:v>0.64919269456195494</c:v>
                </c:pt>
                <c:pt idx="442">
                  <c:v>0.64919269456195494</c:v>
                </c:pt>
                <c:pt idx="443">
                  <c:v>0.64919269456195494</c:v>
                </c:pt>
                <c:pt idx="444">
                  <c:v>0.64919269456195494</c:v>
                </c:pt>
                <c:pt idx="445">
                  <c:v>0.64919269456195494</c:v>
                </c:pt>
                <c:pt idx="446">
                  <c:v>0.64919269456195494</c:v>
                </c:pt>
                <c:pt idx="447">
                  <c:v>0.64919269456195494</c:v>
                </c:pt>
                <c:pt idx="448">
                  <c:v>0.64919269456195494</c:v>
                </c:pt>
                <c:pt idx="449">
                  <c:v>0.64919269456195494</c:v>
                </c:pt>
                <c:pt idx="450">
                  <c:v>0.64919269456195494</c:v>
                </c:pt>
                <c:pt idx="451">
                  <c:v>0.64919269456195494</c:v>
                </c:pt>
                <c:pt idx="452">
                  <c:v>0.64919269456195494</c:v>
                </c:pt>
                <c:pt idx="453">
                  <c:v>0.64919269456195494</c:v>
                </c:pt>
                <c:pt idx="454">
                  <c:v>0.64919269456195483</c:v>
                </c:pt>
                <c:pt idx="455">
                  <c:v>0.64919269456195505</c:v>
                </c:pt>
                <c:pt idx="456">
                  <c:v>0.64919269456195494</c:v>
                </c:pt>
                <c:pt idx="457">
                  <c:v>0.64919269456195494</c:v>
                </c:pt>
                <c:pt idx="458">
                  <c:v>0.64919269456195494</c:v>
                </c:pt>
                <c:pt idx="459">
                  <c:v>0.64919269456195494</c:v>
                </c:pt>
                <c:pt idx="460">
                  <c:v>0.64919269456195494</c:v>
                </c:pt>
                <c:pt idx="461">
                  <c:v>0.64919269456195494</c:v>
                </c:pt>
                <c:pt idx="462">
                  <c:v>0.64919269456195494</c:v>
                </c:pt>
                <c:pt idx="463">
                  <c:v>0.64919269456195494</c:v>
                </c:pt>
                <c:pt idx="464">
                  <c:v>0.64919269456195505</c:v>
                </c:pt>
                <c:pt idx="465">
                  <c:v>0.64919269456195494</c:v>
                </c:pt>
                <c:pt idx="466">
                  <c:v>0.64919269456195505</c:v>
                </c:pt>
                <c:pt idx="467">
                  <c:v>0.64919269456195494</c:v>
                </c:pt>
                <c:pt idx="468">
                  <c:v>0.64919269456195494</c:v>
                </c:pt>
                <c:pt idx="469">
                  <c:v>0.64919269456195494</c:v>
                </c:pt>
                <c:pt idx="470">
                  <c:v>0.64919269456195494</c:v>
                </c:pt>
                <c:pt idx="471">
                  <c:v>0.64919269456195483</c:v>
                </c:pt>
                <c:pt idx="472">
                  <c:v>0.64919269456195505</c:v>
                </c:pt>
                <c:pt idx="473">
                  <c:v>0.64919269456195494</c:v>
                </c:pt>
                <c:pt idx="474">
                  <c:v>0.64919269456195494</c:v>
                </c:pt>
                <c:pt idx="475">
                  <c:v>0.64919269456195505</c:v>
                </c:pt>
                <c:pt idx="476">
                  <c:v>0.64919269456195494</c:v>
                </c:pt>
                <c:pt idx="477">
                  <c:v>0.64919269456195494</c:v>
                </c:pt>
                <c:pt idx="478">
                  <c:v>0.64919269456195494</c:v>
                </c:pt>
                <c:pt idx="479">
                  <c:v>0.64919269456195494</c:v>
                </c:pt>
                <c:pt idx="480">
                  <c:v>0.64919269456195505</c:v>
                </c:pt>
                <c:pt idx="481">
                  <c:v>0.64919269456195494</c:v>
                </c:pt>
                <c:pt idx="482">
                  <c:v>0.64919269456195494</c:v>
                </c:pt>
                <c:pt idx="483">
                  <c:v>0.64919269456195494</c:v>
                </c:pt>
                <c:pt idx="484">
                  <c:v>0.64919269456195505</c:v>
                </c:pt>
                <c:pt idx="485">
                  <c:v>0.64919269456195494</c:v>
                </c:pt>
                <c:pt idx="486">
                  <c:v>0.64919269456195494</c:v>
                </c:pt>
                <c:pt idx="487">
                  <c:v>0.64919269456195505</c:v>
                </c:pt>
                <c:pt idx="488">
                  <c:v>0.64919269456195494</c:v>
                </c:pt>
                <c:pt idx="489">
                  <c:v>0.64919269456195494</c:v>
                </c:pt>
                <c:pt idx="490">
                  <c:v>0.64919269456195494</c:v>
                </c:pt>
                <c:pt idx="491">
                  <c:v>0.64919269456195494</c:v>
                </c:pt>
                <c:pt idx="492">
                  <c:v>0.64919269456195494</c:v>
                </c:pt>
                <c:pt idx="493">
                  <c:v>0.64919269456195494</c:v>
                </c:pt>
                <c:pt idx="494">
                  <c:v>0.64919269456195494</c:v>
                </c:pt>
                <c:pt idx="495">
                  <c:v>0.64919269456195494</c:v>
                </c:pt>
                <c:pt idx="496">
                  <c:v>0.64919269456195494</c:v>
                </c:pt>
                <c:pt idx="497">
                  <c:v>0.64919269456195494</c:v>
                </c:pt>
                <c:pt idx="498">
                  <c:v>0.64919269456195494</c:v>
                </c:pt>
                <c:pt idx="499">
                  <c:v>0.64919269456195494</c:v>
                </c:pt>
                <c:pt idx="500">
                  <c:v>0.64919269456195494</c:v>
                </c:pt>
                <c:pt idx="501">
                  <c:v>0.64919269456195494</c:v>
                </c:pt>
                <c:pt idx="502">
                  <c:v>0.64919269456195505</c:v>
                </c:pt>
                <c:pt idx="503">
                  <c:v>0.64919269456195483</c:v>
                </c:pt>
                <c:pt idx="504">
                  <c:v>0.64919269456195505</c:v>
                </c:pt>
                <c:pt idx="505">
                  <c:v>0.64919269456195494</c:v>
                </c:pt>
                <c:pt idx="506">
                  <c:v>0.64919269456195494</c:v>
                </c:pt>
                <c:pt idx="507">
                  <c:v>0.64919269456195494</c:v>
                </c:pt>
                <c:pt idx="508">
                  <c:v>0.64919269456195494</c:v>
                </c:pt>
                <c:pt idx="509">
                  <c:v>0.64919269456195494</c:v>
                </c:pt>
                <c:pt idx="510">
                  <c:v>0.64919269456195494</c:v>
                </c:pt>
                <c:pt idx="511">
                  <c:v>0.64919269456195494</c:v>
                </c:pt>
                <c:pt idx="512">
                  <c:v>0.64919269456195494</c:v>
                </c:pt>
                <c:pt idx="513">
                  <c:v>0.64919269456195494</c:v>
                </c:pt>
                <c:pt idx="514">
                  <c:v>0.64919269456195494</c:v>
                </c:pt>
                <c:pt idx="515">
                  <c:v>0.64919269456195494</c:v>
                </c:pt>
                <c:pt idx="516">
                  <c:v>0.64919269456195505</c:v>
                </c:pt>
                <c:pt idx="517">
                  <c:v>0.64919269456195494</c:v>
                </c:pt>
                <c:pt idx="518">
                  <c:v>0.64919269456195494</c:v>
                </c:pt>
                <c:pt idx="519">
                  <c:v>0.64919269456195494</c:v>
                </c:pt>
                <c:pt idx="520">
                  <c:v>0.64919269456195494</c:v>
                </c:pt>
                <c:pt idx="521">
                  <c:v>0.64919269456195505</c:v>
                </c:pt>
                <c:pt idx="522">
                  <c:v>0.64919269456195494</c:v>
                </c:pt>
                <c:pt idx="523">
                  <c:v>0.64919269456195494</c:v>
                </c:pt>
                <c:pt idx="524">
                  <c:v>0.64919269456195494</c:v>
                </c:pt>
                <c:pt idx="525">
                  <c:v>0.64919269456195505</c:v>
                </c:pt>
                <c:pt idx="526">
                  <c:v>0.64919269456195494</c:v>
                </c:pt>
                <c:pt idx="527">
                  <c:v>0.64919269456195494</c:v>
                </c:pt>
                <c:pt idx="528">
                  <c:v>0.64919269456195494</c:v>
                </c:pt>
                <c:pt idx="529">
                  <c:v>0.64919269456195494</c:v>
                </c:pt>
                <c:pt idx="530">
                  <c:v>0.64919269456195494</c:v>
                </c:pt>
                <c:pt idx="531">
                  <c:v>0.64919269456195494</c:v>
                </c:pt>
                <c:pt idx="532">
                  <c:v>0.64919269456195494</c:v>
                </c:pt>
                <c:pt idx="533">
                  <c:v>0.64919269456195494</c:v>
                </c:pt>
                <c:pt idx="534">
                  <c:v>0.64919269456195505</c:v>
                </c:pt>
                <c:pt idx="535">
                  <c:v>0.64919269456195505</c:v>
                </c:pt>
                <c:pt idx="536">
                  <c:v>0.64919269456195494</c:v>
                </c:pt>
                <c:pt idx="537">
                  <c:v>0.64919269456195494</c:v>
                </c:pt>
                <c:pt idx="538">
                  <c:v>0.64919269456195494</c:v>
                </c:pt>
                <c:pt idx="539">
                  <c:v>0.64919269456195483</c:v>
                </c:pt>
                <c:pt idx="540">
                  <c:v>0.64919269456195494</c:v>
                </c:pt>
                <c:pt idx="541">
                  <c:v>0.64919269456195494</c:v>
                </c:pt>
                <c:pt idx="542">
                  <c:v>0.64919269456195483</c:v>
                </c:pt>
                <c:pt idx="543">
                  <c:v>0.64919269456195494</c:v>
                </c:pt>
                <c:pt idx="544">
                  <c:v>0.64919269456195505</c:v>
                </c:pt>
                <c:pt idx="545">
                  <c:v>0.64919269456195494</c:v>
                </c:pt>
                <c:pt idx="546">
                  <c:v>0.64919269456195494</c:v>
                </c:pt>
                <c:pt idx="547">
                  <c:v>0.64919269456195494</c:v>
                </c:pt>
                <c:pt idx="548">
                  <c:v>0.64919269456195505</c:v>
                </c:pt>
                <c:pt idx="549">
                  <c:v>0.64919269456195505</c:v>
                </c:pt>
                <c:pt idx="550">
                  <c:v>0.64919269456195494</c:v>
                </c:pt>
                <c:pt idx="551">
                  <c:v>0.64919269456195494</c:v>
                </c:pt>
                <c:pt idx="552">
                  <c:v>0.64919269456195494</c:v>
                </c:pt>
                <c:pt idx="553">
                  <c:v>0.64919269456195483</c:v>
                </c:pt>
                <c:pt idx="554">
                  <c:v>0.64919269456195505</c:v>
                </c:pt>
                <c:pt idx="555">
                  <c:v>0.64919269456195483</c:v>
                </c:pt>
                <c:pt idx="556">
                  <c:v>0.64919269456195494</c:v>
                </c:pt>
                <c:pt idx="557">
                  <c:v>0.64919269456195494</c:v>
                </c:pt>
                <c:pt idx="558">
                  <c:v>0.64919269456195505</c:v>
                </c:pt>
                <c:pt idx="559">
                  <c:v>0.64919269456195494</c:v>
                </c:pt>
                <c:pt idx="560">
                  <c:v>0.64919269456195494</c:v>
                </c:pt>
                <c:pt idx="561">
                  <c:v>0.64919269456195494</c:v>
                </c:pt>
                <c:pt idx="562">
                  <c:v>0.64919269456195494</c:v>
                </c:pt>
                <c:pt idx="563">
                  <c:v>0.64919269456195494</c:v>
                </c:pt>
                <c:pt idx="564">
                  <c:v>0.64919269456195494</c:v>
                </c:pt>
                <c:pt idx="565">
                  <c:v>0.64919269456195494</c:v>
                </c:pt>
                <c:pt idx="566">
                  <c:v>0.64919269456195505</c:v>
                </c:pt>
                <c:pt idx="567">
                  <c:v>0.64919269456195494</c:v>
                </c:pt>
                <c:pt idx="568">
                  <c:v>0.64919269456195483</c:v>
                </c:pt>
                <c:pt idx="569">
                  <c:v>0.64919269456195483</c:v>
                </c:pt>
                <c:pt idx="570">
                  <c:v>0.64919269456195505</c:v>
                </c:pt>
                <c:pt idx="571">
                  <c:v>0.64919269456195505</c:v>
                </c:pt>
                <c:pt idx="572">
                  <c:v>0.64919269456195494</c:v>
                </c:pt>
                <c:pt idx="573">
                  <c:v>0.64919269456195483</c:v>
                </c:pt>
                <c:pt idx="574">
                  <c:v>0.64919269456195483</c:v>
                </c:pt>
                <c:pt idx="575">
                  <c:v>0.64919269456195505</c:v>
                </c:pt>
                <c:pt idx="576">
                  <c:v>0.64919269456195494</c:v>
                </c:pt>
                <c:pt idx="577">
                  <c:v>0.64919269456195494</c:v>
                </c:pt>
                <c:pt idx="578">
                  <c:v>0.64919269456195505</c:v>
                </c:pt>
                <c:pt idx="579">
                  <c:v>0.64919269456195494</c:v>
                </c:pt>
                <c:pt idx="580">
                  <c:v>0.64919269456195494</c:v>
                </c:pt>
                <c:pt idx="581">
                  <c:v>0.64919269456195494</c:v>
                </c:pt>
                <c:pt idx="582">
                  <c:v>0.64919269456195505</c:v>
                </c:pt>
                <c:pt idx="583">
                  <c:v>0.64919269456195505</c:v>
                </c:pt>
                <c:pt idx="584">
                  <c:v>0.64919269456195505</c:v>
                </c:pt>
                <c:pt idx="585">
                  <c:v>0.64919269456195483</c:v>
                </c:pt>
                <c:pt idx="586">
                  <c:v>0.64919269456195494</c:v>
                </c:pt>
                <c:pt idx="587">
                  <c:v>0.64919269456195494</c:v>
                </c:pt>
                <c:pt idx="588">
                  <c:v>0.64919269456195505</c:v>
                </c:pt>
                <c:pt idx="589">
                  <c:v>0.64919269456195494</c:v>
                </c:pt>
                <c:pt idx="590">
                  <c:v>0.64919269456195505</c:v>
                </c:pt>
                <c:pt idx="591">
                  <c:v>0.64919269456195505</c:v>
                </c:pt>
                <c:pt idx="592">
                  <c:v>0.64919269456195494</c:v>
                </c:pt>
                <c:pt idx="593">
                  <c:v>0.64919269456195483</c:v>
                </c:pt>
                <c:pt idx="594">
                  <c:v>0.64919269456195494</c:v>
                </c:pt>
                <c:pt idx="595">
                  <c:v>0.64919269456195505</c:v>
                </c:pt>
                <c:pt idx="596">
                  <c:v>0.64919269456195483</c:v>
                </c:pt>
                <c:pt idx="597">
                  <c:v>0.64919269456195494</c:v>
                </c:pt>
                <c:pt idx="598">
                  <c:v>0.64919269456195494</c:v>
                </c:pt>
                <c:pt idx="599">
                  <c:v>0.64919269456195483</c:v>
                </c:pt>
                <c:pt idx="600">
                  <c:v>0.64919269456195494</c:v>
                </c:pt>
                <c:pt idx="601">
                  <c:v>0.64919269456195494</c:v>
                </c:pt>
                <c:pt idx="602">
                  <c:v>0.64919269456195494</c:v>
                </c:pt>
                <c:pt idx="603">
                  <c:v>0.64919269456195494</c:v>
                </c:pt>
                <c:pt idx="604">
                  <c:v>0.64919269456195483</c:v>
                </c:pt>
                <c:pt idx="605">
                  <c:v>0.64919269456195494</c:v>
                </c:pt>
                <c:pt idx="606">
                  <c:v>0.64919269456195505</c:v>
                </c:pt>
                <c:pt idx="607">
                  <c:v>0.64919269456195494</c:v>
                </c:pt>
                <c:pt idx="608">
                  <c:v>0.64919269456195505</c:v>
                </c:pt>
                <c:pt idx="609">
                  <c:v>0.64919269456195483</c:v>
                </c:pt>
                <c:pt idx="610">
                  <c:v>0.64919269456195494</c:v>
                </c:pt>
                <c:pt idx="611">
                  <c:v>0.64919269456195494</c:v>
                </c:pt>
                <c:pt idx="612">
                  <c:v>0.64919269456195516</c:v>
                </c:pt>
                <c:pt idx="613">
                  <c:v>0.64919269456195483</c:v>
                </c:pt>
                <c:pt idx="614">
                  <c:v>0.64919269456195494</c:v>
                </c:pt>
                <c:pt idx="615">
                  <c:v>0.64919269456195483</c:v>
                </c:pt>
                <c:pt idx="616">
                  <c:v>0.64919269456195494</c:v>
                </c:pt>
                <c:pt idx="617">
                  <c:v>0.64919269456195505</c:v>
                </c:pt>
                <c:pt idx="618">
                  <c:v>0.64919269456195505</c:v>
                </c:pt>
                <c:pt idx="619">
                  <c:v>0.64919269456195494</c:v>
                </c:pt>
                <c:pt idx="620">
                  <c:v>0.64919269456195494</c:v>
                </c:pt>
                <c:pt idx="621">
                  <c:v>0.64919269456195494</c:v>
                </c:pt>
                <c:pt idx="622">
                  <c:v>0.64919269456195483</c:v>
                </c:pt>
                <c:pt idx="623">
                  <c:v>0.64919269456195505</c:v>
                </c:pt>
                <c:pt idx="624">
                  <c:v>0.64919269456195494</c:v>
                </c:pt>
                <c:pt idx="625">
                  <c:v>0.64919269456195494</c:v>
                </c:pt>
                <c:pt idx="626">
                  <c:v>0.64919269456195494</c:v>
                </c:pt>
                <c:pt idx="627">
                  <c:v>0.64919269456195494</c:v>
                </c:pt>
                <c:pt idx="628">
                  <c:v>0.64919269456195483</c:v>
                </c:pt>
                <c:pt idx="629">
                  <c:v>0.64919269456195505</c:v>
                </c:pt>
                <c:pt idx="630">
                  <c:v>0.64919269456195494</c:v>
                </c:pt>
                <c:pt idx="631">
                  <c:v>0.64919269456195505</c:v>
                </c:pt>
                <c:pt idx="632">
                  <c:v>0.64919269456195494</c:v>
                </c:pt>
                <c:pt idx="633">
                  <c:v>0.64919269456195494</c:v>
                </c:pt>
                <c:pt idx="634">
                  <c:v>0.64919269456195494</c:v>
                </c:pt>
                <c:pt idx="635">
                  <c:v>0.64919269456195494</c:v>
                </c:pt>
                <c:pt idx="636">
                  <c:v>0.64919269456195494</c:v>
                </c:pt>
                <c:pt idx="637">
                  <c:v>0.64919269456195494</c:v>
                </c:pt>
                <c:pt idx="638">
                  <c:v>0.64919269456195494</c:v>
                </c:pt>
                <c:pt idx="639">
                  <c:v>0.64919269456195483</c:v>
                </c:pt>
                <c:pt idx="640">
                  <c:v>0.64919269456195494</c:v>
                </c:pt>
                <c:pt idx="641">
                  <c:v>0.64919269456195494</c:v>
                </c:pt>
                <c:pt idx="642">
                  <c:v>0.64919269456195505</c:v>
                </c:pt>
                <c:pt idx="643">
                  <c:v>0.64919269456195494</c:v>
                </c:pt>
                <c:pt idx="644">
                  <c:v>0.64919269456195494</c:v>
                </c:pt>
                <c:pt idx="645">
                  <c:v>0.64919269456195494</c:v>
                </c:pt>
                <c:pt idx="646">
                  <c:v>0.64919269456195494</c:v>
                </c:pt>
                <c:pt idx="647">
                  <c:v>0.64919269456195505</c:v>
                </c:pt>
                <c:pt idx="648">
                  <c:v>0.64919269456195494</c:v>
                </c:pt>
                <c:pt idx="649">
                  <c:v>0.64919269456195494</c:v>
                </c:pt>
                <c:pt idx="650">
                  <c:v>0.64919269456195494</c:v>
                </c:pt>
                <c:pt idx="651">
                  <c:v>0.64919269456195483</c:v>
                </c:pt>
                <c:pt idx="652">
                  <c:v>0.64919269456195494</c:v>
                </c:pt>
                <c:pt idx="653">
                  <c:v>0.64919269456195494</c:v>
                </c:pt>
                <c:pt idx="654">
                  <c:v>0.64919269456195505</c:v>
                </c:pt>
                <c:pt idx="655">
                  <c:v>0.64919269456195494</c:v>
                </c:pt>
                <c:pt idx="656">
                  <c:v>0.64919269456195483</c:v>
                </c:pt>
                <c:pt idx="657">
                  <c:v>0.64919269456195483</c:v>
                </c:pt>
                <c:pt idx="658">
                  <c:v>0.64919269456195494</c:v>
                </c:pt>
                <c:pt idx="659">
                  <c:v>0.64919269456195505</c:v>
                </c:pt>
                <c:pt idx="660">
                  <c:v>0.64919269456195494</c:v>
                </c:pt>
                <c:pt idx="661">
                  <c:v>0.64919269456195494</c:v>
                </c:pt>
                <c:pt idx="662">
                  <c:v>0.64919269456195494</c:v>
                </c:pt>
                <c:pt idx="663">
                  <c:v>0.64919269456195494</c:v>
                </c:pt>
                <c:pt idx="664">
                  <c:v>0.64919269456195494</c:v>
                </c:pt>
                <c:pt idx="665">
                  <c:v>0.64919269456195494</c:v>
                </c:pt>
                <c:pt idx="666">
                  <c:v>0.64919269456195494</c:v>
                </c:pt>
                <c:pt idx="667">
                  <c:v>0.64919269456195494</c:v>
                </c:pt>
                <c:pt idx="668">
                  <c:v>0.64919269456195483</c:v>
                </c:pt>
                <c:pt idx="669">
                  <c:v>0.64919269456195483</c:v>
                </c:pt>
                <c:pt idx="670">
                  <c:v>0.64919269456195494</c:v>
                </c:pt>
                <c:pt idx="671">
                  <c:v>0.64919269456195494</c:v>
                </c:pt>
                <c:pt idx="672">
                  <c:v>0.64919269456195494</c:v>
                </c:pt>
                <c:pt idx="673">
                  <c:v>0.64919269456195494</c:v>
                </c:pt>
                <c:pt idx="674">
                  <c:v>0.64919269456195494</c:v>
                </c:pt>
                <c:pt idx="675">
                  <c:v>0.64919269456195494</c:v>
                </c:pt>
                <c:pt idx="676">
                  <c:v>0.64919269456195494</c:v>
                </c:pt>
                <c:pt idx="677">
                  <c:v>0.64919269456195494</c:v>
                </c:pt>
                <c:pt idx="678">
                  <c:v>0.64919269456195494</c:v>
                </c:pt>
                <c:pt idx="679">
                  <c:v>0.64919269456195494</c:v>
                </c:pt>
                <c:pt idx="680">
                  <c:v>0.64919269456195483</c:v>
                </c:pt>
                <c:pt idx="681">
                  <c:v>0.64919269456195494</c:v>
                </c:pt>
                <c:pt idx="682">
                  <c:v>0.64919269456195494</c:v>
                </c:pt>
                <c:pt idx="683">
                  <c:v>0.64919269456195494</c:v>
                </c:pt>
                <c:pt idx="684">
                  <c:v>0.64919269456195494</c:v>
                </c:pt>
                <c:pt idx="685">
                  <c:v>0.64919269456195494</c:v>
                </c:pt>
                <c:pt idx="686">
                  <c:v>0.64919269456195494</c:v>
                </c:pt>
                <c:pt idx="687">
                  <c:v>0.64919269456195505</c:v>
                </c:pt>
                <c:pt idx="688">
                  <c:v>0.64919269456195494</c:v>
                </c:pt>
                <c:pt idx="689">
                  <c:v>0.64919269456195494</c:v>
                </c:pt>
                <c:pt idx="690">
                  <c:v>0.64919269456195494</c:v>
                </c:pt>
                <c:pt idx="691">
                  <c:v>0.64919269456195494</c:v>
                </c:pt>
                <c:pt idx="692">
                  <c:v>0.64919269456195494</c:v>
                </c:pt>
                <c:pt idx="693">
                  <c:v>0.64919269456195494</c:v>
                </c:pt>
                <c:pt idx="694">
                  <c:v>0.64919269456195505</c:v>
                </c:pt>
                <c:pt idx="695">
                  <c:v>0.64919269456195494</c:v>
                </c:pt>
                <c:pt idx="696">
                  <c:v>0.64919269456195494</c:v>
                </c:pt>
                <c:pt idx="697">
                  <c:v>0.64919269456195494</c:v>
                </c:pt>
                <c:pt idx="698">
                  <c:v>0.64919269456195494</c:v>
                </c:pt>
                <c:pt idx="699">
                  <c:v>0.64919269456195494</c:v>
                </c:pt>
                <c:pt idx="700">
                  <c:v>0.64919269456195505</c:v>
                </c:pt>
                <c:pt idx="701">
                  <c:v>0.64919269456195494</c:v>
                </c:pt>
                <c:pt idx="702">
                  <c:v>0.64919269456195494</c:v>
                </c:pt>
                <c:pt idx="703">
                  <c:v>0.64919269456195494</c:v>
                </c:pt>
                <c:pt idx="704">
                  <c:v>0.64919269456195494</c:v>
                </c:pt>
                <c:pt idx="705">
                  <c:v>0.64919269456195494</c:v>
                </c:pt>
                <c:pt idx="706">
                  <c:v>0.64919269456195494</c:v>
                </c:pt>
                <c:pt idx="707">
                  <c:v>0.64919269456195494</c:v>
                </c:pt>
                <c:pt idx="708">
                  <c:v>0.64919269456195494</c:v>
                </c:pt>
                <c:pt idx="709">
                  <c:v>0.64919269456195494</c:v>
                </c:pt>
                <c:pt idx="710">
                  <c:v>0.64919269456195494</c:v>
                </c:pt>
                <c:pt idx="711">
                  <c:v>0.64919269456195494</c:v>
                </c:pt>
                <c:pt idx="712">
                  <c:v>0.64919269456195494</c:v>
                </c:pt>
                <c:pt idx="713">
                  <c:v>0.64919269456195483</c:v>
                </c:pt>
                <c:pt idx="714">
                  <c:v>0.64919269456195494</c:v>
                </c:pt>
                <c:pt idx="715">
                  <c:v>0.64919269456195494</c:v>
                </c:pt>
                <c:pt idx="716">
                  <c:v>0.64919269456195494</c:v>
                </c:pt>
                <c:pt idx="717">
                  <c:v>0.64919269456195494</c:v>
                </c:pt>
                <c:pt idx="718">
                  <c:v>0.64919269456195494</c:v>
                </c:pt>
                <c:pt idx="719">
                  <c:v>0.64919269456195494</c:v>
                </c:pt>
                <c:pt idx="720">
                  <c:v>0.64919269456195494</c:v>
                </c:pt>
                <c:pt idx="721">
                  <c:v>0.64919269456195494</c:v>
                </c:pt>
                <c:pt idx="722">
                  <c:v>0.64919269456195494</c:v>
                </c:pt>
                <c:pt idx="723">
                  <c:v>0.64919269456195494</c:v>
                </c:pt>
                <c:pt idx="724">
                  <c:v>0.64919269456195494</c:v>
                </c:pt>
                <c:pt idx="725">
                  <c:v>0.64919269456195505</c:v>
                </c:pt>
                <c:pt idx="726">
                  <c:v>0.64919269456195494</c:v>
                </c:pt>
                <c:pt idx="727">
                  <c:v>0.64919269456195483</c:v>
                </c:pt>
                <c:pt idx="728">
                  <c:v>0.64919269456195494</c:v>
                </c:pt>
                <c:pt idx="729">
                  <c:v>0.64919269456195505</c:v>
                </c:pt>
                <c:pt idx="730">
                  <c:v>0.64919269456195494</c:v>
                </c:pt>
                <c:pt idx="731">
                  <c:v>0.64919269456195494</c:v>
                </c:pt>
                <c:pt idx="732">
                  <c:v>0.64919269456195494</c:v>
                </c:pt>
                <c:pt idx="733">
                  <c:v>0.64919269456195494</c:v>
                </c:pt>
                <c:pt idx="734">
                  <c:v>0.64919269456195505</c:v>
                </c:pt>
                <c:pt idx="735">
                  <c:v>0.64919269456195494</c:v>
                </c:pt>
                <c:pt idx="736">
                  <c:v>0.64919269456195494</c:v>
                </c:pt>
                <c:pt idx="737">
                  <c:v>0.64919269456195494</c:v>
                </c:pt>
                <c:pt idx="738">
                  <c:v>0.64919269456195505</c:v>
                </c:pt>
                <c:pt idx="739">
                  <c:v>0.64919269456195494</c:v>
                </c:pt>
                <c:pt idx="740">
                  <c:v>0.64919269456195505</c:v>
                </c:pt>
                <c:pt idx="741">
                  <c:v>0.64919269456195505</c:v>
                </c:pt>
                <c:pt idx="742">
                  <c:v>0.64919269456195483</c:v>
                </c:pt>
                <c:pt idx="743">
                  <c:v>0.64919269456195494</c:v>
                </c:pt>
                <c:pt idx="744">
                  <c:v>0.64919269456195494</c:v>
                </c:pt>
                <c:pt idx="745">
                  <c:v>0.64919269456195494</c:v>
                </c:pt>
                <c:pt idx="746">
                  <c:v>0.64919269456195494</c:v>
                </c:pt>
                <c:pt idx="747">
                  <c:v>0.64919269456195494</c:v>
                </c:pt>
                <c:pt idx="748">
                  <c:v>0.64919269456195494</c:v>
                </c:pt>
                <c:pt idx="749">
                  <c:v>0.64919269456195483</c:v>
                </c:pt>
                <c:pt idx="750">
                  <c:v>0.64919269456195494</c:v>
                </c:pt>
                <c:pt idx="751">
                  <c:v>0.64919269456195494</c:v>
                </c:pt>
                <c:pt idx="752">
                  <c:v>0.64919269456195494</c:v>
                </c:pt>
                <c:pt idx="753">
                  <c:v>0.64919269456195494</c:v>
                </c:pt>
                <c:pt idx="754">
                  <c:v>0.64919269456195494</c:v>
                </c:pt>
                <c:pt idx="755">
                  <c:v>0.64919269456195494</c:v>
                </c:pt>
                <c:pt idx="756">
                  <c:v>0.64919269456195494</c:v>
                </c:pt>
                <c:pt idx="757">
                  <c:v>0.64919269456195483</c:v>
                </c:pt>
                <c:pt idx="758">
                  <c:v>0.64919269456195494</c:v>
                </c:pt>
                <c:pt idx="759">
                  <c:v>0.64919269456195494</c:v>
                </c:pt>
                <c:pt idx="760">
                  <c:v>0.64919269456195483</c:v>
                </c:pt>
                <c:pt idx="761">
                  <c:v>0.64919269456195494</c:v>
                </c:pt>
                <c:pt idx="762">
                  <c:v>0.64919269456195483</c:v>
                </c:pt>
                <c:pt idx="763">
                  <c:v>0.64919269456195483</c:v>
                </c:pt>
                <c:pt idx="764">
                  <c:v>0.64919269456195494</c:v>
                </c:pt>
                <c:pt idx="765">
                  <c:v>0.64919269456195505</c:v>
                </c:pt>
              </c:numCache>
            </c:numRef>
          </c:yVal>
          <c:smooth val="1"/>
          <c:extLst>
            <c:ext xmlns:c16="http://schemas.microsoft.com/office/drawing/2014/chart" uri="{C3380CC4-5D6E-409C-BE32-E72D297353CC}">
              <c16:uniqueId val="{00000000-ACDC-4452-95E8-17F1F615BAF0}"/>
            </c:ext>
          </c:extLst>
        </c:ser>
        <c:dLbls>
          <c:showLegendKey val="0"/>
          <c:showVal val="0"/>
          <c:showCatName val="0"/>
          <c:showSerName val="0"/>
          <c:showPercent val="0"/>
          <c:showBubbleSize val="0"/>
        </c:dLbls>
        <c:axId val="51941376"/>
        <c:axId val="51943680"/>
      </c:scatterChart>
      <c:scatterChart>
        <c:scatterStyle val="lineMarker"/>
        <c:varyColors val="0"/>
        <c:ser>
          <c:idx val="1"/>
          <c:order val="1"/>
          <c:spPr>
            <a:ln w="28575">
              <a:noFill/>
            </a:ln>
          </c:spPr>
          <c:marker>
            <c:symbol val="x"/>
            <c:size val="7"/>
            <c:spPr>
              <a:ln>
                <a:solidFill>
                  <a:schemeClr val="tx1"/>
                </a:solidFill>
              </a:ln>
            </c:spPr>
          </c:marker>
          <c:xVal>
            <c:numRef>
              <c:f>'ESPECTRO AASHTO'!$O$4:$O$7</c:f>
              <c:numCache>
                <c:formatCode>0.0000</c:formatCode>
                <c:ptCount val="4"/>
                <c:pt idx="0">
                  <c:v>0</c:v>
                </c:pt>
                <c:pt idx="1">
                  <c:v>0.10699948533196089</c:v>
                </c:pt>
                <c:pt idx="2">
                  <c:v>0.53499742665980443</c:v>
                </c:pt>
                <c:pt idx="3">
                  <c:v>1</c:v>
                </c:pt>
              </c:numCache>
            </c:numRef>
          </c:xVal>
          <c:yVal>
            <c:numRef>
              <c:f>'ESPECTRO AASHTO'!$R$4:$R$7</c:f>
              <c:numCache>
                <c:formatCode>0.000</c:formatCode>
                <c:ptCount val="4"/>
                <c:pt idx="0">
                  <c:v>0</c:v>
                </c:pt>
                <c:pt idx="1">
                  <c:v>0.129838538912391</c:v>
                </c:pt>
                <c:pt idx="2">
                  <c:v>0.64919269456195494</c:v>
                </c:pt>
                <c:pt idx="3">
                  <c:v>0.64919269456195494</c:v>
                </c:pt>
              </c:numCache>
            </c:numRef>
          </c:yVal>
          <c:smooth val="0"/>
          <c:extLst>
            <c:ext xmlns:c16="http://schemas.microsoft.com/office/drawing/2014/chart" uri="{C3380CC4-5D6E-409C-BE32-E72D297353CC}">
              <c16:uniqueId val="{00000001-ACDC-4452-95E8-17F1F615BAF0}"/>
            </c:ext>
          </c:extLst>
        </c:ser>
        <c:ser>
          <c:idx val="2"/>
          <c:order val="2"/>
          <c:spPr>
            <a:ln w="28575">
              <a:noFill/>
            </a:ln>
          </c:spPr>
          <c:marker>
            <c:symbol val="circle"/>
            <c:size val="7"/>
            <c:spPr>
              <a:solidFill>
                <a:srgbClr val="FF0000"/>
              </a:solidFill>
              <a:ln>
                <a:solidFill>
                  <a:srgbClr val="FF0000"/>
                </a:solidFill>
              </a:ln>
            </c:spPr>
          </c:marker>
          <c:dLbls>
            <c:dLbl>
              <c:idx val="0"/>
              <c:tx>
                <c:rich>
                  <a:bodyPr wrap="square" lIns="38100" tIns="19050" rIns="38100" bIns="19050" anchor="ctr">
                    <a:spAutoFit/>
                  </a:bodyPr>
                  <a:lstStyle/>
                  <a:p>
                    <a:pPr>
                      <a:defRPr>
                        <a:ln w="6350">
                          <a:noFill/>
                        </a:ln>
                        <a:solidFill>
                          <a:schemeClr val="tx1"/>
                        </a:solidFill>
                      </a:defRPr>
                    </a:pPr>
                    <a:fld id="{4E54F810-8C93-4774-A931-467145D4F53A}" type="XVALUE">
                      <a:rPr lang="en-US" b="1" i="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r>
                      <a:rPr lang="en-US" b="1" i="0" baseline="0">
                        <a:solidFill>
                          <a:srgbClr val="C00000"/>
                        </a:solidFill>
                        <a:latin typeface="Arial" panose="020B0604020202020204" pitchFamily="34" charset="0"/>
                        <a:cs typeface="Arial" panose="020B0604020202020204" pitchFamily="34" charset="0"/>
                      </a:rPr>
                      <a:t>; </a:t>
                    </a:r>
                    <a:fld id="{0DE30FCC-9C56-4165-984E-B576A142A4BC}" type="YVALUE">
                      <a:rPr lang="en-US" b="1" i="0" baseline="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endParaRPr lang="en-US" b="1" i="0" baseline="0">
                      <a:solidFill>
                        <a:srgbClr val="C00000"/>
                      </a:solidFill>
                      <a:latin typeface="Arial" panose="020B0604020202020204" pitchFamily="34" charset="0"/>
                      <a:cs typeface="Arial" panose="020B0604020202020204" pitchFamily="34" charset="0"/>
                    </a:endParaRPr>
                  </a:p>
                </c:rich>
              </c:tx>
              <c:numFmt formatCode="#,##0.000" sourceLinked="0"/>
              <c:spPr>
                <a:solidFill>
                  <a:schemeClr val="bg1"/>
                </a:solidFill>
                <a:ln>
                  <a:noFill/>
                </a:ln>
                <a:effectLst/>
              </c:spPr>
              <c:dLblPos val="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CDC-4452-95E8-17F1F615BAF0}"/>
                </c:ext>
              </c:extLst>
            </c:dLbl>
            <c:numFmt formatCode="#,##0.000" sourceLinked="0"/>
            <c:spPr>
              <a:noFill/>
              <a:ln>
                <a:noFill/>
              </a:ln>
              <a:effectLst/>
            </c:spPr>
            <c:txPr>
              <a:bodyPr wrap="square" lIns="38100" tIns="19050" rIns="38100" bIns="19050" anchor="ctr">
                <a:spAutoFit/>
              </a:bodyPr>
              <a:lstStyle/>
              <a:p>
                <a:pPr>
                  <a:defRPr>
                    <a:ln w="6350">
                      <a:noFill/>
                    </a:ln>
                    <a:solidFill>
                      <a:schemeClr val="tx1"/>
                    </a:solidFill>
                  </a:defRPr>
                </a:pPr>
                <a:endParaRPr lang="en-US"/>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'ESPECTRO AASHTO'!$O$8</c:f>
              <c:numCache>
                <c:formatCode>0.0000</c:formatCode>
                <c:ptCount val="1"/>
                <c:pt idx="0">
                  <c:v>1.8</c:v>
                </c:pt>
              </c:numCache>
            </c:numRef>
          </c:xVal>
          <c:yVal>
            <c:numRef>
              <c:f>'ESPECTRO AASHTO'!$R$8</c:f>
              <c:numCache>
                <c:formatCode>0.000</c:formatCode>
                <c:ptCount val="1"/>
                <c:pt idx="0">
                  <c:v>0.64919269456195483</c:v>
                </c:pt>
              </c:numCache>
            </c:numRef>
          </c:yVal>
          <c:smooth val="0"/>
          <c:extLst>
            <c:ext xmlns:c16="http://schemas.microsoft.com/office/drawing/2014/chart" uri="{C3380CC4-5D6E-409C-BE32-E72D297353CC}">
              <c16:uniqueId val="{00000003-ACDC-4452-95E8-17F1F615BAF0}"/>
            </c:ext>
          </c:extLst>
        </c:ser>
        <c:dLbls>
          <c:showLegendKey val="0"/>
          <c:showVal val="0"/>
          <c:showCatName val="0"/>
          <c:showSerName val="0"/>
          <c:showPercent val="0"/>
          <c:showBubbleSize val="0"/>
        </c:dLbls>
        <c:axId val="51941376"/>
        <c:axId val="51943680"/>
      </c:scatterChart>
      <c:valAx>
        <c:axId val="51941376"/>
        <c:scaling>
          <c:orientation val="minMax"/>
          <c:max val="3"/>
        </c:scaling>
        <c:delete val="0"/>
        <c:axPos val="b"/>
        <c:majorGridlines/>
        <c:minorGridlines/>
        <c:title>
          <c:tx>
            <c:rich>
              <a:bodyPr/>
              <a:lstStyle/>
              <a:p>
                <a:pPr>
                  <a:defRPr sz="1000"/>
                </a:pPr>
                <a:r>
                  <a:rPr lang="es-ES" sz="1000">
                    <a:latin typeface="Arial" panose="020B0604020202020204" pitchFamily="34" charset="0"/>
                    <a:cs typeface="Arial" panose="020B0604020202020204" pitchFamily="34" charset="0"/>
                  </a:rPr>
                  <a:t>T [s]</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3680"/>
        <c:crosses val="autoZero"/>
        <c:crossBetween val="midCat"/>
      </c:valAx>
      <c:valAx>
        <c:axId val="51943680"/>
        <c:scaling>
          <c:orientation val="minMax"/>
        </c:scaling>
        <c:delete val="0"/>
        <c:axPos val="l"/>
        <c:majorGridlines/>
        <c:minorGridlines/>
        <c:title>
          <c:tx>
            <c:rich>
              <a:bodyPr/>
              <a:lstStyle/>
              <a:p>
                <a:pPr>
                  <a:defRPr sz="1000"/>
                </a:pPr>
                <a:r>
                  <a:rPr lang="en-US" sz="1000">
                    <a:latin typeface="Arial" panose="020B0604020202020204" pitchFamily="34" charset="0"/>
                    <a:cs typeface="Arial" panose="020B0604020202020204" pitchFamily="34" charset="0"/>
                  </a:rPr>
                  <a:t>Sv [m/s]</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1376"/>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sz="1300">
                <a:latin typeface="Arial" panose="020B0604020202020204" pitchFamily="34" charset="0"/>
                <a:cs typeface="Arial" panose="020B0604020202020204" pitchFamily="34" charset="0"/>
              </a:rPr>
              <a:t>Cortante basal frente a desplazamiento</a:t>
            </a:r>
          </a:p>
        </c:rich>
      </c:tx>
      <c:overlay val="0"/>
    </c:title>
    <c:autoTitleDeleted val="0"/>
    <c:plotArea>
      <c:layout/>
      <c:scatterChart>
        <c:scatterStyle val="smoothMarker"/>
        <c:varyColors val="0"/>
        <c:ser>
          <c:idx val="0"/>
          <c:order val="0"/>
          <c:spPr>
            <a:ln>
              <a:solidFill>
                <a:srgbClr val="00B050"/>
              </a:solidFill>
            </a:ln>
          </c:spPr>
          <c:marker>
            <c:symbol val="none"/>
          </c:marker>
          <c:xVal>
            <c:numRef>
              <c:f>'ESPECTRO AASHTO'!$K$4:$K$769</c:f>
              <c:numCache>
                <c:formatCode>0.0</c:formatCode>
                <c:ptCount val="766"/>
                <c:pt idx="0">
                  <c:v>0</c:v>
                </c:pt>
                <c:pt idx="1">
                  <c:v>7.9916057416126104E-2</c:v>
                </c:pt>
                <c:pt idx="2">
                  <c:v>0.39736657050519208</c:v>
                </c:pt>
                <c:pt idx="3">
                  <c:v>1.0689050505282296</c:v>
                </c:pt>
                <c:pt idx="4">
                  <c:v>2.2110850087462706</c:v>
                </c:pt>
                <c:pt idx="5">
                  <c:v>2.2110850087462706</c:v>
                </c:pt>
                <c:pt idx="6">
                  <c:v>8.8443400349850823</c:v>
                </c:pt>
                <c:pt idx="7">
                  <c:v>19.899765078716431</c:v>
                </c:pt>
                <c:pt idx="8">
                  <c:v>35.377360139940329</c:v>
                </c:pt>
                <c:pt idx="9">
                  <c:v>55.277125218656757</c:v>
                </c:pt>
                <c:pt idx="10">
                  <c:v>55.277125218656757</c:v>
                </c:pt>
                <c:pt idx="11">
                  <c:v>55.794002233688346</c:v>
                </c:pt>
                <c:pt idx="12">
                  <c:v>56.827224497275168</c:v>
                </c:pt>
                <c:pt idx="13">
                  <c:v>57.860446760862018</c:v>
                </c:pt>
                <c:pt idx="14">
                  <c:v>58.893669024448826</c:v>
                </c:pt>
                <c:pt idx="15">
                  <c:v>59.926891288035641</c:v>
                </c:pt>
                <c:pt idx="16">
                  <c:v>60.960113551622456</c:v>
                </c:pt>
                <c:pt idx="17">
                  <c:v>61.993335815209306</c:v>
                </c:pt>
                <c:pt idx="18">
                  <c:v>63.026558078796121</c:v>
                </c:pt>
                <c:pt idx="19">
                  <c:v>64.059780342382936</c:v>
                </c:pt>
                <c:pt idx="20">
                  <c:v>65.093002605969758</c:v>
                </c:pt>
                <c:pt idx="21">
                  <c:v>66.12622486955658</c:v>
                </c:pt>
                <c:pt idx="22">
                  <c:v>67.159447133143416</c:v>
                </c:pt>
                <c:pt idx="23">
                  <c:v>68.19266939673021</c:v>
                </c:pt>
                <c:pt idx="24">
                  <c:v>69.22589166031706</c:v>
                </c:pt>
                <c:pt idx="25">
                  <c:v>70.259113923903868</c:v>
                </c:pt>
                <c:pt idx="26">
                  <c:v>71.29233618749069</c:v>
                </c:pt>
                <c:pt idx="27">
                  <c:v>72.325558451077512</c:v>
                </c:pt>
                <c:pt idx="28">
                  <c:v>73.358780714664334</c:v>
                </c:pt>
                <c:pt idx="29">
                  <c:v>74.392002978251156</c:v>
                </c:pt>
                <c:pt idx="30">
                  <c:v>75.425225241837964</c:v>
                </c:pt>
                <c:pt idx="31" formatCode="0.00">
                  <c:v>76.458447505424814</c:v>
                </c:pt>
                <c:pt idx="32">
                  <c:v>77.491669769011637</c:v>
                </c:pt>
                <c:pt idx="33">
                  <c:v>78.52489203259843</c:v>
                </c:pt>
                <c:pt idx="34">
                  <c:v>79.558114296185266</c:v>
                </c:pt>
                <c:pt idx="35">
                  <c:v>80.591336559772088</c:v>
                </c:pt>
                <c:pt idx="36">
                  <c:v>81.624558823358896</c:v>
                </c:pt>
                <c:pt idx="37">
                  <c:v>82.657781086945747</c:v>
                </c:pt>
                <c:pt idx="38">
                  <c:v>83.691003350532554</c:v>
                </c:pt>
                <c:pt idx="39">
                  <c:v>84.724225614119376</c:v>
                </c:pt>
                <c:pt idx="40">
                  <c:v>85.757447877706213</c:v>
                </c:pt>
                <c:pt idx="41">
                  <c:v>86.790670141293006</c:v>
                </c:pt>
                <c:pt idx="42">
                  <c:v>87.823892404879871</c:v>
                </c:pt>
                <c:pt idx="43">
                  <c:v>88.85711466846665</c:v>
                </c:pt>
                <c:pt idx="44">
                  <c:v>89.890336932053486</c:v>
                </c:pt>
                <c:pt idx="45">
                  <c:v>90.923559195640323</c:v>
                </c:pt>
                <c:pt idx="46">
                  <c:v>91.956781459227116</c:v>
                </c:pt>
                <c:pt idx="47">
                  <c:v>92.990003722813952</c:v>
                </c:pt>
                <c:pt idx="48">
                  <c:v>94.023225986400817</c:v>
                </c:pt>
                <c:pt idx="49">
                  <c:v>95.056448249987596</c:v>
                </c:pt>
                <c:pt idx="50">
                  <c:v>96.089670513574418</c:v>
                </c:pt>
                <c:pt idx="51">
                  <c:v>97.122892777161269</c:v>
                </c:pt>
                <c:pt idx="52">
                  <c:v>98.156115040748077</c:v>
                </c:pt>
                <c:pt idx="53">
                  <c:v>99.189337304334899</c:v>
                </c:pt>
                <c:pt idx="54">
                  <c:v>100.22255956792168</c:v>
                </c:pt>
                <c:pt idx="55">
                  <c:v>101.25578183150853</c:v>
                </c:pt>
                <c:pt idx="56">
                  <c:v>102.28900409509538</c:v>
                </c:pt>
                <c:pt idx="57">
                  <c:v>103.32222635868217</c:v>
                </c:pt>
                <c:pt idx="58">
                  <c:v>104.35544862226901</c:v>
                </c:pt>
                <c:pt idx="59">
                  <c:v>105.38867088585584</c:v>
                </c:pt>
                <c:pt idx="60">
                  <c:v>106.42189314944261</c:v>
                </c:pt>
                <c:pt idx="61">
                  <c:v>107.45511541302947</c:v>
                </c:pt>
                <c:pt idx="62">
                  <c:v>108.48833767661631</c:v>
                </c:pt>
                <c:pt idx="63">
                  <c:v>109.52155994020312</c:v>
                </c:pt>
                <c:pt idx="64">
                  <c:v>110.55478220378994</c:v>
                </c:pt>
                <c:pt idx="65">
                  <c:v>111.58800446737678</c:v>
                </c:pt>
                <c:pt idx="66">
                  <c:v>112.62122673096356</c:v>
                </c:pt>
                <c:pt idx="67">
                  <c:v>113.65444899455042</c:v>
                </c:pt>
                <c:pt idx="68">
                  <c:v>114.68767125813721</c:v>
                </c:pt>
                <c:pt idx="69">
                  <c:v>115.72089352172405</c:v>
                </c:pt>
                <c:pt idx="70">
                  <c:v>116.75411578531087</c:v>
                </c:pt>
                <c:pt idx="71">
                  <c:v>117.78733804889768</c:v>
                </c:pt>
                <c:pt idx="72">
                  <c:v>118.82056031248452</c:v>
                </c:pt>
                <c:pt idx="73">
                  <c:v>119.85378257607134</c:v>
                </c:pt>
                <c:pt idx="74">
                  <c:v>120.88700483965815</c:v>
                </c:pt>
                <c:pt idx="75">
                  <c:v>121.92022710324498</c:v>
                </c:pt>
                <c:pt idx="76">
                  <c:v>122.95344936683183</c:v>
                </c:pt>
                <c:pt idx="77">
                  <c:v>123.98667163041861</c:v>
                </c:pt>
                <c:pt idx="78">
                  <c:v>125.01989389400548</c:v>
                </c:pt>
                <c:pt idx="79">
                  <c:v>126.05311615759227</c:v>
                </c:pt>
                <c:pt idx="80">
                  <c:v>127.08633842117908</c:v>
                </c:pt>
                <c:pt idx="81">
                  <c:v>128.11956068476593</c:v>
                </c:pt>
                <c:pt idx="82">
                  <c:v>129.15278294835272</c:v>
                </c:pt>
                <c:pt idx="83">
                  <c:v>130.18600521193954</c:v>
                </c:pt>
                <c:pt idx="84">
                  <c:v>131.2192274755264</c:v>
                </c:pt>
                <c:pt idx="85">
                  <c:v>132.25244973911319</c:v>
                </c:pt>
                <c:pt idx="86">
                  <c:v>133.28567200270001</c:v>
                </c:pt>
                <c:pt idx="87">
                  <c:v>134.31889426628686</c:v>
                </c:pt>
                <c:pt idx="88">
                  <c:v>135.35211652987365</c:v>
                </c:pt>
                <c:pt idx="89">
                  <c:v>136.38533879346051</c:v>
                </c:pt>
                <c:pt idx="90">
                  <c:v>137.41856105704733</c:v>
                </c:pt>
                <c:pt idx="91">
                  <c:v>138.45178332063412</c:v>
                </c:pt>
                <c:pt idx="92">
                  <c:v>139.48500558422097</c:v>
                </c:pt>
                <c:pt idx="93">
                  <c:v>140.51822784780776</c:v>
                </c:pt>
                <c:pt idx="94">
                  <c:v>141.55145011139462</c:v>
                </c:pt>
                <c:pt idx="95">
                  <c:v>142.58467237498144</c:v>
                </c:pt>
                <c:pt idx="96">
                  <c:v>143.61789463856823</c:v>
                </c:pt>
                <c:pt idx="97">
                  <c:v>144.65111690215508</c:v>
                </c:pt>
                <c:pt idx="98">
                  <c:v>145.6843391657419</c:v>
                </c:pt>
                <c:pt idx="99">
                  <c:v>146.7175614293287</c:v>
                </c:pt>
                <c:pt idx="100">
                  <c:v>147.75078369291552</c:v>
                </c:pt>
                <c:pt idx="101">
                  <c:v>148.78400595650237</c:v>
                </c:pt>
                <c:pt idx="102">
                  <c:v>149.81722822008916</c:v>
                </c:pt>
                <c:pt idx="103">
                  <c:v>150.85045048367601</c:v>
                </c:pt>
                <c:pt idx="104">
                  <c:v>151.88367274726281</c:v>
                </c:pt>
                <c:pt idx="105">
                  <c:v>152.91689501084966</c:v>
                </c:pt>
                <c:pt idx="106">
                  <c:v>153.95011727443651</c:v>
                </c:pt>
                <c:pt idx="107">
                  <c:v>154.98333953802327</c:v>
                </c:pt>
                <c:pt idx="108">
                  <c:v>156.01656180161012</c:v>
                </c:pt>
                <c:pt idx="109">
                  <c:v>157.04978406519695</c:v>
                </c:pt>
                <c:pt idx="110">
                  <c:v>158.08300632878374</c:v>
                </c:pt>
                <c:pt idx="111">
                  <c:v>159.11622859237059</c:v>
                </c:pt>
                <c:pt idx="112">
                  <c:v>160.14945085595744</c:v>
                </c:pt>
                <c:pt idx="113">
                  <c:v>161.18267311954423</c:v>
                </c:pt>
                <c:pt idx="114">
                  <c:v>162.21589538313103</c:v>
                </c:pt>
                <c:pt idx="115">
                  <c:v>163.24911764671785</c:v>
                </c:pt>
                <c:pt idx="116">
                  <c:v>164.28233991030476</c:v>
                </c:pt>
                <c:pt idx="117">
                  <c:v>165.31556217389155</c:v>
                </c:pt>
                <c:pt idx="118">
                  <c:v>166.34878443747832</c:v>
                </c:pt>
                <c:pt idx="119">
                  <c:v>167.38200670106517</c:v>
                </c:pt>
                <c:pt idx="120">
                  <c:v>168.41522896465199</c:v>
                </c:pt>
                <c:pt idx="121">
                  <c:v>169.44845122823878</c:v>
                </c:pt>
                <c:pt idx="122">
                  <c:v>170.4816734918256</c:v>
                </c:pt>
                <c:pt idx="123">
                  <c:v>171.51489575541248</c:v>
                </c:pt>
                <c:pt idx="124">
                  <c:v>172.54811801899925</c:v>
                </c:pt>
                <c:pt idx="125">
                  <c:v>173.58134028258604</c:v>
                </c:pt>
                <c:pt idx="126">
                  <c:v>174.61456254617295</c:v>
                </c:pt>
                <c:pt idx="127">
                  <c:v>175.64778480975977</c:v>
                </c:pt>
                <c:pt idx="128">
                  <c:v>176.68100707334656</c:v>
                </c:pt>
                <c:pt idx="129">
                  <c:v>177.71422933693341</c:v>
                </c:pt>
                <c:pt idx="130">
                  <c:v>178.74745160052018</c:v>
                </c:pt>
                <c:pt idx="131">
                  <c:v>179.780673864107</c:v>
                </c:pt>
                <c:pt idx="132">
                  <c:v>180.81389612769385</c:v>
                </c:pt>
                <c:pt idx="133">
                  <c:v>181.84711839128067</c:v>
                </c:pt>
                <c:pt idx="134">
                  <c:v>182.88034065486747</c:v>
                </c:pt>
                <c:pt idx="135">
                  <c:v>183.91356291845435</c:v>
                </c:pt>
                <c:pt idx="136">
                  <c:v>184.94678518204114</c:v>
                </c:pt>
                <c:pt idx="137">
                  <c:v>185.98000744562793</c:v>
                </c:pt>
                <c:pt idx="138">
                  <c:v>187.01322970921484</c:v>
                </c:pt>
                <c:pt idx="139">
                  <c:v>188.04645197280161</c:v>
                </c:pt>
                <c:pt idx="140">
                  <c:v>189.0796742363884</c:v>
                </c:pt>
                <c:pt idx="141">
                  <c:v>190.11289649997528</c:v>
                </c:pt>
                <c:pt idx="142">
                  <c:v>191.14611876356207</c:v>
                </c:pt>
                <c:pt idx="143">
                  <c:v>192.17934102714889</c:v>
                </c:pt>
                <c:pt idx="144">
                  <c:v>193.21256329073577</c:v>
                </c:pt>
                <c:pt idx="145">
                  <c:v>194.24578555432259</c:v>
                </c:pt>
                <c:pt idx="146">
                  <c:v>195.27900781790933</c:v>
                </c:pt>
                <c:pt idx="147">
                  <c:v>196.31223008149612</c:v>
                </c:pt>
                <c:pt idx="148">
                  <c:v>197.34545234508303</c:v>
                </c:pt>
                <c:pt idx="149">
                  <c:v>198.37867460866983</c:v>
                </c:pt>
                <c:pt idx="150">
                  <c:v>199.41189687225662</c:v>
                </c:pt>
                <c:pt idx="151">
                  <c:v>200.44511913584347</c:v>
                </c:pt>
                <c:pt idx="152">
                  <c:v>201.47834139943026</c:v>
                </c:pt>
                <c:pt idx="153">
                  <c:v>202.51156366301706</c:v>
                </c:pt>
                <c:pt idx="154">
                  <c:v>203.54478592660399</c:v>
                </c:pt>
                <c:pt idx="155">
                  <c:v>204.57800819019073</c:v>
                </c:pt>
                <c:pt idx="156">
                  <c:v>205.61123045377758</c:v>
                </c:pt>
                <c:pt idx="157">
                  <c:v>206.64445271736446</c:v>
                </c:pt>
                <c:pt idx="158">
                  <c:v>207.67767498095117</c:v>
                </c:pt>
                <c:pt idx="159">
                  <c:v>208.71089724453802</c:v>
                </c:pt>
                <c:pt idx="160">
                  <c:v>209.74411950812484</c:v>
                </c:pt>
                <c:pt idx="161">
                  <c:v>210.77734177171158</c:v>
                </c:pt>
                <c:pt idx="162">
                  <c:v>211.8105640352984</c:v>
                </c:pt>
                <c:pt idx="163">
                  <c:v>212.84378629888519</c:v>
                </c:pt>
                <c:pt idx="164">
                  <c:v>213.87700856247196</c:v>
                </c:pt>
                <c:pt idx="165">
                  <c:v>214.91023082605878</c:v>
                </c:pt>
                <c:pt idx="166">
                  <c:v>215.9434530896456</c:v>
                </c:pt>
                <c:pt idx="167">
                  <c:v>216.97667535323239</c:v>
                </c:pt>
                <c:pt idx="168">
                  <c:v>218.00989761681916</c:v>
                </c:pt>
                <c:pt idx="169">
                  <c:v>219.04311988040601</c:v>
                </c:pt>
                <c:pt idx="170">
                  <c:v>220.07634214399283</c:v>
                </c:pt>
                <c:pt idx="171">
                  <c:v>221.1095644075796</c:v>
                </c:pt>
                <c:pt idx="172">
                  <c:v>222.14278667116639</c:v>
                </c:pt>
                <c:pt idx="173">
                  <c:v>223.17600893475324</c:v>
                </c:pt>
                <c:pt idx="174">
                  <c:v>224.20923119833998</c:v>
                </c:pt>
                <c:pt idx="175">
                  <c:v>225.2424534619268</c:v>
                </c:pt>
                <c:pt idx="176">
                  <c:v>226.27567572551359</c:v>
                </c:pt>
                <c:pt idx="177">
                  <c:v>227.30889798910036</c:v>
                </c:pt>
                <c:pt idx="178">
                  <c:v>228.34212025268718</c:v>
                </c:pt>
                <c:pt idx="179">
                  <c:v>229.375342516274</c:v>
                </c:pt>
                <c:pt idx="180">
                  <c:v>230.40856477986077</c:v>
                </c:pt>
                <c:pt idx="181">
                  <c:v>231.44178704344759</c:v>
                </c:pt>
                <c:pt idx="182">
                  <c:v>232.47500930703441</c:v>
                </c:pt>
                <c:pt idx="183">
                  <c:v>233.50823157062118</c:v>
                </c:pt>
                <c:pt idx="184">
                  <c:v>234.54145383420803</c:v>
                </c:pt>
                <c:pt idx="185">
                  <c:v>235.57467609779482</c:v>
                </c:pt>
                <c:pt idx="186">
                  <c:v>236.60789836138164</c:v>
                </c:pt>
                <c:pt idx="187">
                  <c:v>237.64112062496838</c:v>
                </c:pt>
                <c:pt idx="188">
                  <c:v>238.67434288855517</c:v>
                </c:pt>
                <c:pt idx="189">
                  <c:v>239.70756515214202</c:v>
                </c:pt>
                <c:pt idx="190">
                  <c:v>240.74078741572879</c:v>
                </c:pt>
                <c:pt idx="191">
                  <c:v>241.77400967931558</c:v>
                </c:pt>
                <c:pt idx="192">
                  <c:v>242.8072319429024</c:v>
                </c:pt>
                <c:pt idx="193">
                  <c:v>243.84045420648914</c:v>
                </c:pt>
                <c:pt idx="194">
                  <c:v>244.87367647007596</c:v>
                </c:pt>
                <c:pt idx="195">
                  <c:v>245.90689873366281</c:v>
                </c:pt>
                <c:pt idx="196">
                  <c:v>246.94012099724955</c:v>
                </c:pt>
                <c:pt idx="197">
                  <c:v>247.97334326083637</c:v>
                </c:pt>
                <c:pt idx="198">
                  <c:v>249.00656552442319</c:v>
                </c:pt>
                <c:pt idx="199">
                  <c:v>250.03978778800996</c:v>
                </c:pt>
                <c:pt idx="200">
                  <c:v>251.07301005159678</c:v>
                </c:pt>
                <c:pt idx="201">
                  <c:v>252.10623231518358</c:v>
                </c:pt>
                <c:pt idx="202">
                  <c:v>253.13945457877034</c:v>
                </c:pt>
                <c:pt idx="203">
                  <c:v>254.17267684235716</c:v>
                </c:pt>
                <c:pt idx="204">
                  <c:v>255.20589910594398</c:v>
                </c:pt>
                <c:pt idx="205">
                  <c:v>256.23912136953078</c:v>
                </c:pt>
                <c:pt idx="206">
                  <c:v>257.2723436331176</c:v>
                </c:pt>
                <c:pt idx="207">
                  <c:v>258.30556589670437</c:v>
                </c:pt>
                <c:pt idx="208">
                  <c:v>259.33878816029119</c:v>
                </c:pt>
                <c:pt idx="209">
                  <c:v>260.37201042387795</c:v>
                </c:pt>
                <c:pt idx="210">
                  <c:v>261.40523268746477</c:v>
                </c:pt>
                <c:pt idx="211">
                  <c:v>262.4384549510516</c:v>
                </c:pt>
                <c:pt idx="212">
                  <c:v>263.47167721463831</c:v>
                </c:pt>
                <c:pt idx="213">
                  <c:v>264.50489947822518</c:v>
                </c:pt>
                <c:pt idx="214">
                  <c:v>265.53812174181201</c:v>
                </c:pt>
                <c:pt idx="215">
                  <c:v>266.57134400539871</c:v>
                </c:pt>
                <c:pt idx="216">
                  <c:v>267.60456626898554</c:v>
                </c:pt>
                <c:pt idx="217">
                  <c:v>268.63778853257242</c:v>
                </c:pt>
                <c:pt idx="218">
                  <c:v>269.67101079615907</c:v>
                </c:pt>
                <c:pt idx="219">
                  <c:v>270.704233059746</c:v>
                </c:pt>
                <c:pt idx="220">
                  <c:v>271.73745532333282</c:v>
                </c:pt>
                <c:pt idx="221">
                  <c:v>272.77067758691948</c:v>
                </c:pt>
                <c:pt idx="222">
                  <c:v>273.80389985050635</c:v>
                </c:pt>
                <c:pt idx="223">
                  <c:v>274.83712211409318</c:v>
                </c:pt>
                <c:pt idx="224">
                  <c:v>275.87034437767994</c:v>
                </c:pt>
                <c:pt idx="225">
                  <c:v>276.90356664126676</c:v>
                </c:pt>
                <c:pt idx="226">
                  <c:v>277.93678890485359</c:v>
                </c:pt>
                <c:pt idx="227">
                  <c:v>278.97001116844041</c:v>
                </c:pt>
                <c:pt idx="228">
                  <c:v>280.00323343202712</c:v>
                </c:pt>
                <c:pt idx="229">
                  <c:v>281.03645569561405</c:v>
                </c:pt>
                <c:pt idx="230">
                  <c:v>282.06967795920087</c:v>
                </c:pt>
                <c:pt idx="231">
                  <c:v>283.10290022278758</c:v>
                </c:pt>
                <c:pt idx="232">
                  <c:v>284.13612248637435</c:v>
                </c:pt>
                <c:pt idx="233">
                  <c:v>285.16934474996111</c:v>
                </c:pt>
                <c:pt idx="234">
                  <c:v>286.20256701354793</c:v>
                </c:pt>
                <c:pt idx="235">
                  <c:v>287.23578927713476</c:v>
                </c:pt>
                <c:pt idx="236">
                  <c:v>288.26901154072152</c:v>
                </c:pt>
                <c:pt idx="237">
                  <c:v>289.30223380430829</c:v>
                </c:pt>
                <c:pt idx="238">
                  <c:v>290.33545606789517</c:v>
                </c:pt>
                <c:pt idx="239">
                  <c:v>291.36867833148199</c:v>
                </c:pt>
                <c:pt idx="240">
                  <c:v>292.40190059506864</c:v>
                </c:pt>
                <c:pt idx="241">
                  <c:v>293.43512285865552</c:v>
                </c:pt>
                <c:pt idx="242">
                  <c:v>294.4683451222424</c:v>
                </c:pt>
                <c:pt idx="243">
                  <c:v>295.50156738582911</c:v>
                </c:pt>
                <c:pt idx="244">
                  <c:v>296.53478964941593</c:v>
                </c:pt>
                <c:pt idx="245">
                  <c:v>297.56801191300275</c:v>
                </c:pt>
                <c:pt idx="246">
                  <c:v>298.60123417658951</c:v>
                </c:pt>
                <c:pt idx="247">
                  <c:v>299.63445644017634</c:v>
                </c:pt>
                <c:pt idx="248">
                  <c:v>300.66767870376316</c:v>
                </c:pt>
                <c:pt idx="249">
                  <c:v>301.70090096735004</c:v>
                </c:pt>
                <c:pt idx="250">
                  <c:v>302.73412323093669</c:v>
                </c:pt>
                <c:pt idx="251">
                  <c:v>303.76734549452357</c:v>
                </c:pt>
                <c:pt idx="252">
                  <c:v>304.80056775811039</c:v>
                </c:pt>
                <c:pt idx="253">
                  <c:v>305.8337900216971</c:v>
                </c:pt>
                <c:pt idx="254">
                  <c:v>306.86701228528392</c:v>
                </c:pt>
                <c:pt idx="255">
                  <c:v>307.9002345488708</c:v>
                </c:pt>
                <c:pt idx="256">
                  <c:v>308.93345681245756</c:v>
                </c:pt>
                <c:pt idx="257">
                  <c:v>309.96667907604439</c:v>
                </c:pt>
                <c:pt idx="258">
                  <c:v>310.99990133963115</c:v>
                </c:pt>
                <c:pt idx="259">
                  <c:v>312.03312360321786</c:v>
                </c:pt>
                <c:pt idx="260">
                  <c:v>313.06634586680468</c:v>
                </c:pt>
                <c:pt idx="261">
                  <c:v>314.09956813039156</c:v>
                </c:pt>
                <c:pt idx="262">
                  <c:v>315.13279039397827</c:v>
                </c:pt>
                <c:pt idx="263">
                  <c:v>316.16601265756515</c:v>
                </c:pt>
                <c:pt idx="264">
                  <c:v>317.19923492115197</c:v>
                </c:pt>
                <c:pt idx="265">
                  <c:v>318.23245718473868</c:v>
                </c:pt>
                <c:pt idx="266">
                  <c:v>319.2656794483255</c:v>
                </c:pt>
                <c:pt idx="267">
                  <c:v>320.29890171191232</c:v>
                </c:pt>
                <c:pt idx="268">
                  <c:v>321.3321239754992</c:v>
                </c:pt>
                <c:pt idx="269">
                  <c:v>322.36534623908585</c:v>
                </c:pt>
                <c:pt idx="270">
                  <c:v>323.39856850267267</c:v>
                </c:pt>
                <c:pt idx="271">
                  <c:v>324.43179076625955</c:v>
                </c:pt>
                <c:pt idx="272">
                  <c:v>325.46501302984643</c:v>
                </c:pt>
                <c:pt idx="273">
                  <c:v>326.4982352934332</c:v>
                </c:pt>
                <c:pt idx="274">
                  <c:v>327.53145755701985</c:v>
                </c:pt>
                <c:pt idx="275">
                  <c:v>328.56467982060684</c:v>
                </c:pt>
                <c:pt idx="276">
                  <c:v>329.59790208419355</c:v>
                </c:pt>
                <c:pt idx="277">
                  <c:v>330.63112434778026</c:v>
                </c:pt>
                <c:pt idx="278">
                  <c:v>331.66434661136719</c:v>
                </c:pt>
                <c:pt idx="279">
                  <c:v>332.6975688749539</c:v>
                </c:pt>
                <c:pt idx="280">
                  <c:v>333.73079113854072</c:v>
                </c:pt>
                <c:pt idx="281">
                  <c:v>334.76401340212755</c:v>
                </c:pt>
                <c:pt idx="282">
                  <c:v>335.79723566571431</c:v>
                </c:pt>
                <c:pt idx="283">
                  <c:v>336.83045792930102</c:v>
                </c:pt>
                <c:pt idx="284">
                  <c:v>337.86368019288801</c:v>
                </c:pt>
                <c:pt idx="285">
                  <c:v>338.89690245647466</c:v>
                </c:pt>
                <c:pt idx="286">
                  <c:v>339.93012472006143</c:v>
                </c:pt>
                <c:pt idx="287">
                  <c:v>340.96334698364836</c:v>
                </c:pt>
                <c:pt idx="288">
                  <c:v>341.99656924723502</c:v>
                </c:pt>
                <c:pt idx="289">
                  <c:v>343.02979151082178</c:v>
                </c:pt>
                <c:pt idx="290">
                  <c:v>344.06301377440877</c:v>
                </c:pt>
                <c:pt idx="291">
                  <c:v>345.09623603799548</c:v>
                </c:pt>
                <c:pt idx="292">
                  <c:v>346.1294583015823</c:v>
                </c:pt>
                <c:pt idx="293">
                  <c:v>347.16268056516918</c:v>
                </c:pt>
                <c:pt idx="294">
                  <c:v>348.19590282875595</c:v>
                </c:pt>
                <c:pt idx="295">
                  <c:v>349.22912509234266</c:v>
                </c:pt>
                <c:pt idx="296">
                  <c:v>350.26234735592959</c:v>
                </c:pt>
                <c:pt idx="297">
                  <c:v>351.2955696195163</c:v>
                </c:pt>
                <c:pt idx="298">
                  <c:v>352.32879188310318</c:v>
                </c:pt>
                <c:pt idx="299">
                  <c:v>353.36201414668989</c:v>
                </c:pt>
                <c:pt idx="300">
                  <c:v>354.39523641027671</c:v>
                </c:pt>
                <c:pt idx="301">
                  <c:v>355.42845867386359</c:v>
                </c:pt>
                <c:pt idx="302">
                  <c:v>356.46168093745035</c:v>
                </c:pt>
                <c:pt idx="303">
                  <c:v>357.49490320103706</c:v>
                </c:pt>
                <c:pt idx="304">
                  <c:v>358.528125464624</c:v>
                </c:pt>
                <c:pt idx="305">
                  <c:v>359.56134772821071</c:v>
                </c:pt>
                <c:pt idx="306">
                  <c:v>360.59456999179747</c:v>
                </c:pt>
                <c:pt idx="307">
                  <c:v>361.62779225538441</c:v>
                </c:pt>
                <c:pt idx="308">
                  <c:v>362.66101451897123</c:v>
                </c:pt>
                <c:pt idx="309">
                  <c:v>363.69423678255788</c:v>
                </c:pt>
                <c:pt idx="310">
                  <c:v>364.72745904614476</c:v>
                </c:pt>
                <c:pt idx="311">
                  <c:v>365.76068130973147</c:v>
                </c:pt>
                <c:pt idx="312">
                  <c:v>366.79390357331823</c:v>
                </c:pt>
                <c:pt idx="313">
                  <c:v>367.82712583690517</c:v>
                </c:pt>
                <c:pt idx="314">
                  <c:v>368.86034810049193</c:v>
                </c:pt>
                <c:pt idx="315">
                  <c:v>369.89357036407858</c:v>
                </c:pt>
                <c:pt idx="316">
                  <c:v>370.92679262766558</c:v>
                </c:pt>
                <c:pt idx="317">
                  <c:v>371.96001489125229</c:v>
                </c:pt>
                <c:pt idx="318">
                  <c:v>372.99323715483905</c:v>
                </c:pt>
                <c:pt idx="319">
                  <c:v>374.02645941842587</c:v>
                </c:pt>
                <c:pt idx="320">
                  <c:v>375.05968168201269</c:v>
                </c:pt>
                <c:pt idx="321">
                  <c:v>376.09290394559946</c:v>
                </c:pt>
                <c:pt idx="322">
                  <c:v>377.12612620918634</c:v>
                </c:pt>
                <c:pt idx="323">
                  <c:v>378.15934847277305</c:v>
                </c:pt>
                <c:pt idx="324">
                  <c:v>379.19257073635981</c:v>
                </c:pt>
                <c:pt idx="325">
                  <c:v>380.22579299994675</c:v>
                </c:pt>
                <c:pt idx="326">
                  <c:v>381.25901526353351</c:v>
                </c:pt>
                <c:pt idx="327">
                  <c:v>382.29223752712022</c:v>
                </c:pt>
                <c:pt idx="328">
                  <c:v>383.3254597907071</c:v>
                </c:pt>
                <c:pt idx="329">
                  <c:v>384.35868205429387</c:v>
                </c:pt>
                <c:pt idx="330">
                  <c:v>385.39190431788063</c:v>
                </c:pt>
                <c:pt idx="331">
                  <c:v>386.42512658146757</c:v>
                </c:pt>
                <c:pt idx="332">
                  <c:v>387.45834884505427</c:v>
                </c:pt>
                <c:pt idx="333">
                  <c:v>388.49157110864104</c:v>
                </c:pt>
                <c:pt idx="334">
                  <c:v>389.52479337222803</c:v>
                </c:pt>
                <c:pt idx="335">
                  <c:v>390.55801563581474</c:v>
                </c:pt>
                <c:pt idx="336">
                  <c:v>391.59123789940145</c:v>
                </c:pt>
                <c:pt idx="337">
                  <c:v>392.62446016298833</c:v>
                </c:pt>
                <c:pt idx="338">
                  <c:v>393.65768242657504</c:v>
                </c:pt>
                <c:pt idx="339">
                  <c:v>394.69090469016191</c:v>
                </c:pt>
                <c:pt idx="340">
                  <c:v>395.72412695374868</c:v>
                </c:pt>
                <c:pt idx="341">
                  <c:v>396.75734921733539</c:v>
                </c:pt>
                <c:pt idx="342">
                  <c:v>397.79057148092238</c:v>
                </c:pt>
                <c:pt idx="343">
                  <c:v>398.82379374450909</c:v>
                </c:pt>
                <c:pt idx="344">
                  <c:v>399.8570160080958</c:v>
                </c:pt>
                <c:pt idx="345">
                  <c:v>400.89023827168273</c:v>
                </c:pt>
                <c:pt idx="346">
                  <c:v>401.92346053526956</c:v>
                </c:pt>
                <c:pt idx="347">
                  <c:v>402.95668279885621</c:v>
                </c:pt>
                <c:pt idx="348">
                  <c:v>403.98990506244314</c:v>
                </c:pt>
                <c:pt idx="349">
                  <c:v>405.02312732602996</c:v>
                </c:pt>
                <c:pt idx="350">
                  <c:v>406.05634958961667</c:v>
                </c:pt>
                <c:pt idx="351">
                  <c:v>407.08957185320355</c:v>
                </c:pt>
                <c:pt idx="352">
                  <c:v>408.12279411679026</c:v>
                </c:pt>
                <c:pt idx="353">
                  <c:v>409.15601638037703</c:v>
                </c:pt>
                <c:pt idx="354">
                  <c:v>410.18923864396402</c:v>
                </c:pt>
                <c:pt idx="355">
                  <c:v>411.22246090755067</c:v>
                </c:pt>
                <c:pt idx="356">
                  <c:v>412.25568317113743</c:v>
                </c:pt>
                <c:pt idx="357">
                  <c:v>413.28890543472431</c:v>
                </c:pt>
                <c:pt idx="358">
                  <c:v>414.32212769831119</c:v>
                </c:pt>
                <c:pt idx="359">
                  <c:v>415.35534996189801</c:v>
                </c:pt>
                <c:pt idx="360">
                  <c:v>416.38857222548467</c:v>
                </c:pt>
                <c:pt idx="361">
                  <c:v>417.4217944890716</c:v>
                </c:pt>
                <c:pt idx="362">
                  <c:v>418.45501675265831</c:v>
                </c:pt>
                <c:pt idx="363">
                  <c:v>419.48823901624502</c:v>
                </c:pt>
                <c:pt idx="364">
                  <c:v>420.52146127983195</c:v>
                </c:pt>
                <c:pt idx="365">
                  <c:v>421.55468354341872</c:v>
                </c:pt>
                <c:pt idx="366">
                  <c:v>422.58790580700548</c:v>
                </c:pt>
                <c:pt idx="367">
                  <c:v>423.62112807059231</c:v>
                </c:pt>
                <c:pt idx="368">
                  <c:v>424.65435033417907</c:v>
                </c:pt>
                <c:pt idx="369">
                  <c:v>425.68757259776584</c:v>
                </c:pt>
                <c:pt idx="370">
                  <c:v>426.72079486135277</c:v>
                </c:pt>
                <c:pt idx="371">
                  <c:v>427.75401712493954</c:v>
                </c:pt>
                <c:pt idx="372">
                  <c:v>428.78723938852625</c:v>
                </c:pt>
                <c:pt idx="373">
                  <c:v>429.82046165211318</c:v>
                </c:pt>
                <c:pt idx="374">
                  <c:v>430.85368391569983</c:v>
                </c:pt>
                <c:pt idx="375">
                  <c:v>431.88690617928665</c:v>
                </c:pt>
                <c:pt idx="376">
                  <c:v>432.92012844287353</c:v>
                </c:pt>
                <c:pt idx="377">
                  <c:v>433.9533507064603</c:v>
                </c:pt>
                <c:pt idx="378">
                  <c:v>434.98657297004695</c:v>
                </c:pt>
                <c:pt idx="379">
                  <c:v>436.019795233634</c:v>
                </c:pt>
                <c:pt idx="380">
                  <c:v>437.05301749722071</c:v>
                </c:pt>
                <c:pt idx="381">
                  <c:v>438.08623976080742</c:v>
                </c:pt>
                <c:pt idx="382">
                  <c:v>439.11946202439429</c:v>
                </c:pt>
                <c:pt idx="383">
                  <c:v>440.15268428798112</c:v>
                </c:pt>
                <c:pt idx="384">
                  <c:v>441.185906551568</c:v>
                </c:pt>
                <c:pt idx="385">
                  <c:v>442.21912881515476</c:v>
                </c:pt>
                <c:pt idx="386">
                  <c:v>443.25235107874147</c:v>
                </c:pt>
                <c:pt idx="387">
                  <c:v>444.28557334232835</c:v>
                </c:pt>
                <c:pt idx="388">
                  <c:v>445.31879560591511</c:v>
                </c:pt>
                <c:pt idx="389">
                  <c:v>446.35201786950182</c:v>
                </c:pt>
                <c:pt idx="390">
                  <c:v>447.3852401330887</c:v>
                </c:pt>
                <c:pt idx="391">
                  <c:v>448.41846239667547</c:v>
                </c:pt>
                <c:pt idx="392">
                  <c:v>449.45168466026223</c:v>
                </c:pt>
                <c:pt idx="393">
                  <c:v>450.48490692384922</c:v>
                </c:pt>
                <c:pt idx="394">
                  <c:v>451.51812918743587</c:v>
                </c:pt>
                <c:pt idx="395">
                  <c:v>452.55135145102264</c:v>
                </c:pt>
                <c:pt idx="396">
                  <c:v>453.58457371460952</c:v>
                </c:pt>
                <c:pt idx="397">
                  <c:v>454.61779597819628</c:v>
                </c:pt>
                <c:pt idx="398">
                  <c:v>455.65101824178305</c:v>
                </c:pt>
                <c:pt idx="399">
                  <c:v>456.68424050536998</c:v>
                </c:pt>
                <c:pt idx="400">
                  <c:v>457.71746276895675</c:v>
                </c:pt>
                <c:pt idx="401">
                  <c:v>458.7506850325434</c:v>
                </c:pt>
                <c:pt idx="402">
                  <c:v>459.78390729613039</c:v>
                </c:pt>
                <c:pt idx="403">
                  <c:v>460.8171295597171</c:v>
                </c:pt>
                <c:pt idx="404">
                  <c:v>461.85035182330381</c:v>
                </c:pt>
                <c:pt idx="405">
                  <c:v>462.88357408689069</c:v>
                </c:pt>
                <c:pt idx="406">
                  <c:v>463.9167963504774</c:v>
                </c:pt>
                <c:pt idx="407">
                  <c:v>464.95001861406428</c:v>
                </c:pt>
                <c:pt idx="408">
                  <c:v>465.98324087765116</c:v>
                </c:pt>
                <c:pt idx="409">
                  <c:v>467.01646314123792</c:v>
                </c:pt>
                <c:pt idx="410">
                  <c:v>468.04968540482457</c:v>
                </c:pt>
                <c:pt idx="411">
                  <c:v>469.08290766841156</c:v>
                </c:pt>
                <c:pt idx="412">
                  <c:v>470.11612993199827</c:v>
                </c:pt>
                <c:pt idx="413">
                  <c:v>471.14935219558492</c:v>
                </c:pt>
                <c:pt idx="414">
                  <c:v>472.18257445917186</c:v>
                </c:pt>
                <c:pt idx="415">
                  <c:v>473.21579672275874</c:v>
                </c:pt>
                <c:pt idx="416">
                  <c:v>474.24901898634539</c:v>
                </c:pt>
                <c:pt idx="417">
                  <c:v>475.28224124993227</c:v>
                </c:pt>
                <c:pt idx="418">
                  <c:v>476.31546351351898</c:v>
                </c:pt>
                <c:pt idx="419">
                  <c:v>477.34868577710574</c:v>
                </c:pt>
                <c:pt idx="420">
                  <c:v>478.38190804069268</c:v>
                </c:pt>
                <c:pt idx="421">
                  <c:v>479.41513030427939</c:v>
                </c:pt>
                <c:pt idx="422">
                  <c:v>480.44835256786632</c:v>
                </c:pt>
                <c:pt idx="423">
                  <c:v>481.48157483145309</c:v>
                </c:pt>
                <c:pt idx="424">
                  <c:v>482.51479709503985</c:v>
                </c:pt>
                <c:pt idx="425">
                  <c:v>483.54801935862673</c:v>
                </c:pt>
                <c:pt idx="426">
                  <c:v>484.5812416222135</c:v>
                </c:pt>
                <c:pt idx="427">
                  <c:v>485.61446388580026</c:v>
                </c:pt>
                <c:pt idx="428">
                  <c:v>486.64768614938714</c:v>
                </c:pt>
                <c:pt idx="429">
                  <c:v>487.68090841297396</c:v>
                </c:pt>
                <c:pt idx="430">
                  <c:v>488.71413067656067</c:v>
                </c:pt>
                <c:pt idx="431">
                  <c:v>489.74735294014755</c:v>
                </c:pt>
                <c:pt idx="432">
                  <c:v>490.78057520373426</c:v>
                </c:pt>
                <c:pt idx="433">
                  <c:v>491.81379746732097</c:v>
                </c:pt>
                <c:pt idx="434">
                  <c:v>492.84701973090796</c:v>
                </c:pt>
                <c:pt idx="435">
                  <c:v>493.88024199449472</c:v>
                </c:pt>
                <c:pt idx="436">
                  <c:v>494.91346425808149</c:v>
                </c:pt>
                <c:pt idx="437">
                  <c:v>495.94668652166831</c:v>
                </c:pt>
                <c:pt idx="438">
                  <c:v>496.97990878525513</c:v>
                </c:pt>
                <c:pt idx="439">
                  <c:v>498.01313104884196</c:v>
                </c:pt>
                <c:pt idx="440">
                  <c:v>499.04635331242872</c:v>
                </c:pt>
                <c:pt idx="441">
                  <c:v>500.07957557601543</c:v>
                </c:pt>
                <c:pt idx="442">
                  <c:v>501.11279783960225</c:v>
                </c:pt>
                <c:pt idx="443">
                  <c:v>502.14602010318907</c:v>
                </c:pt>
                <c:pt idx="444">
                  <c:v>503.17924236677578</c:v>
                </c:pt>
                <c:pt idx="445">
                  <c:v>504.2124646303626</c:v>
                </c:pt>
                <c:pt idx="446">
                  <c:v>505.24568689394954</c:v>
                </c:pt>
                <c:pt idx="447">
                  <c:v>506.27890915753625</c:v>
                </c:pt>
                <c:pt idx="448">
                  <c:v>507.31213142112296</c:v>
                </c:pt>
                <c:pt idx="449">
                  <c:v>508.34535368470989</c:v>
                </c:pt>
                <c:pt idx="450">
                  <c:v>509.3785759482966</c:v>
                </c:pt>
                <c:pt idx="451">
                  <c:v>510.41179821188342</c:v>
                </c:pt>
                <c:pt idx="452">
                  <c:v>511.44502047547036</c:v>
                </c:pt>
                <c:pt idx="453">
                  <c:v>512.47824273905712</c:v>
                </c:pt>
                <c:pt idx="454">
                  <c:v>513.51146500264372</c:v>
                </c:pt>
                <c:pt idx="455">
                  <c:v>514.54468726623077</c:v>
                </c:pt>
                <c:pt idx="456">
                  <c:v>515.57790952981736</c:v>
                </c:pt>
                <c:pt idx="457">
                  <c:v>516.61113179340418</c:v>
                </c:pt>
                <c:pt idx="458">
                  <c:v>517.64435405699101</c:v>
                </c:pt>
                <c:pt idx="459">
                  <c:v>518.67757632057783</c:v>
                </c:pt>
                <c:pt idx="460">
                  <c:v>519.71079858416454</c:v>
                </c:pt>
                <c:pt idx="461">
                  <c:v>520.74402084775147</c:v>
                </c:pt>
                <c:pt idx="462">
                  <c:v>521.77724311133818</c:v>
                </c:pt>
                <c:pt idx="463">
                  <c:v>522.81046537492512</c:v>
                </c:pt>
                <c:pt idx="464">
                  <c:v>523.84368763851194</c:v>
                </c:pt>
                <c:pt idx="465">
                  <c:v>524.87690990209853</c:v>
                </c:pt>
                <c:pt idx="466">
                  <c:v>525.91013216568547</c:v>
                </c:pt>
                <c:pt idx="467">
                  <c:v>526.94335442927229</c:v>
                </c:pt>
                <c:pt idx="468">
                  <c:v>527.976576692859</c:v>
                </c:pt>
                <c:pt idx="469">
                  <c:v>529.00979895644582</c:v>
                </c:pt>
                <c:pt idx="470">
                  <c:v>530.04302122003264</c:v>
                </c:pt>
                <c:pt idx="471">
                  <c:v>531.07624348361935</c:v>
                </c:pt>
                <c:pt idx="472">
                  <c:v>532.10946574720629</c:v>
                </c:pt>
                <c:pt idx="473">
                  <c:v>533.14268801079299</c:v>
                </c:pt>
                <c:pt idx="474">
                  <c:v>534.17591027437982</c:v>
                </c:pt>
                <c:pt idx="475">
                  <c:v>535.20913253796675</c:v>
                </c:pt>
                <c:pt idx="476">
                  <c:v>536.24235480155346</c:v>
                </c:pt>
                <c:pt idx="477">
                  <c:v>537.27557706514017</c:v>
                </c:pt>
                <c:pt idx="478">
                  <c:v>538.3087993287271</c:v>
                </c:pt>
                <c:pt idx="479">
                  <c:v>539.34202159231381</c:v>
                </c:pt>
                <c:pt idx="480">
                  <c:v>540.37524385590064</c:v>
                </c:pt>
                <c:pt idx="481">
                  <c:v>541.40846611948734</c:v>
                </c:pt>
                <c:pt idx="482">
                  <c:v>542.44168838307428</c:v>
                </c:pt>
                <c:pt idx="483">
                  <c:v>543.47491064666099</c:v>
                </c:pt>
                <c:pt idx="484">
                  <c:v>544.50813291024792</c:v>
                </c:pt>
                <c:pt idx="485">
                  <c:v>545.54135517383463</c:v>
                </c:pt>
                <c:pt idx="486">
                  <c:v>546.57457743742145</c:v>
                </c:pt>
                <c:pt idx="487">
                  <c:v>547.60779970100839</c:v>
                </c:pt>
                <c:pt idx="488">
                  <c:v>548.6410219645951</c:v>
                </c:pt>
                <c:pt idx="489">
                  <c:v>549.67424422818169</c:v>
                </c:pt>
                <c:pt idx="490">
                  <c:v>550.70746649176863</c:v>
                </c:pt>
                <c:pt idx="491">
                  <c:v>551.74068875535545</c:v>
                </c:pt>
                <c:pt idx="492">
                  <c:v>552.77391101894227</c:v>
                </c:pt>
                <c:pt idx="493">
                  <c:v>553.80713328252909</c:v>
                </c:pt>
                <c:pt idx="494">
                  <c:v>554.8403555461158</c:v>
                </c:pt>
                <c:pt idx="495">
                  <c:v>555.87357780970262</c:v>
                </c:pt>
                <c:pt idx="496">
                  <c:v>556.90680007328956</c:v>
                </c:pt>
                <c:pt idx="497">
                  <c:v>557.94002233687627</c:v>
                </c:pt>
                <c:pt idx="498">
                  <c:v>558.97324460046298</c:v>
                </c:pt>
                <c:pt idx="499">
                  <c:v>560.00646686404991</c:v>
                </c:pt>
                <c:pt idx="500">
                  <c:v>561.03968912763662</c:v>
                </c:pt>
                <c:pt idx="501">
                  <c:v>562.07291139122344</c:v>
                </c:pt>
                <c:pt idx="502">
                  <c:v>563.10613365481038</c:v>
                </c:pt>
                <c:pt idx="503">
                  <c:v>564.13935591839697</c:v>
                </c:pt>
                <c:pt idx="504">
                  <c:v>565.17257818198391</c:v>
                </c:pt>
                <c:pt idx="505">
                  <c:v>566.20580044557062</c:v>
                </c:pt>
                <c:pt idx="506">
                  <c:v>567.23902270915733</c:v>
                </c:pt>
                <c:pt idx="507">
                  <c:v>568.27224497274426</c:v>
                </c:pt>
                <c:pt idx="508">
                  <c:v>569.30546723633097</c:v>
                </c:pt>
                <c:pt idx="509">
                  <c:v>570.33868949991779</c:v>
                </c:pt>
                <c:pt idx="510">
                  <c:v>571.37191176350461</c:v>
                </c:pt>
                <c:pt idx="511">
                  <c:v>572.40513402709132</c:v>
                </c:pt>
                <c:pt idx="512">
                  <c:v>573.43835629067814</c:v>
                </c:pt>
                <c:pt idx="513">
                  <c:v>574.47157855426508</c:v>
                </c:pt>
                <c:pt idx="514">
                  <c:v>575.50480081785179</c:v>
                </c:pt>
                <c:pt idx="515">
                  <c:v>576.5380230814385</c:v>
                </c:pt>
                <c:pt idx="516">
                  <c:v>577.57124534502555</c:v>
                </c:pt>
                <c:pt idx="517">
                  <c:v>578.60446760861214</c:v>
                </c:pt>
                <c:pt idx="518">
                  <c:v>579.63768987219896</c:v>
                </c:pt>
                <c:pt idx="519">
                  <c:v>580.67091213578578</c:v>
                </c:pt>
                <c:pt idx="520">
                  <c:v>581.70413439937249</c:v>
                </c:pt>
                <c:pt idx="521">
                  <c:v>582.73735666295943</c:v>
                </c:pt>
                <c:pt idx="522">
                  <c:v>583.77057892654625</c:v>
                </c:pt>
                <c:pt idx="523">
                  <c:v>584.80380119013307</c:v>
                </c:pt>
                <c:pt idx="524">
                  <c:v>585.83702345371978</c:v>
                </c:pt>
                <c:pt idx="525">
                  <c:v>586.87024571730672</c:v>
                </c:pt>
                <c:pt idx="526">
                  <c:v>587.90346798089331</c:v>
                </c:pt>
                <c:pt idx="527">
                  <c:v>588.93669024448013</c:v>
                </c:pt>
                <c:pt idx="528">
                  <c:v>589.96991250806707</c:v>
                </c:pt>
                <c:pt idx="529">
                  <c:v>591.00313477165378</c:v>
                </c:pt>
                <c:pt idx="530">
                  <c:v>592.0363570352406</c:v>
                </c:pt>
                <c:pt idx="531">
                  <c:v>593.06957929882742</c:v>
                </c:pt>
                <c:pt idx="532">
                  <c:v>594.10280156241413</c:v>
                </c:pt>
                <c:pt idx="533">
                  <c:v>595.13602382600095</c:v>
                </c:pt>
                <c:pt idx="534">
                  <c:v>596.16924608958789</c:v>
                </c:pt>
                <c:pt idx="535">
                  <c:v>597.20246835317471</c:v>
                </c:pt>
                <c:pt idx="536">
                  <c:v>598.2356906167613</c:v>
                </c:pt>
                <c:pt idx="537">
                  <c:v>599.26891288034813</c:v>
                </c:pt>
                <c:pt idx="538">
                  <c:v>600.30213514393495</c:v>
                </c:pt>
                <c:pt idx="539">
                  <c:v>601.33535740752166</c:v>
                </c:pt>
                <c:pt idx="540">
                  <c:v>602.36857967110859</c:v>
                </c:pt>
                <c:pt idx="541">
                  <c:v>603.40180193469541</c:v>
                </c:pt>
                <c:pt idx="542">
                  <c:v>604.43502419828201</c:v>
                </c:pt>
                <c:pt idx="543">
                  <c:v>605.46824646186894</c:v>
                </c:pt>
                <c:pt idx="544">
                  <c:v>606.50146872545588</c:v>
                </c:pt>
                <c:pt idx="545">
                  <c:v>607.5346909890427</c:v>
                </c:pt>
                <c:pt idx="546">
                  <c:v>608.56791325262941</c:v>
                </c:pt>
                <c:pt idx="547">
                  <c:v>609.60113551621623</c:v>
                </c:pt>
                <c:pt idx="548">
                  <c:v>610.63435777980317</c:v>
                </c:pt>
                <c:pt idx="549">
                  <c:v>611.66758004338988</c:v>
                </c:pt>
                <c:pt idx="550">
                  <c:v>612.70080230697658</c:v>
                </c:pt>
                <c:pt idx="551">
                  <c:v>613.73402457056352</c:v>
                </c:pt>
                <c:pt idx="552">
                  <c:v>614.76724683415023</c:v>
                </c:pt>
                <c:pt idx="553">
                  <c:v>615.80046909773694</c:v>
                </c:pt>
                <c:pt idx="554">
                  <c:v>616.83369136132387</c:v>
                </c:pt>
                <c:pt idx="555">
                  <c:v>617.86691362491058</c:v>
                </c:pt>
                <c:pt idx="556">
                  <c:v>618.9001358884974</c:v>
                </c:pt>
                <c:pt idx="557">
                  <c:v>619.93335815208422</c:v>
                </c:pt>
                <c:pt idx="558">
                  <c:v>620.96658041567105</c:v>
                </c:pt>
                <c:pt idx="559">
                  <c:v>621.99980267925764</c:v>
                </c:pt>
                <c:pt idx="560">
                  <c:v>623.03302494284458</c:v>
                </c:pt>
                <c:pt idx="561">
                  <c:v>624.06624720643129</c:v>
                </c:pt>
                <c:pt idx="562">
                  <c:v>625.09946947001811</c:v>
                </c:pt>
                <c:pt idx="563">
                  <c:v>626.13269173360493</c:v>
                </c:pt>
                <c:pt idx="564">
                  <c:v>627.16591399719164</c:v>
                </c:pt>
                <c:pt idx="565">
                  <c:v>628.19913626077846</c:v>
                </c:pt>
                <c:pt idx="566">
                  <c:v>629.23235852436551</c:v>
                </c:pt>
                <c:pt idx="567">
                  <c:v>630.2655807879521</c:v>
                </c:pt>
                <c:pt idx="568">
                  <c:v>631.29880305153881</c:v>
                </c:pt>
                <c:pt idx="569">
                  <c:v>632.33202531512575</c:v>
                </c:pt>
                <c:pt idx="570">
                  <c:v>633.36524757871257</c:v>
                </c:pt>
                <c:pt idx="571">
                  <c:v>634.39846984229939</c:v>
                </c:pt>
                <c:pt idx="572">
                  <c:v>635.4316921058861</c:v>
                </c:pt>
                <c:pt idx="573">
                  <c:v>636.46491436947292</c:v>
                </c:pt>
                <c:pt idx="574">
                  <c:v>637.49813663305963</c:v>
                </c:pt>
                <c:pt idx="575">
                  <c:v>638.53135889664657</c:v>
                </c:pt>
                <c:pt idx="576">
                  <c:v>639.56458116023339</c:v>
                </c:pt>
                <c:pt idx="577">
                  <c:v>640.5978034238201</c:v>
                </c:pt>
                <c:pt idx="578">
                  <c:v>641.63102568740703</c:v>
                </c:pt>
                <c:pt idx="579">
                  <c:v>642.66424795099374</c:v>
                </c:pt>
                <c:pt idx="580">
                  <c:v>643.69747021458045</c:v>
                </c:pt>
                <c:pt idx="581">
                  <c:v>644.73069247816738</c:v>
                </c:pt>
                <c:pt idx="582">
                  <c:v>645.76391474175421</c:v>
                </c:pt>
                <c:pt idx="583">
                  <c:v>646.79713700534114</c:v>
                </c:pt>
                <c:pt idx="584">
                  <c:v>647.83035926892785</c:v>
                </c:pt>
                <c:pt idx="585">
                  <c:v>648.86358153251444</c:v>
                </c:pt>
                <c:pt idx="586">
                  <c:v>649.89680379610138</c:v>
                </c:pt>
                <c:pt idx="587">
                  <c:v>650.93002605968809</c:v>
                </c:pt>
                <c:pt idx="588">
                  <c:v>651.96324832327514</c:v>
                </c:pt>
                <c:pt idx="589">
                  <c:v>652.99647058686185</c:v>
                </c:pt>
                <c:pt idx="590">
                  <c:v>654.02969285044878</c:v>
                </c:pt>
                <c:pt idx="591">
                  <c:v>655.06291511403538</c:v>
                </c:pt>
                <c:pt idx="592">
                  <c:v>656.0961373776222</c:v>
                </c:pt>
                <c:pt idx="593">
                  <c:v>657.12935964120879</c:v>
                </c:pt>
                <c:pt idx="594">
                  <c:v>658.16258190479584</c:v>
                </c:pt>
                <c:pt idx="595">
                  <c:v>659.19580416838267</c:v>
                </c:pt>
                <c:pt idx="596">
                  <c:v>660.22902643196937</c:v>
                </c:pt>
                <c:pt idx="597">
                  <c:v>661.26224869555608</c:v>
                </c:pt>
                <c:pt idx="598">
                  <c:v>662.2954709591429</c:v>
                </c:pt>
                <c:pt idx="599">
                  <c:v>663.32869322272961</c:v>
                </c:pt>
                <c:pt idx="600">
                  <c:v>664.36191548631666</c:v>
                </c:pt>
                <c:pt idx="601">
                  <c:v>665.39513774990348</c:v>
                </c:pt>
                <c:pt idx="602">
                  <c:v>666.42836001349008</c:v>
                </c:pt>
                <c:pt idx="603">
                  <c:v>667.46158227707701</c:v>
                </c:pt>
                <c:pt idx="604">
                  <c:v>668.49480454066361</c:v>
                </c:pt>
                <c:pt idx="605">
                  <c:v>669.52802680425066</c:v>
                </c:pt>
                <c:pt idx="606">
                  <c:v>670.56124906783759</c:v>
                </c:pt>
                <c:pt idx="607">
                  <c:v>671.59447133142419</c:v>
                </c:pt>
                <c:pt idx="608">
                  <c:v>672.62769359501112</c:v>
                </c:pt>
                <c:pt idx="609">
                  <c:v>673.66091585859772</c:v>
                </c:pt>
                <c:pt idx="610">
                  <c:v>674.69413812218454</c:v>
                </c:pt>
                <c:pt idx="611">
                  <c:v>675.72736038577136</c:v>
                </c:pt>
                <c:pt idx="612">
                  <c:v>676.7605826493583</c:v>
                </c:pt>
                <c:pt idx="613">
                  <c:v>677.79380491294489</c:v>
                </c:pt>
                <c:pt idx="614">
                  <c:v>678.82702717653171</c:v>
                </c:pt>
                <c:pt idx="615">
                  <c:v>679.86024944011831</c:v>
                </c:pt>
                <c:pt idx="616">
                  <c:v>680.89347170370513</c:v>
                </c:pt>
                <c:pt idx="617">
                  <c:v>681.92669396729218</c:v>
                </c:pt>
                <c:pt idx="618">
                  <c:v>682.959916230879</c:v>
                </c:pt>
                <c:pt idx="619">
                  <c:v>683.99313849446571</c:v>
                </c:pt>
                <c:pt idx="620">
                  <c:v>685.02636075805242</c:v>
                </c:pt>
                <c:pt idx="621">
                  <c:v>686.05958302163924</c:v>
                </c:pt>
                <c:pt idx="622">
                  <c:v>687.09280528522595</c:v>
                </c:pt>
                <c:pt idx="623">
                  <c:v>688.126027548813</c:v>
                </c:pt>
                <c:pt idx="624">
                  <c:v>689.15924981239982</c:v>
                </c:pt>
                <c:pt idx="625">
                  <c:v>690.19247207598642</c:v>
                </c:pt>
                <c:pt idx="626">
                  <c:v>691.22569433957324</c:v>
                </c:pt>
                <c:pt idx="627">
                  <c:v>692.25891660316006</c:v>
                </c:pt>
                <c:pt idx="628">
                  <c:v>693.29213886674665</c:v>
                </c:pt>
                <c:pt idx="629">
                  <c:v>694.32536113033382</c:v>
                </c:pt>
                <c:pt idx="630">
                  <c:v>695.35858339392053</c:v>
                </c:pt>
                <c:pt idx="631">
                  <c:v>696.39180565750735</c:v>
                </c:pt>
                <c:pt idx="632">
                  <c:v>697.42502792109406</c:v>
                </c:pt>
                <c:pt idx="633">
                  <c:v>698.45825018468088</c:v>
                </c:pt>
                <c:pt idx="634">
                  <c:v>699.4914724482677</c:v>
                </c:pt>
                <c:pt idx="635">
                  <c:v>700.52469471185464</c:v>
                </c:pt>
                <c:pt idx="636">
                  <c:v>701.55791697544134</c:v>
                </c:pt>
                <c:pt idx="637">
                  <c:v>702.59113923902805</c:v>
                </c:pt>
                <c:pt idx="638">
                  <c:v>703.62436150261487</c:v>
                </c:pt>
                <c:pt idx="639">
                  <c:v>704.65758376620147</c:v>
                </c:pt>
                <c:pt idx="640">
                  <c:v>705.6908060297884</c:v>
                </c:pt>
                <c:pt idx="641">
                  <c:v>706.72402829337545</c:v>
                </c:pt>
                <c:pt idx="642">
                  <c:v>707.75725055696228</c:v>
                </c:pt>
                <c:pt idx="643">
                  <c:v>708.79047282054898</c:v>
                </c:pt>
                <c:pt idx="644">
                  <c:v>709.82369508413569</c:v>
                </c:pt>
                <c:pt idx="645">
                  <c:v>710.85691734772251</c:v>
                </c:pt>
                <c:pt idx="646">
                  <c:v>711.89013961130945</c:v>
                </c:pt>
                <c:pt idx="647">
                  <c:v>712.92336187489627</c:v>
                </c:pt>
                <c:pt idx="648">
                  <c:v>713.95658413848298</c:v>
                </c:pt>
                <c:pt idx="649">
                  <c:v>714.98980640206969</c:v>
                </c:pt>
                <c:pt idx="650">
                  <c:v>716.0230286656564</c:v>
                </c:pt>
                <c:pt idx="651">
                  <c:v>717.05625092924322</c:v>
                </c:pt>
                <c:pt idx="652">
                  <c:v>718.08947319283027</c:v>
                </c:pt>
                <c:pt idx="653">
                  <c:v>719.12269545641698</c:v>
                </c:pt>
                <c:pt idx="654">
                  <c:v>720.1559177200038</c:v>
                </c:pt>
                <c:pt idx="655">
                  <c:v>721.18913998359051</c:v>
                </c:pt>
                <c:pt idx="656">
                  <c:v>722.22236224717722</c:v>
                </c:pt>
                <c:pt idx="657">
                  <c:v>723.25558451076392</c:v>
                </c:pt>
                <c:pt idx="658">
                  <c:v>724.28880677435109</c:v>
                </c:pt>
                <c:pt idx="659">
                  <c:v>725.3220290379378</c:v>
                </c:pt>
                <c:pt idx="660">
                  <c:v>726.3552513015245</c:v>
                </c:pt>
                <c:pt idx="661">
                  <c:v>727.38847356511121</c:v>
                </c:pt>
                <c:pt idx="662">
                  <c:v>728.42169582869803</c:v>
                </c:pt>
                <c:pt idx="663">
                  <c:v>729.45491809228474</c:v>
                </c:pt>
                <c:pt idx="664">
                  <c:v>730.48814035587179</c:v>
                </c:pt>
                <c:pt idx="665">
                  <c:v>731.5213626194585</c:v>
                </c:pt>
                <c:pt idx="666">
                  <c:v>732.55458488304532</c:v>
                </c:pt>
                <c:pt idx="667">
                  <c:v>733.58780714663214</c:v>
                </c:pt>
                <c:pt idx="668">
                  <c:v>734.62102941021874</c:v>
                </c:pt>
                <c:pt idx="669">
                  <c:v>735.65425167380556</c:v>
                </c:pt>
                <c:pt idx="670">
                  <c:v>736.6874739373925</c:v>
                </c:pt>
                <c:pt idx="671">
                  <c:v>737.72069620097932</c:v>
                </c:pt>
                <c:pt idx="672">
                  <c:v>738.75391846456603</c:v>
                </c:pt>
                <c:pt idx="673">
                  <c:v>739.78714072815296</c:v>
                </c:pt>
                <c:pt idx="674">
                  <c:v>740.82036299173956</c:v>
                </c:pt>
                <c:pt idx="675">
                  <c:v>741.85358525532627</c:v>
                </c:pt>
                <c:pt idx="676">
                  <c:v>742.88680751891343</c:v>
                </c:pt>
                <c:pt idx="677">
                  <c:v>743.92002978250014</c:v>
                </c:pt>
                <c:pt idx="678">
                  <c:v>744.95325204608685</c:v>
                </c:pt>
                <c:pt idx="679">
                  <c:v>745.98647430967367</c:v>
                </c:pt>
                <c:pt idx="680">
                  <c:v>747.01969657326026</c:v>
                </c:pt>
                <c:pt idx="681">
                  <c:v>748.0529188368472</c:v>
                </c:pt>
                <c:pt idx="682">
                  <c:v>749.08614110043413</c:v>
                </c:pt>
                <c:pt idx="683">
                  <c:v>750.11936336402096</c:v>
                </c:pt>
                <c:pt idx="684">
                  <c:v>751.15258562760766</c:v>
                </c:pt>
                <c:pt idx="685">
                  <c:v>752.18580789119449</c:v>
                </c:pt>
                <c:pt idx="686">
                  <c:v>753.21903015478119</c:v>
                </c:pt>
                <c:pt idx="687">
                  <c:v>754.25225241836813</c:v>
                </c:pt>
                <c:pt idx="688">
                  <c:v>755.28547468195495</c:v>
                </c:pt>
                <c:pt idx="689">
                  <c:v>756.31869694554177</c:v>
                </c:pt>
                <c:pt idx="690">
                  <c:v>757.3519192091286</c:v>
                </c:pt>
                <c:pt idx="691">
                  <c:v>758.3851414727153</c:v>
                </c:pt>
                <c:pt idx="692">
                  <c:v>759.41836373630201</c:v>
                </c:pt>
                <c:pt idx="693">
                  <c:v>760.45158599988906</c:v>
                </c:pt>
                <c:pt idx="694">
                  <c:v>761.48480826347588</c:v>
                </c:pt>
                <c:pt idx="695">
                  <c:v>762.51803052706248</c:v>
                </c:pt>
                <c:pt idx="696">
                  <c:v>763.5512527906493</c:v>
                </c:pt>
                <c:pt idx="697">
                  <c:v>764.58447505423612</c:v>
                </c:pt>
                <c:pt idx="698">
                  <c:v>765.61769731782294</c:v>
                </c:pt>
                <c:pt idx="699">
                  <c:v>766.65091958140977</c:v>
                </c:pt>
                <c:pt idx="700">
                  <c:v>767.6841418449967</c:v>
                </c:pt>
                <c:pt idx="701">
                  <c:v>768.7173641085833</c:v>
                </c:pt>
                <c:pt idx="702">
                  <c:v>769.75058637217012</c:v>
                </c:pt>
                <c:pt idx="703">
                  <c:v>770.78380863575694</c:v>
                </c:pt>
                <c:pt idx="704">
                  <c:v>771.81703089934365</c:v>
                </c:pt>
                <c:pt idx="705">
                  <c:v>772.85025316293058</c:v>
                </c:pt>
                <c:pt idx="706">
                  <c:v>773.88347542651741</c:v>
                </c:pt>
                <c:pt idx="707">
                  <c:v>774.91669769010412</c:v>
                </c:pt>
                <c:pt idx="708">
                  <c:v>775.94991995369082</c:v>
                </c:pt>
                <c:pt idx="709">
                  <c:v>776.98314221727765</c:v>
                </c:pt>
                <c:pt idx="710">
                  <c:v>778.01636448086447</c:v>
                </c:pt>
                <c:pt idx="711">
                  <c:v>779.0495867444514</c:v>
                </c:pt>
                <c:pt idx="712">
                  <c:v>780.08280900803823</c:v>
                </c:pt>
                <c:pt idx="713">
                  <c:v>781.11603127162482</c:v>
                </c:pt>
                <c:pt idx="714">
                  <c:v>782.14925353521164</c:v>
                </c:pt>
                <c:pt idx="715">
                  <c:v>783.18247579879835</c:v>
                </c:pt>
                <c:pt idx="716">
                  <c:v>784.21569806238506</c:v>
                </c:pt>
                <c:pt idx="717">
                  <c:v>785.24892032597211</c:v>
                </c:pt>
                <c:pt idx="718">
                  <c:v>786.28214258955882</c:v>
                </c:pt>
                <c:pt idx="719">
                  <c:v>787.31536485314564</c:v>
                </c:pt>
                <c:pt idx="720">
                  <c:v>788.34858711673235</c:v>
                </c:pt>
                <c:pt idx="721">
                  <c:v>789.38180938031928</c:v>
                </c:pt>
                <c:pt idx="722">
                  <c:v>790.41503164390588</c:v>
                </c:pt>
                <c:pt idx="723">
                  <c:v>791.44825390749293</c:v>
                </c:pt>
                <c:pt idx="724">
                  <c:v>792.48147617107963</c:v>
                </c:pt>
                <c:pt idx="725">
                  <c:v>793.51469843466657</c:v>
                </c:pt>
                <c:pt idx="726">
                  <c:v>794.54792069825328</c:v>
                </c:pt>
                <c:pt idx="727">
                  <c:v>795.58114296183976</c:v>
                </c:pt>
                <c:pt idx="728">
                  <c:v>796.61436522542692</c:v>
                </c:pt>
                <c:pt idx="729">
                  <c:v>797.64758748901386</c:v>
                </c:pt>
                <c:pt idx="730">
                  <c:v>798.68080975260045</c:v>
                </c:pt>
                <c:pt idx="731">
                  <c:v>799.71403201618728</c:v>
                </c:pt>
                <c:pt idx="732">
                  <c:v>800.74725427977398</c:v>
                </c:pt>
                <c:pt idx="733">
                  <c:v>801.78047654336081</c:v>
                </c:pt>
                <c:pt idx="734">
                  <c:v>802.81369880694785</c:v>
                </c:pt>
                <c:pt idx="735">
                  <c:v>803.84692107053456</c:v>
                </c:pt>
                <c:pt idx="736">
                  <c:v>804.88014333412127</c:v>
                </c:pt>
                <c:pt idx="737">
                  <c:v>805.91336559770809</c:v>
                </c:pt>
                <c:pt idx="738">
                  <c:v>806.94658786129492</c:v>
                </c:pt>
                <c:pt idx="739">
                  <c:v>807.97981012488151</c:v>
                </c:pt>
                <c:pt idx="740">
                  <c:v>809.01303238846856</c:v>
                </c:pt>
                <c:pt idx="741">
                  <c:v>810.04625465205538</c:v>
                </c:pt>
                <c:pt idx="742">
                  <c:v>811.07947691564198</c:v>
                </c:pt>
                <c:pt idx="743">
                  <c:v>812.1126991792288</c:v>
                </c:pt>
                <c:pt idx="744">
                  <c:v>813.14592144281562</c:v>
                </c:pt>
                <c:pt idx="745">
                  <c:v>814.17914370640233</c:v>
                </c:pt>
                <c:pt idx="746">
                  <c:v>815.21236596998926</c:v>
                </c:pt>
                <c:pt idx="747">
                  <c:v>816.24558823357609</c:v>
                </c:pt>
                <c:pt idx="748">
                  <c:v>817.27881049716291</c:v>
                </c:pt>
                <c:pt idx="749">
                  <c:v>818.3120327607495</c:v>
                </c:pt>
                <c:pt idx="750">
                  <c:v>819.34525502433644</c:v>
                </c:pt>
                <c:pt idx="751">
                  <c:v>820.37847728792315</c:v>
                </c:pt>
                <c:pt idx="752">
                  <c:v>821.4116995515102</c:v>
                </c:pt>
                <c:pt idx="753">
                  <c:v>822.44492181509702</c:v>
                </c:pt>
                <c:pt idx="754">
                  <c:v>823.47814407868373</c:v>
                </c:pt>
                <c:pt idx="755">
                  <c:v>824.51136634227032</c:v>
                </c:pt>
                <c:pt idx="756">
                  <c:v>825.54458860585726</c:v>
                </c:pt>
                <c:pt idx="757">
                  <c:v>826.57781086944397</c:v>
                </c:pt>
                <c:pt idx="758">
                  <c:v>827.61103313303101</c:v>
                </c:pt>
                <c:pt idx="759">
                  <c:v>828.64425539661761</c:v>
                </c:pt>
                <c:pt idx="760">
                  <c:v>829.67747766020432</c:v>
                </c:pt>
                <c:pt idx="761">
                  <c:v>830.71069992379125</c:v>
                </c:pt>
                <c:pt idx="762">
                  <c:v>831.74392218737796</c:v>
                </c:pt>
                <c:pt idx="763">
                  <c:v>832.77714445096467</c:v>
                </c:pt>
                <c:pt idx="764">
                  <c:v>833.81036671455172</c:v>
                </c:pt>
                <c:pt idx="765">
                  <c:v>834.84358897813854</c:v>
                </c:pt>
              </c:numCache>
            </c:numRef>
          </c:xVal>
          <c:yVal>
            <c:numRef>
              <c:f>'ESPECTRO AASHTO'!$L$4:$L$769</c:f>
              <c:numCache>
                <c:formatCode>0.0</c:formatCode>
                <c:ptCount val="766"/>
                <c:pt idx="0">
                  <c:v>4780.4903999999997</c:v>
                </c:pt>
                <c:pt idx="1">
                  <c:v>6315.6714000000002</c:v>
                </c:pt>
                <c:pt idx="2">
                  <c:v>7850.8523999999998</c:v>
                </c:pt>
                <c:pt idx="3">
                  <c:v>9386.0334000000003</c:v>
                </c:pt>
                <c:pt idx="4">
                  <c:v>10921.214400000001</c:v>
                </c:pt>
                <c:pt idx="5">
                  <c:v>10921.214400000001</c:v>
                </c:pt>
                <c:pt idx="6">
                  <c:v>10921.214400000001</c:v>
                </c:pt>
                <c:pt idx="7">
                  <c:v>10921.214400000001</c:v>
                </c:pt>
                <c:pt idx="8">
                  <c:v>10921.214400000001</c:v>
                </c:pt>
                <c:pt idx="9">
                  <c:v>10921.214400000001</c:v>
                </c:pt>
                <c:pt idx="10">
                  <c:v>10921.214400000001</c:v>
                </c:pt>
                <c:pt idx="11">
                  <c:v>10820.039999999999</c:v>
                </c:pt>
                <c:pt idx="12">
                  <c:v>10623.311999999998</c:v>
                </c:pt>
                <c:pt idx="13">
                  <c:v>10433.609999999999</c:v>
                </c:pt>
                <c:pt idx="14">
                  <c:v>10250.564210526316</c:v>
                </c:pt>
                <c:pt idx="15">
                  <c:v>10073.830344827584</c:v>
                </c:pt>
                <c:pt idx="16">
                  <c:v>9903.0874576271162</c:v>
                </c:pt>
                <c:pt idx="17">
                  <c:v>9738.0360000000001</c:v>
                </c:pt>
                <c:pt idx="18">
                  <c:v>9578.3960655737701</c:v>
                </c:pt>
                <c:pt idx="19">
                  <c:v>9423.9058064516121</c:v>
                </c:pt>
                <c:pt idx="20">
                  <c:v>9274.32</c:v>
                </c:pt>
                <c:pt idx="21">
                  <c:v>9129.4087499999987</c:v>
                </c:pt>
                <c:pt idx="22">
                  <c:v>8988.9563076923059</c:v>
                </c:pt>
                <c:pt idx="23">
                  <c:v>8852.7599999999984</c:v>
                </c:pt>
                <c:pt idx="24">
                  <c:v>8720.629253731342</c:v>
                </c:pt>
                <c:pt idx="25">
                  <c:v>8592.3847058823503</c:v>
                </c:pt>
                <c:pt idx="26">
                  <c:v>8467.8573913043456</c:v>
                </c:pt>
                <c:pt idx="27">
                  <c:v>8346.8879999999972</c:v>
                </c:pt>
                <c:pt idx="28">
                  <c:v>8229.3261971830962</c:v>
                </c:pt>
                <c:pt idx="29">
                  <c:v>8115.0299999999988</c:v>
                </c:pt>
                <c:pt idx="30">
                  <c:v>8003.8652054794502</c:v>
                </c:pt>
                <c:pt idx="31">
                  <c:v>7895.7048648648624</c:v>
                </c:pt>
                <c:pt idx="32">
                  <c:v>7790.4287999999988</c:v>
                </c:pt>
                <c:pt idx="33">
                  <c:v>7687.9231578947338</c:v>
                </c:pt>
                <c:pt idx="34">
                  <c:v>7588.0799999999972</c:v>
                </c:pt>
                <c:pt idx="35">
                  <c:v>7490.7969230769204</c:v>
                </c:pt>
                <c:pt idx="36">
                  <c:v>7395.9767088607568</c:v>
                </c:pt>
                <c:pt idx="37">
                  <c:v>7303.5269999999973</c:v>
                </c:pt>
                <c:pt idx="38">
                  <c:v>7213.3599999999979</c:v>
                </c:pt>
                <c:pt idx="39">
                  <c:v>7125.3921951219481</c:v>
                </c:pt>
                <c:pt idx="40">
                  <c:v>7039.544096385539</c:v>
                </c:pt>
                <c:pt idx="41">
                  <c:v>6955.739999999998</c:v>
                </c:pt>
                <c:pt idx="42">
                  <c:v>6873.9077647058793</c:v>
                </c:pt>
                <c:pt idx="43">
                  <c:v>6793.9786046511608</c:v>
                </c:pt>
                <c:pt idx="44">
                  <c:v>6715.8868965517213</c:v>
                </c:pt>
                <c:pt idx="45">
                  <c:v>6639.569999999997</c:v>
                </c:pt>
                <c:pt idx="46">
                  <c:v>6564.9680898876377</c:v>
                </c:pt>
                <c:pt idx="47">
                  <c:v>6492.0239999999976</c:v>
                </c:pt>
                <c:pt idx="48">
                  <c:v>6420.6830769230746</c:v>
                </c:pt>
                <c:pt idx="49">
                  <c:v>6350.8930434782587</c:v>
                </c:pt>
                <c:pt idx="50">
                  <c:v>6282.6038709677396</c:v>
                </c:pt>
                <c:pt idx="51">
                  <c:v>6215.7676595744651</c:v>
                </c:pt>
                <c:pt idx="52">
                  <c:v>6150.338526315787</c:v>
                </c:pt>
                <c:pt idx="53">
                  <c:v>6086.2724999999973</c:v>
                </c:pt>
                <c:pt idx="54">
                  <c:v>6023.5274226804095</c:v>
                </c:pt>
                <c:pt idx="55">
                  <c:v>5962.0628571428542</c:v>
                </c:pt>
                <c:pt idx="56">
                  <c:v>5901.8399999999974</c:v>
                </c:pt>
                <c:pt idx="57">
                  <c:v>5842.8215999999975</c:v>
                </c:pt>
                <c:pt idx="58">
                  <c:v>5784.9718811881157</c:v>
                </c:pt>
                <c:pt idx="59">
                  <c:v>5728.2564705882332</c:v>
                </c:pt>
                <c:pt idx="60">
                  <c:v>5672.6423300970846</c:v>
                </c:pt>
                <c:pt idx="61">
                  <c:v>5618.0976923076896</c:v>
                </c:pt>
                <c:pt idx="62">
                  <c:v>5564.5919999999969</c:v>
                </c:pt>
                <c:pt idx="63">
                  <c:v>5512.0958490566018</c:v>
                </c:pt>
                <c:pt idx="64">
                  <c:v>5460.5809345794369</c:v>
                </c:pt>
                <c:pt idx="65">
                  <c:v>5410.0199999999977</c:v>
                </c:pt>
                <c:pt idx="66">
                  <c:v>5360.3867889908233</c:v>
                </c:pt>
                <c:pt idx="67">
                  <c:v>5311.6559999999981</c:v>
                </c:pt>
                <c:pt idx="68">
                  <c:v>5263.803243243241</c:v>
                </c:pt>
                <c:pt idx="69">
                  <c:v>5216.8049999999976</c:v>
                </c:pt>
                <c:pt idx="70">
                  <c:v>5170.6385840707935</c:v>
                </c:pt>
                <c:pt idx="71">
                  <c:v>5125.2821052631552</c:v>
                </c:pt>
                <c:pt idx="72">
                  <c:v>5080.7144347826061</c:v>
                </c:pt>
                <c:pt idx="73">
                  <c:v>5036.915172413791</c:v>
                </c:pt>
                <c:pt idx="74">
                  <c:v>4993.864615384613</c:v>
                </c:pt>
                <c:pt idx="75">
                  <c:v>4951.5437288135572</c:v>
                </c:pt>
                <c:pt idx="76">
                  <c:v>4909.9341176470571</c:v>
                </c:pt>
                <c:pt idx="77">
                  <c:v>4869.0179999999973</c:v>
                </c:pt>
                <c:pt idx="78">
                  <c:v>4828.7781818181793</c:v>
                </c:pt>
                <c:pt idx="79">
                  <c:v>4789.1980327868832</c:v>
                </c:pt>
                <c:pt idx="80">
                  <c:v>4750.2614634146312</c:v>
                </c:pt>
                <c:pt idx="81">
                  <c:v>4711.9529032258042</c:v>
                </c:pt>
                <c:pt idx="82">
                  <c:v>4674.257279999998</c:v>
                </c:pt>
                <c:pt idx="83">
                  <c:v>4637.159999999998</c:v>
                </c:pt>
                <c:pt idx="84">
                  <c:v>4600.6469291338553</c:v>
                </c:pt>
                <c:pt idx="85">
                  <c:v>4564.7043749999975</c:v>
                </c:pt>
                <c:pt idx="86">
                  <c:v>4529.3190697674399</c:v>
                </c:pt>
                <c:pt idx="87">
                  <c:v>4494.4781538461511</c:v>
                </c:pt>
                <c:pt idx="88">
                  <c:v>4460.1691603053414</c:v>
                </c:pt>
                <c:pt idx="89">
                  <c:v>4426.3799999999974</c:v>
                </c:pt>
                <c:pt idx="90">
                  <c:v>4393.0989473684185</c:v>
                </c:pt>
                <c:pt idx="91">
                  <c:v>4360.3146268656692</c:v>
                </c:pt>
                <c:pt idx="92">
                  <c:v>4328.0159999999978</c:v>
                </c:pt>
                <c:pt idx="93">
                  <c:v>4296.1923529411742</c:v>
                </c:pt>
                <c:pt idx="94">
                  <c:v>4264.8332846715311</c:v>
                </c:pt>
                <c:pt idx="95">
                  <c:v>4233.9286956521719</c:v>
                </c:pt>
                <c:pt idx="96">
                  <c:v>4203.468776978415</c:v>
                </c:pt>
                <c:pt idx="97">
                  <c:v>4173.4439999999977</c:v>
                </c:pt>
                <c:pt idx="98">
                  <c:v>4143.8451063829762</c:v>
                </c:pt>
                <c:pt idx="99">
                  <c:v>4114.6630985915463</c:v>
                </c:pt>
                <c:pt idx="100">
                  <c:v>4085.8892307692286</c:v>
                </c:pt>
                <c:pt idx="101">
                  <c:v>4057.5149999999976</c:v>
                </c:pt>
                <c:pt idx="102">
                  <c:v>4029.5321379310321</c:v>
                </c:pt>
                <c:pt idx="103">
                  <c:v>4001.9326027397233</c:v>
                </c:pt>
                <c:pt idx="104">
                  <c:v>3974.708571428569</c:v>
                </c:pt>
                <c:pt idx="105">
                  <c:v>3947.8524324324303</c:v>
                </c:pt>
                <c:pt idx="106">
                  <c:v>3921.3567785234877</c:v>
                </c:pt>
                <c:pt idx="107">
                  <c:v>3895.2143999999976</c:v>
                </c:pt>
                <c:pt idx="108">
                  <c:v>3869.4182781456934</c:v>
                </c:pt>
                <c:pt idx="109">
                  <c:v>3843.9615789473664</c:v>
                </c:pt>
                <c:pt idx="110">
                  <c:v>3818.8376470588214</c:v>
                </c:pt>
                <c:pt idx="111">
                  <c:v>3794.0399999999977</c:v>
                </c:pt>
                <c:pt idx="112">
                  <c:v>3769.562322580643</c:v>
                </c:pt>
                <c:pt idx="113">
                  <c:v>3745.3984615384593</c:v>
                </c:pt>
                <c:pt idx="114">
                  <c:v>3721.5424203821631</c:v>
                </c:pt>
                <c:pt idx="115">
                  <c:v>3697.988354430378</c:v>
                </c:pt>
                <c:pt idx="116">
                  <c:v>3674.7305660377338</c:v>
                </c:pt>
                <c:pt idx="117">
                  <c:v>3651.7634999999982</c:v>
                </c:pt>
                <c:pt idx="118">
                  <c:v>3629.0817391304322</c:v>
                </c:pt>
                <c:pt idx="119">
                  <c:v>3606.6799999999976</c:v>
                </c:pt>
                <c:pt idx="120">
                  <c:v>3584.5531288343541</c:v>
                </c:pt>
                <c:pt idx="121">
                  <c:v>3562.6960975609732</c:v>
                </c:pt>
                <c:pt idx="122">
                  <c:v>3541.1039999999975</c:v>
                </c:pt>
                <c:pt idx="123">
                  <c:v>3519.7720481927686</c:v>
                </c:pt>
                <c:pt idx="124">
                  <c:v>3498.6955688622734</c:v>
                </c:pt>
                <c:pt idx="125">
                  <c:v>3477.8699999999981</c:v>
                </c:pt>
                <c:pt idx="126">
                  <c:v>3457.2908875739622</c:v>
                </c:pt>
                <c:pt idx="127">
                  <c:v>3436.9538823529392</c:v>
                </c:pt>
                <c:pt idx="128">
                  <c:v>3416.8547368421032</c:v>
                </c:pt>
                <c:pt idx="129">
                  <c:v>3396.9893023255795</c:v>
                </c:pt>
                <c:pt idx="130">
                  <c:v>3377.3535260115586</c:v>
                </c:pt>
                <c:pt idx="131">
                  <c:v>3357.9434482758597</c:v>
                </c:pt>
                <c:pt idx="132">
                  <c:v>3338.7551999999978</c:v>
                </c:pt>
                <c:pt idx="133">
                  <c:v>3319.784999999998</c:v>
                </c:pt>
                <c:pt idx="134">
                  <c:v>3301.0291525423709</c:v>
                </c:pt>
                <c:pt idx="135">
                  <c:v>3282.4840449438179</c:v>
                </c:pt>
                <c:pt idx="136">
                  <c:v>3264.1461452513945</c:v>
                </c:pt>
                <c:pt idx="137">
                  <c:v>3246.0119999999979</c:v>
                </c:pt>
                <c:pt idx="138">
                  <c:v>3228.0782320441972</c:v>
                </c:pt>
                <c:pt idx="139">
                  <c:v>3210.3415384615364</c:v>
                </c:pt>
                <c:pt idx="140">
                  <c:v>3192.7986885245882</c:v>
                </c:pt>
                <c:pt idx="141">
                  <c:v>3175.4465217391285</c:v>
                </c:pt>
                <c:pt idx="142">
                  <c:v>3158.2819459459438</c:v>
                </c:pt>
                <c:pt idx="143">
                  <c:v>3141.3019354838689</c:v>
                </c:pt>
                <c:pt idx="144">
                  <c:v>3124.5035294117629</c:v>
                </c:pt>
                <c:pt idx="145">
                  <c:v>3107.8838297872321</c:v>
                </c:pt>
                <c:pt idx="146">
                  <c:v>3091.4399999999982</c:v>
                </c:pt>
                <c:pt idx="147">
                  <c:v>3075.1692631578926</c:v>
                </c:pt>
                <c:pt idx="148">
                  <c:v>3059.0689005235581</c:v>
                </c:pt>
                <c:pt idx="149">
                  <c:v>3043.1362499999977</c:v>
                </c:pt>
                <c:pt idx="150">
                  <c:v>3027.3687046632103</c:v>
                </c:pt>
                <c:pt idx="151">
                  <c:v>3011.7637113402043</c:v>
                </c:pt>
                <c:pt idx="152">
                  <c:v>2996.318769230767</c:v>
                </c:pt>
                <c:pt idx="153">
                  <c:v>2981.0314285714267</c:v>
                </c:pt>
                <c:pt idx="154">
                  <c:v>2965.8992893400996</c:v>
                </c:pt>
                <c:pt idx="155">
                  <c:v>2950.9199999999978</c:v>
                </c:pt>
                <c:pt idx="156">
                  <c:v>2936.0912562814051</c:v>
                </c:pt>
                <c:pt idx="157">
                  <c:v>2921.4107999999983</c:v>
                </c:pt>
                <c:pt idx="158">
                  <c:v>2906.876417910446</c:v>
                </c:pt>
                <c:pt idx="159">
                  <c:v>2892.4859405940579</c:v>
                </c:pt>
                <c:pt idx="160">
                  <c:v>2878.2372413793091</c:v>
                </c:pt>
                <c:pt idx="161">
                  <c:v>2864.1282352941171</c:v>
                </c:pt>
                <c:pt idx="162">
                  <c:v>2850.1568780487801</c:v>
                </c:pt>
                <c:pt idx="163">
                  <c:v>2836.3211650485437</c:v>
                </c:pt>
                <c:pt idx="164">
                  <c:v>2822.6191304347831</c:v>
                </c:pt>
                <c:pt idx="165">
                  <c:v>2809.0488461538466</c:v>
                </c:pt>
                <c:pt idx="166">
                  <c:v>2795.6084210526324</c:v>
                </c:pt>
                <c:pt idx="167">
                  <c:v>2782.2960000000007</c:v>
                </c:pt>
                <c:pt idx="168">
                  <c:v>2769.1097630331765</c:v>
                </c:pt>
                <c:pt idx="169">
                  <c:v>2756.0479245283036</c:v>
                </c:pt>
                <c:pt idx="170">
                  <c:v>2743.108732394368</c:v>
                </c:pt>
                <c:pt idx="171">
                  <c:v>2730.2904672897221</c:v>
                </c:pt>
                <c:pt idx="172">
                  <c:v>2717.5914418604675</c:v>
                </c:pt>
                <c:pt idx="173">
                  <c:v>2705.0100000000029</c:v>
                </c:pt>
                <c:pt idx="174">
                  <c:v>2692.5445161290349</c:v>
                </c:pt>
                <c:pt idx="175">
                  <c:v>2680.1933944954158</c:v>
                </c:pt>
                <c:pt idx="176">
                  <c:v>2667.9550684931542</c:v>
                </c:pt>
                <c:pt idx="177">
                  <c:v>2655.8280000000036</c:v>
                </c:pt>
                <c:pt idx="178">
                  <c:v>2643.8106787330353</c:v>
                </c:pt>
                <c:pt idx="179">
                  <c:v>2631.9016216216255</c:v>
                </c:pt>
                <c:pt idx="180">
                  <c:v>2620.0993721973136</c:v>
                </c:pt>
                <c:pt idx="181">
                  <c:v>2608.4025000000042</c:v>
                </c:pt>
                <c:pt idx="182">
                  <c:v>2596.8096000000046</c:v>
                </c:pt>
                <c:pt idx="183">
                  <c:v>2585.3192920354031</c:v>
                </c:pt>
                <c:pt idx="184">
                  <c:v>2573.9302202643225</c:v>
                </c:pt>
                <c:pt idx="185">
                  <c:v>2562.6410526315844</c:v>
                </c:pt>
                <c:pt idx="186">
                  <c:v>2551.4504803493505</c:v>
                </c:pt>
                <c:pt idx="187">
                  <c:v>2540.3572173913099</c:v>
                </c:pt>
                <c:pt idx="188">
                  <c:v>2529.3600000000056</c:v>
                </c:pt>
                <c:pt idx="189">
                  <c:v>2518.4575862069028</c:v>
                </c:pt>
                <c:pt idx="190">
                  <c:v>2507.648755364813</c:v>
                </c:pt>
                <c:pt idx="191">
                  <c:v>2496.9323076923142</c:v>
                </c:pt>
                <c:pt idx="192">
                  <c:v>2486.3070638297936</c:v>
                </c:pt>
                <c:pt idx="193">
                  <c:v>2475.7718644067863</c:v>
                </c:pt>
                <c:pt idx="194">
                  <c:v>2465.32556962026</c:v>
                </c:pt>
                <c:pt idx="195">
                  <c:v>2454.9670588235367</c:v>
                </c:pt>
                <c:pt idx="196">
                  <c:v>2444.6952301255301</c:v>
                </c:pt>
                <c:pt idx="197">
                  <c:v>2434.5090000000073</c:v>
                </c:pt>
                <c:pt idx="198">
                  <c:v>2424.4073029045717</c:v>
                </c:pt>
                <c:pt idx="199">
                  <c:v>2414.3890909090987</c:v>
                </c:pt>
                <c:pt idx="200">
                  <c:v>2404.4533333333411</c:v>
                </c:pt>
                <c:pt idx="201">
                  <c:v>2394.5990163934507</c:v>
                </c:pt>
                <c:pt idx="202">
                  <c:v>2384.8251428571511</c:v>
                </c:pt>
                <c:pt idx="203">
                  <c:v>2375.1307317073256</c:v>
                </c:pt>
                <c:pt idx="204">
                  <c:v>2365.5148178137733</c:v>
                </c:pt>
                <c:pt idx="205">
                  <c:v>2355.9764516129117</c:v>
                </c:pt>
                <c:pt idx="206">
                  <c:v>2346.5146987951894</c:v>
                </c:pt>
                <c:pt idx="207">
                  <c:v>2337.128640000009</c:v>
                </c:pt>
                <c:pt idx="208">
                  <c:v>2327.817370517937</c:v>
                </c:pt>
                <c:pt idx="209">
                  <c:v>2318.580000000009</c:v>
                </c:pt>
                <c:pt idx="210">
                  <c:v>2309.4156521739219</c:v>
                </c:pt>
                <c:pt idx="211">
                  <c:v>2300.3234645669381</c:v>
                </c:pt>
                <c:pt idx="212">
                  <c:v>2291.3025882353036</c:v>
                </c:pt>
                <c:pt idx="213">
                  <c:v>2282.3521875000097</c:v>
                </c:pt>
                <c:pt idx="214">
                  <c:v>2273.4714396887257</c:v>
                </c:pt>
                <c:pt idx="215">
                  <c:v>2264.6595348837309</c:v>
                </c:pt>
                <c:pt idx="216">
                  <c:v>2255.9156756756852</c:v>
                </c:pt>
                <c:pt idx="217">
                  <c:v>2247.2390769230869</c:v>
                </c:pt>
                <c:pt idx="218">
                  <c:v>2238.6289655172513</c:v>
                </c:pt>
                <c:pt idx="219">
                  <c:v>2230.0845801526821</c:v>
                </c:pt>
                <c:pt idx="220">
                  <c:v>2221.6051711026721</c:v>
                </c:pt>
                <c:pt idx="221">
                  <c:v>2213.1900000000101</c:v>
                </c:pt>
                <c:pt idx="222">
                  <c:v>2204.8383396226518</c:v>
                </c:pt>
                <c:pt idx="223">
                  <c:v>2196.5494736842211</c:v>
                </c:pt>
                <c:pt idx="224">
                  <c:v>2188.3226966292241</c:v>
                </c:pt>
                <c:pt idx="225">
                  <c:v>2180.1573134328469</c:v>
                </c:pt>
                <c:pt idx="226">
                  <c:v>2172.0526394052154</c:v>
                </c:pt>
                <c:pt idx="227">
                  <c:v>2164.0080000000107</c:v>
                </c:pt>
                <c:pt idx="228">
                  <c:v>2156.0227306273173</c:v>
                </c:pt>
                <c:pt idx="229">
                  <c:v>2148.0961764705994</c:v>
                </c:pt>
                <c:pt idx="230">
                  <c:v>2140.2276923077038</c:v>
                </c:pt>
                <c:pt idx="231">
                  <c:v>2132.4166423357779</c:v>
                </c:pt>
                <c:pt idx="232">
                  <c:v>2124.6624000000115</c:v>
                </c:pt>
                <c:pt idx="233">
                  <c:v>2116.9643478260982</c:v>
                </c:pt>
                <c:pt idx="234">
                  <c:v>2109.3218772563291</c:v>
                </c:pt>
                <c:pt idx="235">
                  <c:v>2101.7343884892202</c:v>
                </c:pt>
                <c:pt idx="236">
                  <c:v>2094.2012903225923</c:v>
                </c:pt>
                <c:pt idx="237">
                  <c:v>2086.7220000000116</c:v>
                </c:pt>
                <c:pt idx="238">
                  <c:v>2079.2959430605101</c:v>
                </c:pt>
                <c:pt idx="239">
                  <c:v>2071.9225531915013</c:v>
                </c:pt>
                <c:pt idx="240">
                  <c:v>2064.6012720848175</c:v>
                </c:pt>
                <c:pt idx="241">
                  <c:v>2057.3315492957868</c:v>
                </c:pt>
                <c:pt idx="242">
                  <c:v>2050.1128421052754</c:v>
                </c:pt>
                <c:pt idx="243">
                  <c:v>2042.9446153846275</c:v>
                </c:pt>
                <c:pt idx="244">
                  <c:v>2035.8263414634271</c:v>
                </c:pt>
                <c:pt idx="245">
                  <c:v>2028.7575000000122</c:v>
                </c:pt>
                <c:pt idx="246">
                  <c:v>2021.7375778546839</c:v>
                </c:pt>
                <c:pt idx="247">
                  <c:v>2014.7660689655297</c:v>
                </c:pt>
                <c:pt idx="248">
                  <c:v>2007.8424742268164</c:v>
                </c:pt>
                <c:pt idx="249">
                  <c:v>2000.9663013698757</c:v>
                </c:pt>
                <c:pt idx="250">
                  <c:v>1994.1370648464288</c:v>
                </c:pt>
                <c:pt idx="251">
                  <c:v>1987.3542857142982</c:v>
                </c:pt>
                <c:pt idx="252">
                  <c:v>1980.6174915254364</c:v>
                </c:pt>
                <c:pt idx="253">
                  <c:v>1973.9262162162288</c:v>
                </c:pt>
                <c:pt idx="254">
                  <c:v>1967.2800000000127</c:v>
                </c:pt>
                <c:pt idx="255">
                  <c:v>1960.678389261758</c:v>
                </c:pt>
                <c:pt idx="256">
                  <c:v>1954.1209364548624</c:v>
                </c:pt>
                <c:pt idx="257">
                  <c:v>1947.6072000000129</c:v>
                </c:pt>
                <c:pt idx="258">
                  <c:v>1941.1367441860596</c:v>
                </c:pt>
                <c:pt idx="259">
                  <c:v>1934.7091390728606</c:v>
                </c:pt>
                <c:pt idx="260">
                  <c:v>1928.3239603960526</c:v>
                </c:pt>
                <c:pt idx="261">
                  <c:v>1921.9807894736975</c:v>
                </c:pt>
                <c:pt idx="262">
                  <c:v>1915.6792131147672</c:v>
                </c:pt>
                <c:pt idx="263">
                  <c:v>1909.4188235294253</c:v>
                </c:pt>
                <c:pt idx="264">
                  <c:v>1903.1992182410556</c:v>
                </c:pt>
                <c:pt idx="265">
                  <c:v>1897.0200000000134</c:v>
                </c:pt>
                <c:pt idx="266">
                  <c:v>1890.8807766990426</c:v>
                </c:pt>
                <c:pt idx="267">
                  <c:v>1884.7811612903358</c:v>
                </c:pt>
                <c:pt idx="268">
                  <c:v>1878.7207717041936</c:v>
                </c:pt>
                <c:pt idx="269">
                  <c:v>1872.6992307692442</c:v>
                </c:pt>
                <c:pt idx="270">
                  <c:v>1866.7161661341988</c:v>
                </c:pt>
                <c:pt idx="271">
                  <c:v>1860.7712101910963</c:v>
                </c:pt>
                <c:pt idx="272">
                  <c:v>1854.8640000000137</c:v>
                </c:pt>
                <c:pt idx="273">
                  <c:v>1848.9941772152038</c:v>
                </c:pt>
                <c:pt idx="274">
                  <c:v>1843.161388012632</c:v>
                </c:pt>
                <c:pt idx="275">
                  <c:v>1837.3652830188817</c:v>
                </c:pt>
                <c:pt idx="276">
                  <c:v>1831.6055172413933</c:v>
                </c:pt>
                <c:pt idx="277">
                  <c:v>1825.8817500000139</c:v>
                </c:pt>
                <c:pt idx="278">
                  <c:v>1820.1936448598271</c:v>
                </c:pt>
                <c:pt idx="279">
                  <c:v>1814.5408695652313</c:v>
                </c:pt>
                <c:pt idx="280">
                  <c:v>1808.9230959752463</c:v>
                </c:pt>
                <c:pt idx="281">
                  <c:v>1803.340000000014</c:v>
                </c:pt>
                <c:pt idx="282">
                  <c:v>1797.7912615384755</c:v>
                </c:pt>
                <c:pt idx="283">
                  <c:v>1792.2765644171918</c:v>
                </c:pt>
                <c:pt idx="284">
                  <c:v>1786.7955963302895</c:v>
                </c:pt>
                <c:pt idx="285">
                  <c:v>1781.3480487805018</c:v>
                </c:pt>
                <c:pt idx="286">
                  <c:v>1775.9336170212907</c:v>
                </c:pt>
                <c:pt idx="287">
                  <c:v>1770.552000000014</c:v>
                </c:pt>
                <c:pt idx="288">
                  <c:v>1765.2029003021289</c:v>
                </c:pt>
                <c:pt idx="289">
                  <c:v>1759.8860240963995</c:v>
                </c:pt>
                <c:pt idx="290">
                  <c:v>1754.6010810810953</c:v>
                </c:pt>
                <c:pt idx="291">
                  <c:v>1749.3477844311519</c:v>
                </c:pt>
                <c:pt idx="292">
                  <c:v>1744.125850746283</c:v>
                </c:pt>
                <c:pt idx="293">
                  <c:v>1738.9350000000145</c:v>
                </c:pt>
                <c:pt idx="294">
                  <c:v>1733.7749554896286</c:v>
                </c:pt>
                <c:pt idx="295">
                  <c:v>1728.6454437869966</c:v>
                </c:pt>
                <c:pt idx="296">
                  <c:v>1723.5461946902799</c:v>
                </c:pt>
                <c:pt idx="297">
                  <c:v>1718.4769411764848</c:v>
                </c:pt>
                <c:pt idx="298">
                  <c:v>1713.4374193548531</c:v>
                </c:pt>
                <c:pt idx="299">
                  <c:v>1708.4273684210671</c:v>
                </c:pt>
                <c:pt idx="300">
                  <c:v>1703.4465306122595</c:v>
                </c:pt>
                <c:pt idx="301">
                  <c:v>1698.4946511628052</c:v>
                </c:pt>
                <c:pt idx="302">
                  <c:v>1693.5714782608841</c:v>
                </c:pt>
                <c:pt idx="303">
                  <c:v>1688.676763005795</c:v>
                </c:pt>
                <c:pt idx="304">
                  <c:v>1683.8102593660087</c:v>
                </c:pt>
                <c:pt idx="305">
                  <c:v>1678.9717241379456</c:v>
                </c:pt>
                <c:pt idx="306">
                  <c:v>1674.1609169054589</c:v>
                </c:pt>
                <c:pt idx="307">
                  <c:v>1669.3776000000146</c:v>
                </c:pt>
                <c:pt idx="308">
                  <c:v>1664.6215384615532</c:v>
                </c:pt>
                <c:pt idx="309">
                  <c:v>1659.8925000000147</c:v>
                </c:pt>
                <c:pt idx="310">
                  <c:v>1655.1902549575218</c:v>
                </c:pt>
                <c:pt idx="311">
                  <c:v>1650.5145762712011</c:v>
                </c:pt>
                <c:pt idx="312">
                  <c:v>1645.8652394366343</c:v>
                </c:pt>
                <c:pt idx="313">
                  <c:v>1641.2420224719249</c:v>
                </c:pt>
                <c:pt idx="314">
                  <c:v>1636.6447058823678</c:v>
                </c:pt>
                <c:pt idx="315">
                  <c:v>1632.0730726257132</c:v>
                </c:pt>
                <c:pt idx="316">
                  <c:v>1627.5269080780092</c:v>
                </c:pt>
                <c:pt idx="317">
                  <c:v>1623.0060000000146</c:v>
                </c:pt>
                <c:pt idx="318">
                  <c:v>1618.5101385041701</c:v>
                </c:pt>
                <c:pt idx="319">
                  <c:v>1614.0391160221143</c:v>
                </c:pt>
                <c:pt idx="320">
                  <c:v>1609.5927272727422</c:v>
                </c:pt>
                <c:pt idx="321">
                  <c:v>1605.1707692307841</c:v>
                </c:pt>
                <c:pt idx="322">
                  <c:v>1600.7730410959052</c:v>
                </c:pt>
                <c:pt idx="323">
                  <c:v>1596.3993442623098</c:v>
                </c:pt>
                <c:pt idx="324">
                  <c:v>1592.0494822888434</c:v>
                </c:pt>
                <c:pt idx="325">
                  <c:v>1587.7232608695801</c:v>
                </c:pt>
                <c:pt idx="326">
                  <c:v>1583.4204878048929</c:v>
                </c:pt>
                <c:pt idx="327">
                  <c:v>1579.1409729729878</c:v>
                </c:pt>
                <c:pt idx="328">
                  <c:v>1574.8845283019018</c:v>
                </c:pt>
                <c:pt idx="329">
                  <c:v>1570.6509677419504</c:v>
                </c:pt>
                <c:pt idx="330">
                  <c:v>1566.4401072386208</c:v>
                </c:pt>
                <c:pt idx="331">
                  <c:v>1562.2517647058974</c:v>
                </c:pt>
                <c:pt idx="332">
                  <c:v>1558.0857600000149</c:v>
                </c:pt>
                <c:pt idx="333">
                  <c:v>1553.941914893632</c:v>
                </c:pt>
                <c:pt idx="334">
                  <c:v>1549.820053050413</c:v>
                </c:pt>
                <c:pt idx="335">
                  <c:v>1545.720000000015</c:v>
                </c:pt>
                <c:pt idx="336">
                  <c:v>1541.6415831134714</c:v>
                </c:pt>
                <c:pt idx="337">
                  <c:v>1537.5846315789624</c:v>
                </c:pt>
                <c:pt idx="338">
                  <c:v>1533.5489763779676</c:v>
                </c:pt>
                <c:pt idx="339">
                  <c:v>1529.5344502617952</c:v>
                </c:pt>
                <c:pt idx="340">
                  <c:v>1525.5408877284747</c:v>
                </c:pt>
                <c:pt idx="341">
                  <c:v>1521.568125000015</c:v>
                </c:pt>
                <c:pt idx="342">
                  <c:v>1517.616000000015</c:v>
                </c:pt>
                <c:pt idx="343">
                  <c:v>1513.6843523316211</c:v>
                </c:pt>
                <c:pt idx="344">
                  <c:v>1509.773023255829</c:v>
                </c:pt>
                <c:pt idx="345">
                  <c:v>1505.8818556701181</c:v>
                </c:pt>
                <c:pt idx="346">
                  <c:v>1502.0106940874186</c:v>
                </c:pt>
                <c:pt idx="347">
                  <c:v>1498.1593846153996</c:v>
                </c:pt>
                <c:pt idx="348">
                  <c:v>1494.3277749360764</c:v>
                </c:pt>
                <c:pt idx="349">
                  <c:v>1490.5157142857295</c:v>
                </c:pt>
                <c:pt idx="350">
                  <c:v>1486.7230534351295</c:v>
                </c:pt>
                <c:pt idx="351">
                  <c:v>1482.9496446700657</c:v>
                </c:pt>
                <c:pt idx="352">
                  <c:v>1479.195341772167</c:v>
                </c:pt>
                <c:pt idx="353">
                  <c:v>1475.460000000015</c:v>
                </c:pt>
                <c:pt idx="354">
                  <c:v>1471.7434760705441</c:v>
                </c:pt>
                <c:pt idx="355">
                  <c:v>1468.0456281407187</c:v>
                </c:pt>
                <c:pt idx="356">
                  <c:v>1464.3663157894887</c:v>
                </c:pt>
                <c:pt idx="357">
                  <c:v>1460.7054000000151</c:v>
                </c:pt>
                <c:pt idx="358">
                  <c:v>1457.0627431421597</c:v>
                </c:pt>
                <c:pt idx="359">
                  <c:v>1453.4382089552389</c:v>
                </c:pt>
                <c:pt idx="360">
                  <c:v>1449.8316625310322</c:v>
                </c:pt>
                <c:pt idx="361">
                  <c:v>1446.2429702970446</c:v>
                </c:pt>
                <c:pt idx="362">
                  <c:v>1442.6720000000148</c:v>
                </c:pt>
                <c:pt idx="363">
                  <c:v>1439.11862068967</c:v>
                </c:pt>
                <c:pt idx="364">
                  <c:v>1435.5827027027176</c:v>
                </c:pt>
                <c:pt idx="365">
                  <c:v>1432.0641176470738</c:v>
                </c:pt>
                <c:pt idx="366">
                  <c:v>1428.562738386323</c:v>
                </c:pt>
                <c:pt idx="367">
                  <c:v>1425.0784390244053</c:v>
                </c:pt>
                <c:pt idx="368">
                  <c:v>1421.6110948905259</c:v>
                </c:pt>
                <c:pt idx="369">
                  <c:v>1418.1605825242868</c:v>
                </c:pt>
                <c:pt idx="370">
                  <c:v>1414.726779661032</c:v>
                </c:pt>
                <c:pt idx="371">
                  <c:v>1411.3095652174063</c:v>
                </c:pt>
                <c:pt idx="372">
                  <c:v>1407.9088192771233</c:v>
                </c:pt>
                <c:pt idx="373">
                  <c:v>1404.5244230769381</c:v>
                </c:pt>
                <c:pt idx="374">
                  <c:v>1401.1562589928205</c:v>
                </c:pt>
                <c:pt idx="375">
                  <c:v>1397.8042105263307</c:v>
                </c:pt>
                <c:pt idx="376">
                  <c:v>1394.4681622911844</c:v>
                </c:pt>
                <c:pt idx="377">
                  <c:v>1391.1480000000149</c:v>
                </c:pt>
                <c:pt idx="378">
                  <c:v>1387.8436104513212</c:v>
                </c:pt>
                <c:pt idx="379">
                  <c:v>1384.5548815166028</c:v>
                </c:pt>
                <c:pt idx="380">
                  <c:v>1381.2817021276746</c:v>
                </c:pt>
                <c:pt idx="381">
                  <c:v>1378.0239622641659</c:v>
                </c:pt>
                <c:pt idx="382">
                  <c:v>1374.7815529411914</c:v>
                </c:pt>
                <c:pt idx="383">
                  <c:v>1371.5543661971981</c:v>
                </c:pt>
                <c:pt idx="384">
                  <c:v>1368.342295081982</c:v>
                </c:pt>
                <c:pt idx="385">
                  <c:v>1365.1452336448749</c:v>
                </c:pt>
                <c:pt idx="386">
                  <c:v>1361.9630769230919</c:v>
                </c:pt>
                <c:pt idx="387">
                  <c:v>1358.7957209302476</c:v>
                </c:pt>
                <c:pt idx="388">
                  <c:v>1355.6430626450265</c:v>
                </c:pt>
                <c:pt idx="389">
                  <c:v>1352.5050000000149</c:v>
                </c:pt>
                <c:pt idx="390">
                  <c:v>1349.3814318706845</c:v>
                </c:pt>
                <c:pt idx="391">
                  <c:v>1346.2722580645309</c:v>
                </c:pt>
                <c:pt idx="392">
                  <c:v>1343.1773793103598</c:v>
                </c:pt>
                <c:pt idx="393">
                  <c:v>1340.0966972477213</c:v>
                </c:pt>
                <c:pt idx="394">
                  <c:v>1337.030114416491</c:v>
                </c:pt>
                <c:pt idx="395">
                  <c:v>1333.9775342465903</c:v>
                </c:pt>
                <c:pt idx="396">
                  <c:v>1330.9388610478509</c:v>
                </c:pt>
                <c:pt idx="397">
                  <c:v>1327.9140000000148</c:v>
                </c:pt>
                <c:pt idx="398">
                  <c:v>1324.9028571428721</c:v>
                </c:pt>
                <c:pt idx="399">
                  <c:v>1321.9053393665308</c:v>
                </c:pt>
                <c:pt idx="400">
                  <c:v>1318.9213544018207</c:v>
                </c:pt>
                <c:pt idx="401">
                  <c:v>1315.9508108108257</c:v>
                </c:pt>
                <c:pt idx="402">
                  <c:v>1312.993617977543</c:v>
                </c:pt>
                <c:pt idx="403">
                  <c:v>1310.0496860986696</c:v>
                </c:pt>
                <c:pt idx="404">
                  <c:v>1307.1189261745114</c:v>
                </c:pt>
                <c:pt idx="405">
                  <c:v>1304.2012500000149</c:v>
                </c:pt>
                <c:pt idx="406">
                  <c:v>1301.2965701559169</c:v>
                </c:pt>
                <c:pt idx="407">
                  <c:v>1298.404800000015</c:v>
                </c:pt>
                <c:pt idx="408">
                  <c:v>1295.5258536585513</c:v>
                </c:pt>
                <c:pt idx="409">
                  <c:v>1292.6596460177141</c:v>
                </c:pt>
                <c:pt idx="410">
                  <c:v>1289.8060927152467</c:v>
                </c:pt>
                <c:pt idx="411">
                  <c:v>1286.9651101321735</c:v>
                </c:pt>
                <c:pt idx="412">
                  <c:v>1284.1366153846302</c:v>
                </c:pt>
                <c:pt idx="413">
                  <c:v>1281.3205263158043</c:v>
                </c:pt>
                <c:pt idx="414">
                  <c:v>1278.5167614879797</c:v>
                </c:pt>
                <c:pt idx="415">
                  <c:v>1275.7252401746873</c:v>
                </c:pt>
                <c:pt idx="416">
                  <c:v>1272.945882352956</c:v>
                </c:pt>
                <c:pt idx="417">
                  <c:v>1270.178608695667</c:v>
                </c:pt>
                <c:pt idx="418">
                  <c:v>1267.4233405640061</c:v>
                </c:pt>
                <c:pt idx="419">
                  <c:v>1264.6800000000148</c:v>
                </c:pt>
                <c:pt idx="420">
                  <c:v>1261.9485097192371</c:v>
                </c:pt>
                <c:pt idx="421">
                  <c:v>1259.228793103463</c:v>
                </c:pt>
                <c:pt idx="422">
                  <c:v>1256.5207741935633</c:v>
                </c:pt>
                <c:pt idx="423">
                  <c:v>1253.8243776824183</c:v>
                </c:pt>
                <c:pt idx="424">
                  <c:v>1251.1395289079378</c:v>
                </c:pt>
                <c:pt idx="425">
                  <c:v>1248.4661538461685</c:v>
                </c:pt>
                <c:pt idx="426">
                  <c:v>1245.8041791044923</c:v>
                </c:pt>
                <c:pt idx="427">
                  <c:v>1243.1535319149084</c:v>
                </c:pt>
                <c:pt idx="428">
                  <c:v>1240.5141401274034</c:v>
                </c:pt>
                <c:pt idx="429">
                  <c:v>1237.8859322034045</c:v>
                </c:pt>
                <c:pt idx="430">
                  <c:v>1235.2688372093171</c:v>
                </c:pt>
                <c:pt idx="431">
                  <c:v>1232.6627848101414</c:v>
                </c:pt>
                <c:pt idx="432">
                  <c:v>1230.0677052631727</c:v>
                </c:pt>
                <c:pt idx="433">
                  <c:v>1227.4835294117793</c:v>
                </c:pt>
                <c:pt idx="434">
                  <c:v>1224.91018867926</c:v>
                </c:pt>
                <c:pt idx="435">
                  <c:v>1222.3476150627762</c:v>
                </c:pt>
                <c:pt idx="436">
                  <c:v>1219.7957411273635</c:v>
                </c:pt>
                <c:pt idx="437">
                  <c:v>1217.2545000000148</c:v>
                </c:pt>
                <c:pt idx="438">
                  <c:v>1214.72382536384</c:v>
                </c:pt>
                <c:pt idx="439">
                  <c:v>1212.203651452297</c:v>
                </c:pt>
                <c:pt idx="440">
                  <c:v>1209.6939130434928</c:v>
                </c:pt>
                <c:pt idx="441">
                  <c:v>1207.1945454545601</c:v>
                </c:pt>
                <c:pt idx="442">
                  <c:v>1204.7054845360972</c:v>
                </c:pt>
                <c:pt idx="443">
                  <c:v>1202.2266666666812</c:v>
                </c:pt>
                <c:pt idx="444">
                  <c:v>1199.758028747448</c:v>
                </c:pt>
                <c:pt idx="445">
                  <c:v>1197.299508196736</c:v>
                </c:pt>
                <c:pt idx="446">
                  <c:v>1194.8510429447999</c:v>
                </c:pt>
                <c:pt idx="447">
                  <c:v>1192.412571428586</c:v>
                </c:pt>
                <c:pt idx="448">
                  <c:v>1189.9840325865725</c:v>
                </c:pt>
                <c:pt idx="449">
                  <c:v>1187.565365853673</c:v>
                </c:pt>
                <c:pt idx="450">
                  <c:v>1185.1565111562013</c:v>
                </c:pt>
                <c:pt idx="451">
                  <c:v>1182.7574089068971</c:v>
                </c:pt>
                <c:pt idx="452">
                  <c:v>1180.3680000000145</c:v>
                </c:pt>
                <c:pt idx="453">
                  <c:v>1177.9882258064663</c:v>
                </c:pt>
                <c:pt idx="454">
                  <c:v>1175.6180281690285</c:v>
                </c:pt>
                <c:pt idx="455">
                  <c:v>1173.2573493976049</c:v>
                </c:pt>
                <c:pt idx="456">
                  <c:v>1170.9061322645437</c:v>
                </c:pt>
                <c:pt idx="457">
                  <c:v>1168.5643200000145</c:v>
                </c:pt>
                <c:pt idx="458">
                  <c:v>1166.2318562874398</c:v>
                </c:pt>
                <c:pt idx="459">
                  <c:v>1163.9086852589787</c:v>
                </c:pt>
                <c:pt idx="460">
                  <c:v>1161.5947514910683</c:v>
                </c:pt>
                <c:pt idx="461">
                  <c:v>1159.2900000000145</c:v>
                </c:pt>
                <c:pt idx="462">
                  <c:v>1156.9943762376383</c:v>
                </c:pt>
                <c:pt idx="463">
                  <c:v>1154.707826086971</c:v>
                </c:pt>
                <c:pt idx="464">
                  <c:v>1152.4302958580026</c:v>
                </c:pt>
                <c:pt idx="465">
                  <c:v>1150.1617322834791</c:v>
                </c:pt>
                <c:pt idx="466">
                  <c:v>1147.9020825147493</c:v>
                </c:pt>
                <c:pt idx="467">
                  <c:v>1145.6512941176613</c:v>
                </c:pt>
                <c:pt idx="468">
                  <c:v>1143.4093150685076</c:v>
                </c:pt>
                <c:pt idx="469">
                  <c:v>1141.1760937500144</c:v>
                </c:pt>
                <c:pt idx="470">
                  <c:v>1138.9515789473828</c:v>
                </c:pt>
                <c:pt idx="471">
                  <c:v>1136.7357198443724</c:v>
                </c:pt>
                <c:pt idx="472">
                  <c:v>1134.528466019432</c:v>
                </c:pt>
                <c:pt idx="473">
                  <c:v>1132.329767441875</c:v>
                </c:pt>
                <c:pt idx="474">
                  <c:v>1130.1395744680995</c:v>
                </c:pt>
                <c:pt idx="475">
                  <c:v>1127.9578378378524</c:v>
                </c:pt>
                <c:pt idx="476">
                  <c:v>1125.7845086705347</c:v>
                </c:pt>
                <c:pt idx="477">
                  <c:v>1123.6195384615528</c:v>
                </c:pt>
                <c:pt idx="478">
                  <c:v>1121.4628790787092</c:v>
                </c:pt>
                <c:pt idx="479">
                  <c:v>1119.314482758635</c:v>
                </c:pt>
                <c:pt idx="480">
                  <c:v>1117.1743021032648</c:v>
                </c:pt>
                <c:pt idx="481">
                  <c:v>1115.0422900763501</c:v>
                </c:pt>
                <c:pt idx="482">
                  <c:v>1112.9184000000143</c:v>
                </c:pt>
                <c:pt idx="483">
                  <c:v>1110.8025855513451</c:v>
                </c:pt>
                <c:pt idx="484">
                  <c:v>1108.6948007590277</c:v>
                </c:pt>
                <c:pt idx="485">
                  <c:v>1106.5950000000144</c:v>
                </c:pt>
                <c:pt idx="486">
                  <c:v>1104.5031379962336</c:v>
                </c:pt>
                <c:pt idx="487">
                  <c:v>1102.4191698113352</c:v>
                </c:pt>
                <c:pt idx="488">
                  <c:v>1100.3430508474719</c:v>
                </c:pt>
                <c:pt idx="489">
                  <c:v>1098.2747368421194</c:v>
                </c:pt>
                <c:pt idx="490">
                  <c:v>1096.2141838649297</c:v>
                </c:pt>
                <c:pt idx="491">
                  <c:v>1094.1613483146211</c:v>
                </c:pt>
                <c:pt idx="492">
                  <c:v>1092.1161869159021</c:v>
                </c:pt>
                <c:pt idx="493">
                  <c:v>1090.0786567164321</c:v>
                </c:pt>
                <c:pt idx="494">
                  <c:v>1088.048715083813</c:v>
                </c:pt>
                <c:pt idx="495">
                  <c:v>1086.0263197026165</c:v>
                </c:pt>
                <c:pt idx="496">
                  <c:v>1084.0114285714428</c:v>
                </c:pt>
                <c:pt idx="497">
                  <c:v>1082.0040000000142</c:v>
                </c:pt>
                <c:pt idx="498">
                  <c:v>1080.0039926062989</c:v>
                </c:pt>
                <c:pt idx="499">
                  <c:v>1078.0113653136673</c:v>
                </c:pt>
                <c:pt idx="500">
                  <c:v>1076.0260773480804</c:v>
                </c:pt>
                <c:pt idx="501">
                  <c:v>1074.0480882353083</c:v>
                </c:pt>
                <c:pt idx="502">
                  <c:v>1072.0773577981793</c:v>
                </c:pt>
                <c:pt idx="503">
                  <c:v>1070.1138461538603</c:v>
                </c:pt>
                <c:pt idx="504">
                  <c:v>1068.1575137111658</c:v>
                </c:pt>
                <c:pt idx="505">
                  <c:v>1066.2083211678973</c:v>
                </c:pt>
                <c:pt idx="506">
                  <c:v>1064.2662295082109</c:v>
                </c:pt>
                <c:pt idx="507">
                  <c:v>1062.331200000014</c:v>
                </c:pt>
                <c:pt idx="508">
                  <c:v>1060.4031941923915</c:v>
                </c:pt>
                <c:pt idx="509">
                  <c:v>1058.4821739130575</c:v>
                </c:pt>
                <c:pt idx="510">
                  <c:v>1056.5681012658367</c:v>
                </c:pt>
                <c:pt idx="511">
                  <c:v>1054.6609386281727</c:v>
                </c:pt>
                <c:pt idx="512">
                  <c:v>1052.7606486486627</c:v>
                </c:pt>
                <c:pt idx="513">
                  <c:v>1050.8671942446183</c:v>
                </c:pt>
                <c:pt idx="514">
                  <c:v>1048.9805385996549</c:v>
                </c:pt>
                <c:pt idx="515">
                  <c:v>1047.1006451613043</c:v>
                </c:pt>
                <c:pt idx="516">
                  <c:v>1045.2274776386546</c:v>
                </c:pt>
                <c:pt idx="517">
                  <c:v>1043.361000000014</c:v>
                </c:pt>
                <c:pt idx="518">
                  <c:v>1041.5011764706021</c:v>
                </c:pt>
                <c:pt idx="519">
                  <c:v>1039.647971530263</c:v>
                </c:pt>
                <c:pt idx="520">
                  <c:v>1037.8013499112039</c:v>
                </c:pt>
                <c:pt idx="521">
                  <c:v>1035.9612765957586</c:v>
                </c:pt>
                <c:pt idx="522">
                  <c:v>1034.1277168141733</c:v>
                </c:pt>
                <c:pt idx="523">
                  <c:v>1032.3006360424167</c:v>
                </c:pt>
                <c:pt idx="524">
                  <c:v>1030.4800000000139</c:v>
                </c:pt>
                <c:pt idx="525">
                  <c:v>1028.6657746479013</c:v>
                </c:pt>
                <c:pt idx="526">
                  <c:v>1026.8579261863056</c:v>
                </c:pt>
                <c:pt idx="527">
                  <c:v>1025.0564210526454</c:v>
                </c:pt>
                <c:pt idx="528">
                  <c:v>1023.2612259194535</c:v>
                </c:pt>
                <c:pt idx="529">
                  <c:v>1021.4723076923216</c:v>
                </c:pt>
                <c:pt idx="530">
                  <c:v>1019.6896335078673</c:v>
                </c:pt>
                <c:pt idx="531">
                  <c:v>1017.913170731721</c:v>
                </c:pt>
                <c:pt idx="532">
                  <c:v>1016.1428869565356</c:v>
                </c:pt>
                <c:pt idx="533">
                  <c:v>1014.3787500000138</c:v>
                </c:pt>
                <c:pt idx="534">
                  <c:v>1012.6207279029601</c:v>
                </c:pt>
                <c:pt idx="535">
                  <c:v>1010.8687889273494</c:v>
                </c:pt>
                <c:pt idx="536">
                  <c:v>1009.1229015544179</c:v>
                </c:pt>
                <c:pt idx="537">
                  <c:v>1007.3830344827724</c:v>
                </c:pt>
                <c:pt idx="538">
                  <c:v>1005.6491566265197</c:v>
                </c:pt>
                <c:pt idx="539">
                  <c:v>1003.9212371134158</c:v>
                </c:pt>
                <c:pt idx="540">
                  <c:v>1002.1992452830326</c:v>
                </c:pt>
                <c:pt idx="541">
                  <c:v>1000.4831506849453</c:v>
                </c:pt>
                <c:pt idx="542">
                  <c:v>998.77292307693676</c:v>
                </c:pt>
                <c:pt idx="543">
                  <c:v>997.06853242322177</c:v>
                </c:pt>
                <c:pt idx="544">
                  <c:v>995.3699488926884</c:v>
                </c:pt>
                <c:pt idx="545">
                  <c:v>993.67714285715658</c:v>
                </c:pt>
                <c:pt idx="546">
                  <c:v>991.99008488965717</c:v>
                </c:pt>
                <c:pt idx="547">
                  <c:v>990.30874576272561</c:v>
                </c:pt>
                <c:pt idx="548">
                  <c:v>988.63309644671426</c:v>
                </c:pt>
                <c:pt idx="549">
                  <c:v>986.96310810812179</c:v>
                </c:pt>
                <c:pt idx="550">
                  <c:v>985.29875210793944</c:v>
                </c:pt>
                <c:pt idx="551">
                  <c:v>983.64000000001352</c:v>
                </c:pt>
                <c:pt idx="552">
                  <c:v>981.98682352942535</c:v>
                </c:pt>
                <c:pt idx="553">
                  <c:v>980.33919463088603</c:v>
                </c:pt>
                <c:pt idx="554">
                  <c:v>978.69708542714932</c:v>
                </c:pt>
                <c:pt idx="555">
                  <c:v>977.06046822743826</c:v>
                </c:pt>
                <c:pt idx="556">
                  <c:v>975.42931552589005</c:v>
                </c:pt>
                <c:pt idx="557">
                  <c:v>973.80360000001349</c:v>
                </c:pt>
                <c:pt idx="558">
                  <c:v>972.18329450916508</c:v>
                </c:pt>
                <c:pt idx="559">
                  <c:v>970.56837209303671</c:v>
                </c:pt>
                <c:pt idx="560">
                  <c:v>968.95880597016276</c:v>
                </c:pt>
                <c:pt idx="561">
                  <c:v>967.35456953643734</c:v>
                </c:pt>
                <c:pt idx="562">
                  <c:v>965.75563636364996</c:v>
                </c:pt>
                <c:pt idx="563">
                  <c:v>964.16198019803335</c:v>
                </c:pt>
                <c:pt idx="564">
                  <c:v>962.57357495882729</c:v>
                </c:pt>
                <c:pt idx="565">
                  <c:v>960.99039473685559</c:v>
                </c:pt>
                <c:pt idx="566">
                  <c:v>959.41241379311691</c:v>
                </c:pt>
                <c:pt idx="567">
                  <c:v>957.83960655739043</c:v>
                </c:pt>
                <c:pt idx="568">
                  <c:v>956.27194762685463</c:v>
                </c:pt>
                <c:pt idx="569">
                  <c:v>954.70941176471922</c:v>
                </c:pt>
                <c:pt idx="570">
                  <c:v>953.15197389887157</c:v>
                </c:pt>
                <c:pt idx="571">
                  <c:v>951.59960912053464</c:v>
                </c:pt>
                <c:pt idx="572">
                  <c:v>950.05229268294011</c:v>
                </c:pt>
                <c:pt idx="573">
                  <c:v>948.51000000001329</c:v>
                </c:pt>
                <c:pt idx="574">
                  <c:v>946.97270664507005</c:v>
                </c:pt>
                <c:pt idx="575">
                  <c:v>945.44038834952789</c:v>
                </c:pt>
                <c:pt idx="576">
                  <c:v>943.91302100162886</c:v>
                </c:pt>
                <c:pt idx="577">
                  <c:v>942.39058064517462</c:v>
                </c:pt>
                <c:pt idx="578">
                  <c:v>940.87304347827421</c:v>
                </c:pt>
                <c:pt idx="579">
                  <c:v>939.36038585210338</c:v>
                </c:pt>
                <c:pt idx="580">
                  <c:v>937.85258426967619</c:v>
                </c:pt>
                <c:pt idx="581">
                  <c:v>936.34961538462869</c:v>
                </c:pt>
                <c:pt idx="582">
                  <c:v>934.85145600001329</c:v>
                </c:pt>
                <c:pt idx="583">
                  <c:v>933.35808306710601</c:v>
                </c:pt>
                <c:pt idx="584">
                  <c:v>931.86947368422386</c:v>
                </c:pt>
                <c:pt idx="585">
                  <c:v>930.38560509555464</c:v>
                </c:pt>
                <c:pt idx="586">
                  <c:v>928.90645468999742</c:v>
                </c:pt>
                <c:pt idx="587">
                  <c:v>927.43200000001332</c:v>
                </c:pt>
                <c:pt idx="588">
                  <c:v>925.96221870048873</c:v>
                </c:pt>
                <c:pt idx="589">
                  <c:v>924.49708860760813</c:v>
                </c:pt>
                <c:pt idx="590">
                  <c:v>923.03658767773834</c:v>
                </c:pt>
                <c:pt idx="591">
                  <c:v>921.58069400632246</c:v>
                </c:pt>
                <c:pt idx="592">
                  <c:v>920.12938582678487</c:v>
                </c:pt>
                <c:pt idx="593">
                  <c:v>918.68264150944708</c:v>
                </c:pt>
                <c:pt idx="594">
                  <c:v>917.24043956045261</c:v>
                </c:pt>
                <c:pt idx="595">
                  <c:v>915.80275862070289</c:v>
                </c:pt>
                <c:pt idx="596">
                  <c:v>914.36957746480175</c:v>
                </c:pt>
                <c:pt idx="597">
                  <c:v>912.94087500001319</c:v>
                </c:pt>
                <c:pt idx="598">
                  <c:v>911.51663026522374</c:v>
                </c:pt>
                <c:pt idx="599">
                  <c:v>910.0968224299196</c:v>
                </c:pt>
                <c:pt idx="600">
                  <c:v>908.68143079317019</c:v>
                </c:pt>
                <c:pt idx="601">
                  <c:v>907.27043478262169</c:v>
                </c:pt>
                <c:pt idx="602">
                  <c:v>905.86381395350145</c:v>
                </c:pt>
                <c:pt idx="603">
                  <c:v>904.46154798762916</c:v>
                </c:pt>
                <c:pt idx="604">
                  <c:v>903.06361669243961</c:v>
                </c:pt>
                <c:pt idx="605">
                  <c:v>901.67000000001303</c:v>
                </c:pt>
                <c:pt idx="606">
                  <c:v>900.28067796611481</c:v>
                </c:pt>
                <c:pt idx="607">
                  <c:v>898.89563076924378</c:v>
                </c:pt>
                <c:pt idx="608">
                  <c:v>897.51483870969048</c:v>
                </c:pt>
                <c:pt idx="609">
                  <c:v>896.13828220860194</c:v>
                </c:pt>
                <c:pt idx="610">
                  <c:v>894.7659418070574</c:v>
                </c:pt>
                <c:pt idx="611">
                  <c:v>893.39779816515056</c:v>
                </c:pt>
                <c:pt idx="612">
                  <c:v>892.03383206108174</c:v>
                </c:pt>
                <c:pt idx="613">
                  <c:v>890.67402439025682</c:v>
                </c:pt>
                <c:pt idx="614">
                  <c:v>889.31835616439662</c:v>
                </c:pt>
                <c:pt idx="615">
                  <c:v>887.96680851065116</c:v>
                </c:pt>
                <c:pt idx="616">
                  <c:v>886.6193626707261</c:v>
                </c:pt>
                <c:pt idx="617">
                  <c:v>885.27600000001291</c:v>
                </c:pt>
                <c:pt idx="618">
                  <c:v>883.93670196672997</c:v>
                </c:pt>
                <c:pt idx="619">
                  <c:v>882.60145015107025</c:v>
                </c:pt>
                <c:pt idx="620">
                  <c:v>881.27022624435676</c:v>
                </c:pt>
                <c:pt idx="621">
                  <c:v>879.94301204820567</c:v>
                </c:pt>
                <c:pt idx="622">
                  <c:v>878.61978947369698</c:v>
                </c:pt>
                <c:pt idx="623">
                  <c:v>877.30054054055347</c:v>
                </c:pt>
                <c:pt idx="624">
                  <c:v>875.98524737632465</c:v>
                </c:pt>
                <c:pt idx="625">
                  <c:v>874.67389221558165</c:v>
                </c:pt>
                <c:pt idx="626">
                  <c:v>873.36645739911603</c:v>
                </c:pt>
                <c:pt idx="627">
                  <c:v>872.06292537314721</c:v>
                </c:pt>
                <c:pt idx="628">
                  <c:v>870.76327868853741</c:v>
                </c:pt>
                <c:pt idx="629">
                  <c:v>869.46750000001282</c:v>
                </c:pt>
                <c:pt idx="630">
                  <c:v>868.17557206539163</c:v>
                </c:pt>
                <c:pt idx="631">
                  <c:v>866.88747774481988</c:v>
                </c:pt>
                <c:pt idx="632">
                  <c:v>865.60320000001275</c:v>
                </c:pt>
                <c:pt idx="633">
                  <c:v>864.32272189350385</c:v>
                </c:pt>
                <c:pt idx="634">
                  <c:v>863.04602658790054</c:v>
                </c:pt>
                <c:pt idx="635">
                  <c:v>861.7730973451454</c:v>
                </c:pt>
                <c:pt idx="636">
                  <c:v>860.50391752578594</c:v>
                </c:pt>
                <c:pt idx="637">
                  <c:v>859.23847058824799</c:v>
                </c:pt>
                <c:pt idx="638">
                  <c:v>857.97674008811839</c:v>
                </c:pt>
                <c:pt idx="639">
                  <c:v>856.718709677432</c:v>
                </c:pt>
                <c:pt idx="640">
                  <c:v>855.46436310396587</c:v>
                </c:pt>
                <c:pt idx="641">
                  <c:v>854.21368421053899</c:v>
                </c:pt>
                <c:pt idx="642">
                  <c:v>852.96665693431919</c:v>
                </c:pt>
                <c:pt idx="643">
                  <c:v>851.72326530613509</c:v>
                </c:pt>
                <c:pt idx="644">
                  <c:v>850.48349344979431</c:v>
                </c:pt>
                <c:pt idx="645">
                  <c:v>849.24732558140806</c:v>
                </c:pt>
                <c:pt idx="646">
                  <c:v>848.01474600872098</c:v>
                </c:pt>
                <c:pt idx="647">
                  <c:v>846.78573913044738</c:v>
                </c:pt>
                <c:pt idx="648">
                  <c:v>845.56028943561319</c:v>
                </c:pt>
                <c:pt idx="649">
                  <c:v>844.33838150290273</c:v>
                </c:pt>
                <c:pt idx="650">
                  <c:v>843.12000000001251</c:v>
                </c:pt>
                <c:pt idx="651">
                  <c:v>841.90512968300959</c:v>
                </c:pt>
                <c:pt idx="652">
                  <c:v>840.69375539569603</c:v>
                </c:pt>
                <c:pt idx="653">
                  <c:v>839.48586206897801</c:v>
                </c:pt>
                <c:pt idx="654">
                  <c:v>838.28143472024215</c:v>
                </c:pt>
                <c:pt idx="655">
                  <c:v>837.08045845273455</c:v>
                </c:pt>
                <c:pt idx="656">
                  <c:v>835.88291845494814</c:v>
                </c:pt>
                <c:pt idx="657">
                  <c:v>834.68880000001252</c:v>
                </c:pt>
                <c:pt idx="658">
                  <c:v>833.49808844509096</c:v>
                </c:pt>
                <c:pt idx="659">
                  <c:v>832.31076923078172</c:v>
                </c:pt>
                <c:pt idx="660">
                  <c:v>831.1268278805245</c:v>
                </c:pt>
                <c:pt idx="661">
                  <c:v>829.94625000001247</c:v>
                </c:pt>
                <c:pt idx="662">
                  <c:v>828.76902127660821</c:v>
                </c:pt>
                <c:pt idx="663">
                  <c:v>827.59512747876602</c:v>
                </c:pt>
                <c:pt idx="664">
                  <c:v>826.42455445545795</c:v>
                </c:pt>
                <c:pt idx="665">
                  <c:v>825.25728813560568</c:v>
                </c:pt>
                <c:pt idx="666">
                  <c:v>824.09331452751587</c:v>
                </c:pt>
                <c:pt idx="667">
                  <c:v>822.93261971832226</c:v>
                </c:pt>
                <c:pt idx="668">
                  <c:v>821.77518987343012</c:v>
                </c:pt>
                <c:pt idx="669">
                  <c:v>820.62101123596744</c:v>
                </c:pt>
                <c:pt idx="670">
                  <c:v>819.47007012623953</c:v>
                </c:pt>
                <c:pt idx="671">
                  <c:v>818.3223529411888</c:v>
                </c:pt>
                <c:pt idx="672">
                  <c:v>817.17784615385858</c:v>
                </c:pt>
                <c:pt idx="673">
                  <c:v>816.03653631286147</c:v>
                </c:pt>
                <c:pt idx="674">
                  <c:v>814.89841004185337</c:v>
                </c:pt>
                <c:pt idx="675">
                  <c:v>813.7634540390095</c:v>
                </c:pt>
                <c:pt idx="676">
                  <c:v>812.6316550765074</c:v>
                </c:pt>
                <c:pt idx="677">
                  <c:v>811.50300000001232</c:v>
                </c:pt>
                <c:pt idx="678">
                  <c:v>810.37747572816772</c:v>
                </c:pt>
                <c:pt idx="679">
                  <c:v>809.25506925208992</c:v>
                </c:pt>
                <c:pt idx="680">
                  <c:v>808.13576763486708</c:v>
                </c:pt>
                <c:pt idx="681">
                  <c:v>807.01955801106203</c:v>
                </c:pt>
                <c:pt idx="682">
                  <c:v>805.90642758621914</c:v>
                </c:pt>
                <c:pt idx="683">
                  <c:v>804.79636363637587</c:v>
                </c:pt>
                <c:pt idx="684">
                  <c:v>803.68935350757761</c:v>
                </c:pt>
                <c:pt idx="685">
                  <c:v>802.58538461539683</c:v>
                </c:pt>
                <c:pt idx="686">
                  <c:v>801.4844444444567</c:v>
                </c:pt>
                <c:pt idx="687">
                  <c:v>800.38652054795739</c:v>
                </c:pt>
                <c:pt idx="688">
                  <c:v>799.29160054720785</c:v>
                </c:pt>
                <c:pt idx="689">
                  <c:v>798.19967213115979</c:v>
                </c:pt>
                <c:pt idx="690">
                  <c:v>797.11072305594678</c:v>
                </c:pt>
                <c:pt idx="691">
                  <c:v>796.02474114442634</c:v>
                </c:pt>
                <c:pt idx="692">
                  <c:v>794.94171428572645</c:v>
                </c:pt>
                <c:pt idx="693">
                  <c:v>793.86163043479473</c:v>
                </c:pt>
                <c:pt idx="694">
                  <c:v>792.78447761195241</c:v>
                </c:pt>
                <c:pt idx="695">
                  <c:v>791.71024390245111</c:v>
                </c:pt>
                <c:pt idx="696">
                  <c:v>790.63891745603371</c:v>
                </c:pt>
                <c:pt idx="697">
                  <c:v>789.57048648649868</c:v>
                </c:pt>
                <c:pt idx="698">
                  <c:v>788.50493927126718</c:v>
                </c:pt>
                <c:pt idx="699">
                  <c:v>787.44226415095545</c:v>
                </c:pt>
                <c:pt idx="700">
                  <c:v>786.38244952894888</c:v>
                </c:pt>
                <c:pt idx="701">
                  <c:v>785.32548387097984</c:v>
                </c:pt>
                <c:pt idx="702">
                  <c:v>784.27135570471</c:v>
                </c:pt>
                <c:pt idx="703">
                  <c:v>783.22005361931497</c:v>
                </c:pt>
                <c:pt idx="704">
                  <c:v>782.17156626507233</c:v>
                </c:pt>
                <c:pt idx="705">
                  <c:v>781.12588235295311</c:v>
                </c:pt>
                <c:pt idx="706">
                  <c:v>780.08299065421761</c:v>
                </c:pt>
                <c:pt idx="707">
                  <c:v>779.04288000001202</c:v>
                </c:pt>
                <c:pt idx="708">
                  <c:v>778.00553928097077</c:v>
                </c:pt>
                <c:pt idx="709">
                  <c:v>776.97095744682053</c:v>
                </c:pt>
                <c:pt idx="710">
                  <c:v>775.93912350598805</c:v>
                </c:pt>
                <c:pt idx="711">
                  <c:v>774.91002652521081</c:v>
                </c:pt>
                <c:pt idx="712">
                  <c:v>773.88365562915101</c:v>
                </c:pt>
                <c:pt idx="713">
                  <c:v>772.86000000001195</c:v>
                </c:pt>
                <c:pt idx="714">
                  <c:v>771.83904887715858</c:v>
                </c:pt>
                <c:pt idx="715">
                  <c:v>770.82079155674012</c:v>
                </c:pt>
                <c:pt idx="716">
                  <c:v>769.80521739131632</c:v>
                </c:pt>
                <c:pt idx="717">
                  <c:v>768.79231578948554</c:v>
                </c:pt>
                <c:pt idx="718">
                  <c:v>767.7820762155178</c:v>
                </c:pt>
                <c:pt idx="719">
                  <c:v>766.77448818898824</c:v>
                </c:pt>
                <c:pt idx="720">
                  <c:v>765.76954128441548</c:v>
                </c:pt>
                <c:pt idx="721">
                  <c:v>764.76722513090192</c:v>
                </c:pt>
                <c:pt idx="722">
                  <c:v>763.76752941177654</c:v>
                </c:pt>
                <c:pt idx="723">
                  <c:v>762.77044386424154</c:v>
                </c:pt>
                <c:pt idx="724">
                  <c:v>761.77595827902098</c:v>
                </c:pt>
                <c:pt idx="725">
                  <c:v>760.78406250001183</c:v>
                </c:pt>
                <c:pt idx="726">
                  <c:v>759.79474642393893</c:v>
                </c:pt>
                <c:pt idx="727">
                  <c:v>758.80800000001182</c:v>
                </c:pt>
                <c:pt idx="728">
                  <c:v>757.82381322958372</c:v>
                </c:pt>
                <c:pt idx="729">
                  <c:v>756.84217616581486</c:v>
                </c:pt>
                <c:pt idx="730">
                  <c:v>755.86307891333649</c:v>
                </c:pt>
                <c:pt idx="731">
                  <c:v>754.88651162791882</c:v>
                </c:pt>
                <c:pt idx="732">
                  <c:v>753.91246451614074</c:v>
                </c:pt>
                <c:pt idx="733">
                  <c:v>752.94092783506335</c:v>
                </c:pt>
                <c:pt idx="734">
                  <c:v>751.97189189190362</c:v>
                </c:pt>
                <c:pt idx="735">
                  <c:v>751.00534704371353</c:v>
                </c:pt>
                <c:pt idx="736">
                  <c:v>750.04128369705927</c:v>
                </c:pt>
                <c:pt idx="737">
                  <c:v>749.07969230770402</c:v>
                </c:pt>
                <c:pt idx="738">
                  <c:v>748.12056338029345</c:v>
                </c:pt>
                <c:pt idx="739">
                  <c:v>747.16388746804239</c:v>
                </c:pt>
                <c:pt idx="740">
                  <c:v>746.20965517242541</c:v>
                </c:pt>
                <c:pt idx="741">
                  <c:v>745.25785714286883</c:v>
                </c:pt>
                <c:pt idx="742">
                  <c:v>744.30848407644476</c:v>
                </c:pt>
                <c:pt idx="743">
                  <c:v>743.36152671756884</c:v>
                </c:pt>
                <c:pt idx="744">
                  <c:v>742.41697585769907</c:v>
                </c:pt>
                <c:pt idx="745">
                  <c:v>741.47482233503695</c:v>
                </c:pt>
                <c:pt idx="746">
                  <c:v>740.53505703423218</c:v>
                </c:pt>
                <c:pt idx="747">
                  <c:v>739.5976708860876</c:v>
                </c:pt>
                <c:pt idx="748">
                  <c:v>738.66265486726832</c:v>
                </c:pt>
                <c:pt idx="749">
                  <c:v>737.73000000001161</c:v>
                </c:pt>
                <c:pt idx="750">
                  <c:v>736.79969735184011</c:v>
                </c:pt>
                <c:pt idx="751">
                  <c:v>735.87173803527605</c:v>
                </c:pt>
                <c:pt idx="752">
                  <c:v>734.94611320755871</c:v>
                </c:pt>
                <c:pt idx="753">
                  <c:v>734.02281407036332</c:v>
                </c:pt>
                <c:pt idx="754">
                  <c:v>733.10183186952213</c:v>
                </c:pt>
                <c:pt idx="755">
                  <c:v>732.18315789474832</c:v>
                </c:pt>
                <c:pt idx="756">
                  <c:v>731.2667834793607</c:v>
                </c:pt>
                <c:pt idx="757">
                  <c:v>730.35270000001151</c:v>
                </c:pt>
                <c:pt idx="758">
                  <c:v>729.44089887641599</c:v>
                </c:pt>
                <c:pt idx="759">
                  <c:v>728.53137157108381</c:v>
                </c:pt>
                <c:pt idx="760">
                  <c:v>727.62410958905252</c:v>
                </c:pt>
                <c:pt idx="761">
                  <c:v>726.71910447762343</c:v>
                </c:pt>
                <c:pt idx="762">
                  <c:v>725.81634782609842</c:v>
                </c:pt>
                <c:pt idx="763">
                  <c:v>724.91583126552018</c:v>
                </c:pt>
                <c:pt idx="764">
                  <c:v>724.01754646841289</c:v>
                </c:pt>
                <c:pt idx="765">
                  <c:v>723.12148514852629</c:v>
                </c:pt>
              </c:numCache>
            </c:numRef>
          </c:yVal>
          <c:smooth val="1"/>
          <c:extLst>
            <c:ext xmlns:c16="http://schemas.microsoft.com/office/drawing/2014/chart" uri="{C3380CC4-5D6E-409C-BE32-E72D297353CC}">
              <c16:uniqueId val="{00000000-A44B-414D-B017-935E9035FA3A}"/>
            </c:ext>
          </c:extLst>
        </c:ser>
        <c:dLbls>
          <c:showLegendKey val="0"/>
          <c:showVal val="0"/>
          <c:showCatName val="0"/>
          <c:showSerName val="0"/>
          <c:showPercent val="0"/>
          <c:showBubbleSize val="0"/>
        </c:dLbls>
        <c:axId val="51941376"/>
        <c:axId val="51943680"/>
      </c:scatterChart>
      <c:scatterChart>
        <c:scatterStyle val="lineMarker"/>
        <c:varyColors val="0"/>
        <c:ser>
          <c:idx val="1"/>
          <c:order val="1"/>
          <c:tx>
            <c:v>Puntos característicos</c:v>
          </c:tx>
          <c:spPr>
            <a:ln w="28575">
              <a:noFill/>
            </a:ln>
          </c:spPr>
          <c:marker>
            <c:symbol val="x"/>
            <c:size val="7"/>
            <c:spPr>
              <a:ln>
                <a:solidFill>
                  <a:schemeClr val="tx1"/>
                </a:solidFill>
              </a:ln>
            </c:spPr>
          </c:marker>
          <c:xVal>
            <c:numRef>
              <c:f>'ESPECTRO AASHTO'!$S$4:$S$7</c:f>
              <c:numCache>
                <c:formatCode>0.0</c:formatCode>
                <c:ptCount val="4"/>
                <c:pt idx="0">
                  <c:v>0</c:v>
                </c:pt>
                <c:pt idx="1">
                  <c:v>2.2110850087462706</c:v>
                </c:pt>
                <c:pt idx="2">
                  <c:v>55.277125218656757</c:v>
                </c:pt>
                <c:pt idx="3">
                  <c:v>103.32222635868214</c:v>
                </c:pt>
              </c:numCache>
            </c:numRef>
          </c:xVal>
          <c:yVal>
            <c:numRef>
              <c:f>'ESPECTRO AASHTO'!$T$4:$T$7</c:f>
              <c:numCache>
                <c:formatCode>0.0</c:formatCode>
                <c:ptCount val="4"/>
                <c:pt idx="0">
                  <c:v>4780.4903999999997</c:v>
                </c:pt>
                <c:pt idx="1">
                  <c:v>10921.214400000001</c:v>
                </c:pt>
                <c:pt idx="2">
                  <c:v>10921.214400000001</c:v>
                </c:pt>
                <c:pt idx="3">
                  <c:v>5842.8216000000002</c:v>
                </c:pt>
              </c:numCache>
            </c:numRef>
          </c:yVal>
          <c:smooth val="0"/>
          <c:extLst>
            <c:ext xmlns:c16="http://schemas.microsoft.com/office/drawing/2014/chart" uri="{C3380CC4-5D6E-409C-BE32-E72D297353CC}">
              <c16:uniqueId val="{00000001-A44B-414D-B017-935E9035FA3A}"/>
            </c:ext>
          </c:extLst>
        </c:ser>
        <c:ser>
          <c:idx val="2"/>
          <c:order val="2"/>
          <c:tx>
            <c:v>Valor</c:v>
          </c:tx>
          <c:spPr>
            <a:ln w="28575">
              <a:noFill/>
            </a:ln>
          </c:spPr>
          <c:marker>
            <c:symbol val="circle"/>
            <c:size val="7"/>
            <c:spPr>
              <a:solidFill>
                <a:srgbClr val="FF0000"/>
              </a:solidFill>
              <a:ln>
                <a:solidFill>
                  <a:srgbClr val="FF0000"/>
                </a:solidFill>
              </a:ln>
            </c:spPr>
          </c:marker>
          <c:dLbls>
            <c:dLbl>
              <c:idx val="0"/>
              <c:tx>
                <c:rich>
                  <a:bodyPr wrap="square" lIns="38100" tIns="19050" rIns="38100" bIns="19050" anchor="ctr">
                    <a:spAutoFit/>
                  </a:bodyPr>
                  <a:lstStyle/>
                  <a:p>
                    <a:pPr>
                      <a:defRPr>
                        <a:ln w="6350">
                          <a:noFill/>
                        </a:ln>
                        <a:solidFill>
                          <a:schemeClr val="tx1"/>
                        </a:solidFill>
                      </a:defRPr>
                    </a:pPr>
                    <a:fld id="{4E54F810-8C93-4774-A931-467145D4F53A}" type="XVALUE">
                      <a:rPr lang="en-US" b="1" i="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r>
                      <a:rPr lang="en-US" b="1" i="0" baseline="0">
                        <a:solidFill>
                          <a:srgbClr val="C00000"/>
                        </a:solidFill>
                        <a:latin typeface="Arial" panose="020B0604020202020204" pitchFamily="34" charset="0"/>
                        <a:cs typeface="Arial" panose="020B0604020202020204" pitchFamily="34" charset="0"/>
                      </a:rPr>
                      <a:t>; </a:t>
                    </a:r>
                    <a:fld id="{0DE30FCC-9C56-4165-984E-B576A142A4BC}" type="YVALUE">
                      <a:rPr lang="en-US" b="1" i="0" baseline="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endParaRPr lang="en-US" b="1" i="0" baseline="0">
                      <a:solidFill>
                        <a:srgbClr val="C00000"/>
                      </a:solidFill>
                      <a:latin typeface="Arial" panose="020B0604020202020204" pitchFamily="34" charset="0"/>
                      <a:cs typeface="Arial" panose="020B0604020202020204" pitchFamily="34" charset="0"/>
                    </a:endParaRPr>
                  </a:p>
                </c:rich>
              </c:tx>
              <c:numFmt formatCode="#,##0.0" sourceLinked="0"/>
              <c:spPr>
                <a:solidFill>
                  <a:schemeClr val="bg1"/>
                </a:solidFill>
                <a:ln>
                  <a:noFill/>
                </a:ln>
                <a:effectLst/>
              </c:sp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44B-414D-B017-935E9035FA3A}"/>
                </c:ext>
              </c:extLst>
            </c:dLbl>
            <c:numFmt formatCode="#,##0.0" sourceLinked="0"/>
            <c:spPr>
              <a:noFill/>
              <a:ln>
                <a:noFill/>
              </a:ln>
              <a:effectLst/>
            </c:spPr>
            <c:txPr>
              <a:bodyPr wrap="square" lIns="38100" tIns="19050" rIns="38100" bIns="19050" anchor="ctr">
                <a:spAutoFit/>
              </a:bodyPr>
              <a:lstStyle/>
              <a:p>
                <a:pPr>
                  <a:defRPr>
                    <a:ln w="6350">
                      <a:noFill/>
                    </a:ln>
                    <a:solidFill>
                      <a:schemeClr val="tx1"/>
                    </a:solidFill>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'ESPECTRO AASHTO'!$S$8</c:f>
              <c:numCache>
                <c:formatCode>0.0</c:formatCode>
                <c:ptCount val="1"/>
                <c:pt idx="0">
                  <c:v>185.98000744562782</c:v>
                </c:pt>
              </c:numCache>
            </c:numRef>
          </c:xVal>
          <c:yVal>
            <c:numRef>
              <c:f>'ESPECTRO AASHTO'!$T$8</c:f>
              <c:numCache>
                <c:formatCode>0.0</c:formatCode>
                <c:ptCount val="1"/>
                <c:pt idx="0">
                  <c:v>3246.0119999999997</c:v>
                </c:pt>
              </c:numCache>
            </c:numRef>
          </c:yVal>
          <c:smooth val="0"/>
          <c:extLst>
            <c:ext xmlns:c16="http://schemas.microsoft.com/office/drawing/2014/chart" uri="{C3380CC4-5D6E-409C-BE32-E72D297353CC}">
              <c16:uniqueId val="{00000003-A44B-414D-B017-935E9035FA3A}"/>
            </c:ext>
          </c:extLst>
        </c:ser>
        <c:dLbls>
          <c:showLegendKey val="0"/>
          <c:showVal val="0"/>
          <c:showCatName val="0"/>
          <c:showSerName val="0"/>
          <c:showPercent val="0"/>
          <c:showBubbleSize val="0"/>
        </c:dLbls>
        <c:axId val="51941376"/>
        <c:axId val="51943680"/>
      </c:scatterChart>
      <c:valAx>
        <c:axId val="51941376"/>
        <c:scaling>
          <c:orientation val="minMax"/>
          <c:max val="400"/>
        </c:scaling>
        <c:delete val="0"/>
        <c:axPos val="b"/>
        <c:majorGridlines/>
        <c:minorGridlines/>
        <c:title>
          <c:tx>
            <c:rich>
              <a:bodyPr/>
              <a:lstStyle/>
              <a:p>
                <a:pPr>
                  <a:defRPr sz="1000"/>
                </a:pPr>
                <a:r>
                  <a:rPr lang="es-ES" sz="1000">
                    <a:latin typeface="Arial" panose="020B0604020202020204" pitchFamily="34" charset="0"/>
                    <a:cs typeface="Arial" panose="020B0604020202020204" pitchFamily="34" charset="0"/>
                  </a:rPr>
                  <a:t>Desplazamiento [mm]</a:t>
                </a:r>
              </a:p>
            </c:rich>
          </c:tx>
          <c:overlay val="0"/>
        </c:title>
        <c:numFmt formatCode="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3680"/>
        <c:crosses val="autoZero"/>
        <c:crossBetween val="midCat"/>
      </c:valAx>
      <c:valAx>
        <c:axId val="51943680"/>
        <c:scaling>
          <c:orientation val="minMax"/>
        </c:scaling>
        <c:delete val="0"/>
        <c:axPos val="l"/>
        <c:majorGridlines/>
        <c:minorGridlines/>
        <c:title>
          <c:tx>
            <c:rich>
              <a:bodyPr/>
              <a:lstStyle/>
              <a:p>
                <a:pPr>
                  <a:defRPr sz="1000"/>
                </a:pPr>
                <a:r>
                  <a:rPr lang="en-US" sz="1000">
                    <a:latin typeface="Arial" panose="020B0604020202020204" pitchFamily="34" charset="0"/>
                    <a:cs typeface="Arial" panose="020B0604020202020204" pitchFamily="34" charset="0"/>
                  </a:rPr>
                  <a:t>Cortante basal [kN]</a:t>
                </a:r>
              </a:p>
            </c:rich>
          </c:tx>
          <c:overlay val="0"/>
        </c:title>
        <c:numFmt formatCode="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1376"/>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sz="1300">
                <a:latin typeface="Arial" panose="020B0604020202020204" pitchFamily="34" charset="0"/>
                <a:cs typeface="Arial" panose="020B0604020202020204" pitchFamily="34" charset="0"/>
              </a:rPr>
              <a:t>Espectro de aceleraciones (q</a:t>
            </a:r>
            <a:r>
              <a:rPr lang="es-ES" sz="1300" baseline="0">
                <a:latin typeface="Arial" panose="020B0604020202020204" pitchFamily="34" charset="0"/>
                <a:cs typeface="Arial" panose="020B0604020202020204" pitchFamily="34" charset="0"/>
              </a:rPr>
              <a:t> = 1) [g]</a:t>
            </a:r>
            <a:endParaRPr lang="es-ES" sz="1300">
              <a:latin typeface="Arial" panose="020B0604020202020204" pitchFamily="34" charset="0"/>
              <a:cs typeface="Arial" panose="020B0604020202020204" pitchFamily="34" charset="0"/>
            </a:endParaRPr>
          </a:p>
        </c:rich>
      </c:tx>
      <c:overlay val="0"/>
    </c:title>
    <c:autoTitleDeleted val="0"/>
    <c:plotArea>
      <c:layout/>
      <c:scatterChart>
        <c:scatterStyle val="lineMarker"/>
        <c:varyColors val="0"/>
        <c:ser>
          <c:idx val="2"/>
          <c:order val="0"/>
          <c:tx>
            <c:v>Valor</c:v>
          </c:tx>
          <c:spPr>
            <a:ln w="28575">
              <a:noFill/>
            </a:ln>
          </c:spPr>
          <c:marker>
            <c:symbol val="circle"/>
            <c:size val="7"/>
            <c:spPr>
              <a:solidFill>
                <a:srgbClr val="FF0000"/>
              </a:solidFill>
              <a:ln>
                <a:solidFill>
                  <a:srgbClr val="FF0000"/>
                </a:solidFill>
              </a:ln>
            </c:spPr>
          </c:marker>
          <c:dLbls>
            <c:dLbl>
              <c:idx val="0"/>
              <c:tx>
                <c:rich>
                  <a:bodyPr wrap="square" lIns="38100" tIns="19050" rIns="38100" bIns="19050" anchor="ctr">
                    <a:spAutoFit/>
                  </a:bodyPr>
                  <a:lstStyle/>
                  <a:p>
                    <a:pPr>
                      <a:defRPr>
                        <a:ln w="6350">
                          <a:noFill/>
                        </a:ln>
                        <a:solidFill>
                          <a:schemeClr val="tx1"/>
                        </a:solidFill>
                      </a:defRPr>
                    </a:pPr>
                    <a:fld id="{4E54F810-8C93-4774-A931-467145D4F53A}" type="XVALUE">
                      <a:rPr lang="en-US" b="1" i="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r>
                      <a:rPr lang="en-US" b="1" i="0" baseline="0">
                        <a:solidFill>
                          <a:srgbClr val="C00000"/>
                        </a:solidFill>
                        <a:latin typeface="Arial" panose="020B0604020202020204" pitchFamily="34" charset="0"/>
                        <a:cs typeface="Arial" panose="020B0604020202020204" pitchFamily="34" charset="0"/>
                      </a:rPr>
                      <a:t>; </a:t>
                    </a:r>
                    <a:fld id="{0DE30FCC-9C56-4165-984E-B576A142A4BC}" type="YVALUE">
                      <a:rPr lang="en-US" b="1" i="0" baseline="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endParaRPr lang="en-US" b="1" i="0" baseline="0">
                      <a:solidFill>
                        <a:srgbClr val="C00000"/>
                      </a:solidFill>
                      <a:latin typeface="Arial" panose="020B0604020202020204" pitchFamily="34" charset="0"/>
                      <a:cs typeface="Arial" panose="020B0604020202020204" pitchFamily="34" charset="0"/>
                    </a:endParaRPr>
                  </a:p>
                </c:rich>
              </c:tx>
              <c:numFmt formatCode="#,##0.000" sourceLinked="0"/>
              <c:spPr>
                <a:solidFill>
                  <a:schemeClr val="bg1"/>
                </a:solidFill>
                <a:ln>
                  <a:noFill/>
                </a:ln>
                <a:effectLst/>
              </c:sp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D50-4D2D-B68A-25A539E785F4}"/>
                </c:ext>
              </c:extLst>
            </c:dLbl>
            <c:numFmt formatCode="#,##0.000" sourceLinked="0"/>
            <c:spPr>
              <a:noFill/>
              <a:ln>
                <a:noFill/>
              </a:ln>
              <a:effectLst/>
            </c:spPr>
            <c:txPr>
              <a:bodyPr wrap="square" lIns="38100" tIns="19050" rIns="38100" bIns="19050" anchor="ctr">
                <a:spAutoFit/>
              </a:bodyPr>
              <a:lstStyle/>
              <a:p>
                <a:pPr>
                  <a:defRPr>
                    <a:ln w="6350">
                      <a:noFill/>
                    </a:ln>
                    <a:solidFill>
                      <a:schemeClr val="tx1"/>
                    </a:solidFill>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'ESPECTRO amortiguado'!$T$8</c:f>
              <c:numCache>
                <c:formatCode>0.0000</c:formatCode>
                <c:ptCount val="1"/>
                <c:pt idx="0">
                  <c:v>2.4321227441599729</c:v>
                </c:pt>
              </c:numCache>
            </c:numRef>
          </c:xVal>
          <c:yVal>
            <c:numRef>
              <c:f>'ESPECTRO amortiguado'!$U$8</c:f>
              <c:numCache>
                <c:formatCode>0.0000</c:formatCode>
                <c:ptCount val="1"/>
                <c:pt idx="0">
                  <c:v>0.13886410429567869</c:v>
                </c:pt>
              </c:numCache>
            </c:numRef>
          </c:yVal>
          <c:smooth val="0"/>
          <c:extLst>
            <c:ext xmlns:c16="http://schemas.microsoft.com/office/drawing/2014/chart" uri="{C3380CC4-5D6E-409C-BE32-E72D297353CC}">
              <c16:uniqueId val="{00000003-6D50-4D2D-B68A-25A539E785F4}"/>
            </c:ext>
          </c:extLst>
        </c:ser>
        <c:ser>
          <c:idx val="1"/>
          <c:order val="1"/>
          <c:tx>
            <c:v>Puntos característicos</c:v>
          </c:tx>
          <c:spPr>
            <a:ln w="28575">
              <a:noFill/>
            </a:ln>
          </c:spPr>
          <c:marker>
            <c:symbol val="x"/>
            <c:size val="7"/>
            <c:spPr>
              <a:ln>
                <a:solidFill>
                  <a:schemeClr val="tx1"/>
                </a:solidFill>
              </a:ln>
            </c:spPr>
          </c:marker>
          <c:xVal>
            <c:numRef>
              <c:f>'ESPECTRO amortiguado'!$T$4:$T$7</c:f>
              <c:numCache>
                <c:formatCode>0.0000</c:formatCode>
                <c:ptCount val="4"/>
                <c:pt idx="0">
                  <c:v>0</c:v>
                </c:pt>
                <c:pt idx="1">
                  <c:v>0.10699948533196089</c:v>
                </c:pt>
                <c:pt idx="2">
                  <c:v>0.53499742665980443</c:v>
                </c:pt>
                <c:pt idx="3">
                  <c:v>1</c:v>
                </c:pt>
              </c:numCache>
            </c:numRef>
          </c:xVal>
          <c:yVal>
            <c:numRef>
              <c:f>'ESPECTRO amortiguado'!$U$4:$U$7</c:f>
              <c:numCache>
                <c:formatCode>0.0000</c:formatCode>
                <c:ptCount val="4"/>
                <c:pt idx="0">
                  <c:v>0.3402</c:v>
                </c:pt>
                <c:pt idx="1">
                  <c:v>0.63128256244806624</c:v>
                </c:pt>
                <c:pt idx="2">
                  <c:v>0.63128256244806624</c:v>
                </c:pt>
                <c:pt idx="3">
                  <c:v>0.33773454640492273</c:v>
                </c:pt>
              </c:numCache>
            </c:numRef>
          </c:yVal>
          <c:smooth val="0"/>
          <c:extLst>
            <c:ext xmlns:c16="http://schemas.microsoft.com/office/drawing/2014/chart" uri="{C3380CC4-5D6E-409C-BE32-E72D297353CC}">
              <c16:uniqueId val="{00000001-6D50-4D2D-B68A-25A539E785F4}"/>
            </c:ext>
          </c:extLst>
        </c:ser>
        <c:dLbls>
          <c:showLegendKey val="0"/>
          <c:showVal val="0"/>
          <c:showCatName val="0"/>
          <c:showSerName val="0"/>
          <c:showPercent val="0"/>
          <c:showBubbleSize val="0"/>
        </c:dLbls>
        <c:axId val="51941376"/>
        <c:axId val="51943680"/>
      </c:scatterChart>
      <c:scatterChart>
        <c:scatterStyle val="smoothMarker"/>
        <c:varyColors val="0"/>
        <c:ser>
          <c:idx val="3"/>
          <c:order val="2"/>
          <c:tx>
            <c:v>Espectro amort.</c:v>
          </c:tx>
          <c:spPr>
            <a:ln>
              <a:solidFill>
                <a:schemeClr val="accent1"/>
              </a:solidFill>
            </a:ln>
          </c:spPr>
          <c:marker>
            <c:symbol val="none"/>
          </c:marker>
          <c:xVal>
            <c:numRef>
              <c:f>'ESPECTRO amortiguado'!$G$4:$G$769</c:f>
              <c:numCache>
                <c:formatCode>0.0000</c:formatCode>
                <c:ptCount val="766"/>
                <c:pt idx="0">
                  <c:v>0</c:v>
                </c:pt>
                <c:pt idx="1">
                  <c:v>2.6749871332990224E-2</c:v>
                </c:pt>
                <c:pt idx="2">
                  <c:v>5.3499742665980447E-2</c:v>
                </c:pt>
                <c:pt idx="3">
                  <c:v>8.0249613998970667E-2</c:v>
                </c:pt>
                <c:pt idx="4">
                  <c:v>0.10699948533196089</c:v>
                </c:pt>
                <c:pt idx="5">
                  <c:v>0.10699948533196089</c:v>
                </c:pt>
                <c:pt idx="6">
                  <c:v>0.21399897066392176</c:v>
                </c:pt>
                <c:pt idx="7">
                  <c:v>0.32099845599588267</c:v>
                </c:pt>
                <c:pt idx="8">
                  <c:v>0.42799794132784352</c:v>
                </c:pt>
                <c:pt idx="9">
                  <c:v>0.53499742665980443</c:v>
                </c:pt>
                <c:pt idx="10">
                  <c:v>0.53499742665980443</c:v>
                </c:pt>
                <c:pt idx="11">
                  <c:v>0.54</c:v>
                </c:pt>
                <c:pt idx="12">
                  <c:v>0.55000000000000004</c:v>
                </c:pt>
                <c:pt idx="13">
                  <c:v>0.56000000000000005</c:v>
                </c:pt>
                <c:pt idx="14">
                  <c:v>0.57000000000000006</c:v>
                </c:pt>
                <c:pt idx="15">
                  <c:v>0.58000000000000007</c:v>
                </c:pt>
                <c:pt idx="16">
                  <c:v>0.59000000000000008</c:v>
                </c:pt>
                <c:pt idx="17">
                  <c:v>0.60000000000000009</c:v>
                </c:pt>
                <c:pt idx="18">
                  <c:v>0.6100000000000001</c:v>
                </c:pt>
                <c:pt idx="19">
                  <c:v>0.62000000000000011</c:v>
                </c:pt>
                <c:pt idx="20">
                  <c:v>0.63000000000000012</c:v>
                </c:pt>
                <c:pt idx="21">
                  <c:v>0.64000000000000012</c:v>
                </c:pt>
                <c:pt idx="22">
                  <c:v>0.65000000000000013</c:v>
                </c:pt>
                <c:pt idx="23">
                  <c:v>0.66000000000000014</c:v>
                </c:pt>
                <c:pt idx="24">
                  <c:v>0.67000000000000015</c:v>
                </c:pt>
                <c:pt idx="25">
                  <c:v>0.68000000000000016</c:v>
                </c:pt>
                <c:pt idx="26">
                  <c:v>0.69000000000000017</c:v>
                </c:pt>
                <c:pt idx="27">
                  <c:v>0.70000000000000018</c:v>
                </c:pt>
                <c:pt idx="28">
                  <c:v>0.71000000000000019</c:v>
                </c:pt>
                <c:pt idx="29">
                  <c:v>0.7200000000000002</c:v>
                </c:pt>
                <c:pt idx="30">
                  <c:v>0.7300000000000002</c:v>
                </c:pt>
                <c:pt idx="31">
                  <c:v>0.74000000000000021</c:v>
                </c:pt>
                <c:pt idx="32">
                  <c:v>0.75000000000000022</c:v>
                </c:pt>
                <c:pt idx="33">
                  <c:v>0.76000000000000023</c:v>
                </c:pt>
                <c:pt idx="34">
                  <c:v>0.77000000000000024</c:v>
                </c:pt>
                <c:pt idx="35">
                  <c:v>0.78000000000000025</c:v>
                </c:pt>
                <c:pt idx="36">
                  <c:v>0.79000000000000026</c:v>
                </c:pt>
                <c:pt idx="37">
                  <c:v>0.80000000000000027</c:v>
                </c:pt>
                <c:pt idx="38">
                  <c:v>0.81000000000000028</c:v>
                </c:pt>
                <c:pt idx="39">
                  <c:v>0.82000000000000028</c:v>
                </c:pt>
                <c:pt idx="40">
                  <c:v>0.83000000000000029</c:v>
                </c:pt>
                <c:pt idx="41">
                  <c:v>0.8400000000000003</c:v>
                </c:pt>
                <c:pt idx="42">
                  <c:v>0.85000000000000031</c:v>
                </c:pt>
                <c:pt idx="43">
                  <c:v>0.86000000000000032</c:v>
                </c:pt>
                <c:pt idx="44">
                  <c:v>0.87000000000000033</c:v>
                </c:pt>
                <c:pt idx="45">
                  <c:v>0.88000000000000034</c:v>
                </c:pt>
                <c:pt idx="46">
                  <c:v>0.89000000000000035</c:v>
                </c:pt>
                <c:pt idx="47">
                  <c:v>0.90000000000000036</c:v>
                </c:pt>
                <c:pt idx="48">
                  <c:v>0.91000000000000036</c:v>
                </c:pt>
                <c:pt idx="49">
                  <c:v>0.92000000000000037</c:v>
                </c:pt>
                <c:pt idx="50">
                  <c:v>0.93000000000000038</c:v>
                </c:pt>
                <c:pt idx="51">
                  <c:v>0.94000000000000039</c:v>
                </c:pt>
                <c:pt idx="52">
                  <c:v>0.9500000000000004</c:v>
                </c:pt>
                <c:pt idx="53">
                  <c:v>0.96000000000000041</c:v>
                </c:pt>
                <c:pt idx="54">
                  <c:v>0.97000000000000042</c:v>
                </c:pt>
                <c:pt idx="55">
                  <c:v>0.98000000000000043</c:v>
                </c:pt>
                <c:pt idx="56">
                  <c:v>0.99000000000000044</c:v>
                </c:pt>
                <c:pt idx="57">
                  <c:v>1.0000000000000004</c:v>
                </c:pt>
                <c:pt idx="58">
                  <c:v>1.0100000000000005</c:v>
                </c:pt>
                <c:pt idx="59">
                  <c:v>1.0200000000000005</c:v>
                </c:pt>
                <c:pt idx="60">
                  <c:v>1.0300000000000005</c:v>
                </c:pt>
                <c:pt idx="61">
                  <c:v>1.0400000000000005</c:v>
                </c:pt>
                <c:pt idx="62">
                  <c:v>1.0500000000000005</c:v>
                </c:pt>
                <c:pt idx="63">
                  <c:v>1.0600000000000005</c:v>
                </c:pt>
                <c:pt idx="64">
                  <c:v>1.0700000000000005</c:v>
                </c:pt>
                <c:pt idx="65">
                  <c:v>1.0800000000000005</c:v>
                </c:pt>
                <c:pt idx="66">
                  <c:v>1.0900000000000005</c:v>
                </c:pt>
                <c:pt idx="67">
                  <c:v>1.1000000000000005</c:v>
                </c:pt>
                <c:pt idx="68">
                  <c:v>1.1100000000000005</c:v>
                </c:pt>
                <c:pt idx="69">
                  <c:v>1.1200000000000006</c:v>
                </c:pt>
                <c:pt idx="70">
                  <c:v>1.1300000000000006</c:v>
                </c:pt>
                <c:pt idx="71">
                  <c:v>1.1400000000000006</c:v>
                </c:pt>
                <c:pt idx="72">
                  <c:v>1.1500000000000006</c:v>
                </c:pt>
                <c:pt idx="73">
                  <c:v>1.1600000000000006</c:v>
                </c:pt>
                <c:pt idx="74">
                  <c:v>1.1700000000000006</c:v>
                </c:pt>
                <c:pt idx="75">
                  <c:v>1.1800000000000006</c:v>
                </c:pt>
                <c:pt idx="76">
                  <c:v>1.1900000000000006</c:v>
                </c:pt>
                <c:pt idx="77">
                  <c:v>1.2000000000000006</c:v>
                </c:pt>
                <c:pt idx="78">
                  <c:v>1.2100000000000006</c:v>
                </c:pt>
                <c:pt idx="79">
                  <c:v>1.2200000000000006</c:v>
                </c:pt>
                <c:pt idx="80">
                  <c:v>1.2300000000000006</c:v>
                </c:pt>
                <c:pt idx="81">
                  <c:v>1.2400000000000007</c:v>
                </c:pt>
                <c:pt idx="82">
                  <c:v>1.2500000000000007</c:v>
                </c:pt>
                <c:pt idx="83">
                  <c:v>1.2600000000000007</c:v>
                </c:pt>
                <c:pt idx="84">
                  <c:v>1.2700000000000007</c:v>
                </c:pt>
                <c:pt idx="85">
                  <c:v>1.2800000000000007</c:v>
                </c:pt>
                <c:pt idx="86">
                  <c:v>1.2900000000000007</c:v>
                </c:pt>
                <c:pt idx="87">
                  <c:v>1.3000000000000007</c:v>
                </c:pt>
                <c:pt idx="88">
                  <c:v>1.3100000000000007</c:v>
                </c:pt>
                <c:pt idx="89">
                  <c:v>1.3200000000000007</c:v>
                </c:pt>
                <c:pt idx="90">
                  <c:v>1.3300000000000007</c:v>
                </c:pt>
                <c:pt idx="91">
                  <c:v>1.3400000000000007</c:v>
                </c:pt>
                <c:pt idx="92">
                  <c:v>1.3500000000000008</c:v>
                </c:pt>
                <c:pt idx="93">
                  <c:v>1.3600000000000008</c:v>
                </c:pt>
                <c:pt idx="94">
                  <c:v>1.3700000000000008</c:v>
                </c:pt>
                <c:pt idx="95">
                  <c:v>1.3800000000000008</c:v>
                </c:pt>
                <c:pt idx="96">
                  <c:v>1.3900000000000008</c:v>
                </c:pt>
                <c:pt idx="97">
                  <c:v>1.4000000000000008</c:v>
                </c:pt>
                <c:pt idx="98">
                  <c:v>1.4100000000000008</c:v>
                </c:pt>
                <c:pt idx="99">
                  <c:v>1.4200000000000008</c:v>
                </c:pt>
                <c:pt idx="100">
                  <c:v>1.4300000000000008</c:v>
                </c:pt>
                <c:pt idx="101">
                  <c:v>1.4400000000000008</c:v>
                </c:pt>
                <c:pt idx="102">
                  <c:v>1.4500000000000008</c:v>
                </c:pt>
                <c:pt idx="103">
                  <c:v>1.4600000000000009</c:v>
                </c:pt>
                <c:pt idx="104">
                  <c:v>1.4700000000000009</c:v>
                </c:pt>
                <c:pt idx="105">
                  <c:v>1.4800000000000009</c:v>
                </c:pt>
                <c:pt idx="106">
                  <c:v>1.4900000000000009</c:v>
                </c:pt>
                <c:pt idx="107">
                  <c:v>1.5000000000000009</c:v>
                </c:pt>
                <c:pt idx="108">
                  <c:v>1.5100000000000009</c:v>
                </c:pt>
                <c:pt idx="109">
                  <c:v>1.5200000000000009</c:v>
                </c:pt>
                <c:pt idx="110">
                  <c:v>1.5300000000000009</c:v>
                </c:pt>
                <c:pt idx="111">
                  <c:v>1.5400000000000009</c:v>
                </c:pt>
                <c:pt idx="112">
                  <c:v>1.5500000000000009</c:v>
                </c:pt>
                <c:pt idx="113">
                  <c:v>1.5600000000000009</c:v>
                </c:pt>
                <c:pt idx="114">
                  <c:v>1.570000000000001</c:v>
                </c:pt>
                <c:pt idx="115">
                  <c:v>1.580000000000001</c:v>
                </c:pt>
                <c:pt idx="116">
                  <c:v>1.590000000000001</c:v>
                </c:pt>
                <c:pt idx="117">
                  <c:v>1.600000000000001</c:v>
                </c:pt>
                <c:pt idx="118">
                  <c:v>1.610000000000001</c:v>
                </c:pt>
                <c:pt idx="119">
                  <c:v>1.620000000000001</c:v>
                </c:pt>
                <c:pt idx="120">
                  <c:v>1.630000000000001</c:v>
                </c:pt>
                <c:pt idx="121">
                  <c:v>1.640000000000001</c:v>
                </c:pt>
                <c:pt idx="122">
                  <c:v>1.650000000000001</c:v>
                </c:pt>
                <c:pt idx="123">
                  <c:v>1.660000000000001</c:v>
                </c:pt>
                <c:pt idx="124">
                  <c:v>1.670000000000001</c:v>
                </c:pt>
                <c:pt idx="125">
                  <c:v>1.680000000000001</c:v>
                </c:pt>
                <c:pt idx="126">
                  <c:v>1.6900000000000011</c:v>
                </c:pt>
                <c:pt idx="127">
                  <c:v>1.7000000000000011</c:v>
                </c:pt>
                <c:pt idx="128">
                  <c:v>1.7100000000000011</c:v>
                </c:pt>
                <c:pt idx="129">
                  <c:v>1.7200000000000011</c:v>
                </c:pt>
                <c:pt idx="130">
                  <c:v>1.7300000000000011</c:v>
                </c:pt>
                <c:pt idx="131">
                  <c:v>1.7400000000000011</c:v>
                </c:pt>
                <c:pt idx="132">
                  <c:v>1.7500000000000011</c:v>
                </c:pt>
                <c:pt idx="133">
                  <c:v>1.7600000000000011</c:v>
                </c:pt>
                <c:pt idx="134">
                  <c:v>1.7700000000000011</c:v>
                </c:pt>
                <c:pt idx="135">
                  <c:v>1.7800000000000011</c:v>
                </c:pt>
                <c:pt idx="136">
                  <c:v>1.7900000000000011</c:v>
                </c:pt>
                <c:pt idx="137">
                  <c:v>1.8000000000000012</c:v>
                </c:pt>
                <c:pt idx="138">
                  <c:v>1.8100000000000012</c:v>
                </c:pt>
                <c:pt idx="139">
                  <c:v>1.8200000000000012</c:v>
                </c:pt>
                <c:pt idx="140">
                  <c:v>1.8300000000000012</c:v>
                </c:pt>
                <c:pt idx="141">
                  <c:v>1.8400000000000012</c:v>
                </c:pt>
                <c:pt idx="142">
                  <c:v>1.8500000000000012</c:v>
                </c:pt>
                <c:pt idx="143">
                  <c:v>1.8600000000000012</c:v>
                </c:pt>
                <c:pt idx="144">
                  <c:v>1.8700000000000012</c:v>
                </c:pt>
                <c:pt idx="145">
                  <c:v>1.8800000000000012</c:v>
                </c:pt>
                <c:pt idx="146">
                  <c:v>1.8900000000000012</c:v>
                </c:pt>
                <c:pt idx="147">
                  <c:v>1.9000000000000012</c:v>
                </c:pt>
                <c:pt idx="148">
                  <c:v>1.9100000000000013</c:v>
                </c:pt>
                <c:pt idx="149">
                  <c:v>1.9200000000000013</c:v>
                </c:pt>
                <c:pt idx="150">
                  <c:v>1.9300000000000013</c:v>
                </c:pt>
                <c:pt idx="151">
                  <c:v>1.9400000000000013</c:v>
                </c:pt>
                <c:pt idx="152">
                  <c:v>1.9500000000000013</c:v>
                </c:pt>
                <c:pt idx="153">
                  <c:v>1.9600000000000013</c:v>
                </c:pt>
                <c:pt idx="154">
                  <c:v>1.9700000000000013</c:v>
                </c:pt>
                <c:pt idx="155">
                  <c:v>1.9800000000000013</c:v>
                </c:pt>
                <c:pt idx="156">
                  <c:v>1.9900000000000013</c:v>
                </c:pt>
                <c:pt idx="157">
                  <c:v>2.0000000000000013</c:v>
                </c:pt>
                <c:pt idx="158">
                  <c:v>2.0100000000000011</c:v>
                </c:pt>
                <c:pt idx="159">
                  <c:v>2.0200000000000009</c:v>
                </c:pt>
                <c:pt idx="160">
                  <c:v>2.0300000000000007</c:v>
                </c:pt>
                <c:pt idx="161">
                  <c:v>2.0400000000000005</c:v>
                </c:pt>
                <c:pt idx="162">
                  <c:v>2.0500000000000003</c:v>
                </c:pt>
                <c:pt idx="163">
                  <c:v>2.06</c:v>
                </c:pt>
                <c:pt idx="164">
                  <c:v>2.0699999999999998</c:v>
                </c:pt>
                <c:pt idx="165">
                  <c:v>2.0799999999999996</c:v>
                </c:pt>
                <c:pt idx="166">
                  <c:v>2.0899999999999994</c:v>
                </c:pt>
                <c:pt idx="167">
                  <c:v>2.0999999999999992</c:v>
                </c:pt>
                <c:pt idx="168">
                  <c:v>2.109999999999999</c:v>
                </c:pt>
                <c:pt idx="169">
                  <c:v>2.1199999999999988</c:v>
                </c:pt>
                <c:pt idx="170">
                  <c:v>2.1299999999999986</c:v>
                </c:pt>
                <c:pt idx="171">
                  <c:v>2.1399999999999983</c:v>
                </c:pt>
                <c:pt idx="172">
                  <c:v>2.1499999999999981</c:v>
                </c:pt>
                <c:pt idx="173">
                  <c:v>2.1599999999999979</c:v>
                </c:pt>
                <c:pt idx="174">
                  <c:v>2.1699999999999977</c:v>
                </c:pt>
                <c:pt idx="175">
                  <c:v>2.1799999999999975</c:v>
                </c:pt>
                <c:pt idx="176">
                  <c:v>2.1899999999999973</c:v>
                </c:pt>
                <c:pt idx="177">
                  <c:v>2.1999999999999971</c:v>
                </c:pt>
                <c:pt idx="178">
                  <c:v>2.2099999999999969</c:v>
                </c:pt>
                <c:pt idx="179">
                  <c:v>2.2199999999999966</c:v>
                </c:pt>
                <c:pt idx="180">
                  <c:v>2.2299999999999964</c:v>
                </c:pt>
                <c:pt idx="181">
                  <c:v>2.2399999999999962</c:v>
                </c:pt>
                <c:pt idx="182">
                  <c:v>2.249999999999996</c:v>
                </c:pt>
                <c:pt idx="183">
                  <c:v>2.2599999999999958</c:v>
                </c:pt>
                <c:pt idx="184">
                  <c:v>2.2699999999999956</c:v>
                </c:pt>
                <c:pt idx="185">
                  <c:v>2.2799999999999954</c:v>
                </c:pt>
                <c:pt idx="186">
                  <c:v>2.2899999999999952</c:v>
                </c:pt>
                <c:pt idx="187">
                  <c:v>2.2999999999999949</c:v>
                </c:pt>
                <c:pt idx="188">
                  <c:v>2.3099999999999947</c:v>
                </c:pt>
                <c:pt idx="189">
                  <c:v>2.3199999999999945</c:v>
                </c:pt>
                <c:pt idx="190">
                  <c:v>2.3299999999999943</c:v>
                </c:pt>
                <c:pt idx="191">
                  <c:v>2.3399999999999941</c:v>
                </c:pt>
                <c:pt idx="192">
                  <c:v>2.3499999999999939</c:v>
                </c:pt>
                <c:pt idx="193">
                  <c:v>2.3599999999999937</c:v>
                </c:pt>
                <c:pt idx="194">
                  <c:v>2.3699999999999934</c:v>
                </c:pt>
                <c:pt idx="195">
                  <c:v>2.3799999999999932</c:v>
                </c:pt>
                <c:pt idx="196">
                  <c:v>2.389999999999993</c:v>
                </c:pt>
                <c:pt idx="197">
                  <c:v>2.3999999999999928</c:v>
                </c:pt>
                <c:pt idx="198">
                  <c:v>2.4099999999999926</c:v>
                </c:pt>
                <c:pt idx="199">
                  <c:v>2.4199999999999924</c:v>
                </c:pt>
                <c:pt idx="200">
                  <c:v>2.4299999999999922</c:v>
                </c:pt>
                <c:pt idx="201">
                  <c:v>2.439999999999992</c:v>
                </c:pt>
                <c:pt idx="202">
                  <c:v>2.4499999999999917</c:v>
                </c:pt>
                <c:pt idx="203">
                  <c:v>2.4599999999999915</c:v>
                </c:pt>
                <c:pt idx="204">
                  <c:v>2.4699999999999913</c:v>
                </c:pt>
                <c:pt idx="205">
                  <c:v>2.4799999999999911</c:v>
                </c:pt>
                <c:pt idx="206">
                  <c:v>2.4899999999999909</c:v>
                </c:pt>
                <c:pt idx="207">
                  <c:v>2.4999999999999907</c:v>
                </c:pt>
                <c:pt idx="208">
                  <c:v>2.5099999999999905</c:v>
                </c:pt>
                <c:pt idx="209">
                  <c:v>2.5199999999999902</c:v>
                </c:pt>
                <c:pt idx="210">
                  <c:v>2.52999999999999</c:v>
                </c:pt>
                <c:pt idx="211">
                  <c:v>2.5399999999999898</c:v>
                </c:pt>
                <c:pt idx="212">
                  <c:v>2.5499999999999896</c:v>
                </c:pt>
                <c:pt idx="213">
                  <c:v>2.5599999999999894</c:v>
                </c:pt>
                <c:pt idx="214">
                  <c:v>2.5699999999999892</c:v>
                </c:pt>
                <c:pt idx="215">
                  <c:v>2.579999999999989</c:v>
                </c:pt>
                <c:pt idx="216">
                  <c:v>2.5899999999999888</c:v>
                </c:pt>
                <c:pt idx="217">
                  <c:v>2.5999999999999885</c:v>
                </c:pt>
                <c:pt idx="218">
                  <c:v>2.6099999999999883</c:v>
                </c:pt>
                <c:pt idx="219">
                  <c:v>2.6199999999999881</c:v>
                </c:pt>
                <c:pt idx="220">
                  <c:v>2.6299999999999879</c:v>
                </c:pt>
                <c:pt idx="221">
                  <c:v>2.6399999999999877</c:v>
                </c:pt>
                <c:pt idx="222">
                  <c:v>2.6499999999999875</c:v>
                </c:pt>
                <c:pt idx="223">
                  <c:v>2.6599999999999873</c:v>
                </c:pt>
                <c:pt idx="224">
                  <c:v>2.6699999999999871</c:v>
                </c:pt>
                <c:pt idx="225">
                  <c:v>2.6799999999999868</c:v>
                </c:pt>
                <c:pt idx="226">
                  <c:v>2.6899999999999866</c:v>
                </c:pt>
                <c:pt idx="227">
                  <c:v>2.6999999999999864</c:v>
                </c:pt>
                <c:pt idx="228">
                  <c:v>2.7099999999999862</c:v>
                </c:pt>
                <c:pt idx="229">
                  <c:v>2.719999999999986</c:v>
                </c:pt>
                <c:pt idx="230">
                  <c:v>2.7299999999999858</c:v>
                </c:pt>
                <c:pt idx="231">
                  <c:v>2.7399999999999856</c:v>
                </c:pt>
                <c:pt idx="232">
                  <c:v>2.7499999999999853</c:v>
                </c:pt>
                <c:pt idx="233">
                  <c:v>2.7599999999999851</c:v>
                </c:pt>
                <c:pt idx="234">
                  <c:v>2.7699999999999849</c:v>
                </c:pt>
                <c:pt idx="235">
                  <c:v>2.7799999999999847</c:v>
                </c:pt>
                <c:pt idx="236">
                  <c:v>2.7899999999999845</c:v>
                </c:pt>
                <c:pt idx="237">
                  <c:v>2.7999999999999843</c:v>
                </c:pt>
                <c:pt idx="238">
                  <c:v>2.8099999999999841</c:v>
                </c:pt>
                <c:pt idx="239">
                  <c:v>2.8199999999999839</c:v>
                </c:pt>
                <c:pt idx="240">
                  <c:v>2.8299999999999836</c:v>
                </c:pt>
                <c:pt idx="241">
                  <c:v>2.8399999999999834</c:v>
                </c:pt>
                <c:pt idx="242">
                  <c:v>2.8499999999999832</c:v>
                </c:pt>
                <c:pt idx="243">
                  <c:v>2.859999999999983</c:v>
                </c:pt>
                <c:pt idx="244">
                  <c:v>2.8699999999999828</c:v>
                </c:pt>
                <c:pt idx="245">
                  <c:v>2.8799999999999826</c:v>
                </c:pt>
                <c:pt idx="246">
                  <c:v>2.8899999999999824</c:v>
                </c:pt>
                <c:pt idx="247">
                  <c:v>2.8999999999999821</c:v>
                </c:pt>
                <c:pt idx="248">
                  <c:v>2.9099999999999819</c:v>
                </c:pt>
                <c:pt idx="249">
                  <c:v>2.9199999999999817</c:v>
                </c:pt>
                <c:pt idx="250">
                  <c:v>2.9299999999999815</c:v>
                </c:pt>
                <c:pt idx="251">
                  <c:v>2.9399999999999813</c:v>
                </c:pt>
                <c:pt idx="252">
                  <c:v>2.9499999999999811</c:v>
                </c:pt>
                <c:pt idx="253">
                  <c:v>2.9599999999999809</c:v>
                </c:pt>
                <c:pt idx="254">
                  <c:v>2.9699999999999807</c:v>
                </c:pt>
                <c:pt idx="255">
                  <c:v>2.9799999999999804</c:v>
                </c:pt>
                <c:pt idx="256">
                  <c:v>2.9899999999999802</c:v>
                </c:pt>
                <c:pt idx="257">
                  <c:v>2.99999999999998</c:v>
                </c:pt>
                <c:pt idx="258">
                  <c:v>3.0099999999999798</c:v>
                </c:pt>
                <c:pt idx="259">
                  <c:v>3.0199999999999796</c:v>
                </c:pt>
                <c:pt idx="260">
                  <c:v>3.0299999999999794</c:v>
                </c:pt>
                <c:pt idx="261">
                  <c:v>3.0399999999999792</c:v>
                </c:pt>
                <c:pt idx="262">
                  <c:v>3.049999999999979</c:v>
                </c:pt>
                <c:pt idx="263">
                  <c:v>3.0599999999999787</c:v>
                </c:pt>
                <c:pt idx="264">
                  <c:v>3.0699999999999785</c:v>
                </c:pt>
                <c:pt idx="265">
                  <c:v>3.0799999999999783</c:v>
                </c:pt>
                <c:pt idx="266">
                  <c:v>3.0899999999999781</c:v>
                </c:pt>
                <c:pt idx="267">
                  <c:v>3.0999999999999779</c:v>
                </c:pt>
                <c:pt idx="268">
                  <c:v>3.1099999999999777</c:v>
                </c:pt>
                <c:pt idx="269">
                  <c:v>3.1199999999999775</c:v>
                </c:pt>
                <c:pt idx="270">
                  <c:v>3.1299999999999772</c:v>
                </c:pt>
                <c:pt idx="271">
                  <c:v>3.139999999999977</c:v>
                </c:pt>
                <c:pt idx="272">
                  <c:v>3.1499999999999768</c:v>
                </c:pt>
                <c:pt idx="273">
                  <c:v>3.1599999999999766</c:v>
                </c:pt>
                <c:pt idx="274">
                  <c:v>3.1699999999999764</c:v>
                </c:pt>
                <c:pt idx="275">
                  <c:v>3.1799999999999762</c:v>
                </c:pt>
                <c:pt idx="276">
                  <c:v>3.189999999999976</c:v>
                </c:pt>
                <c:pt idx="277">
                  <c:v>3.1999999999999758</c:v>
                </c:pt>
                <c:pt idx="278">
                  <c:v>3.2099999999999755</c:v>
                </c:pt>
                <c:pt idx="279">
                  <c:v>3.2199999999999753</c:v>
                </c:pt>
                <c:pt idx="280">
                  <c:v>3.2299999999999751</c:v>
                </c:pt>
                <c:pt idx="281">
                  <c:v>3.2399999999999749</c:v>
                </c:pt>
                <c:pt idx="282">
                  <c:v>3.2499999999999747</c:v>
                </c:pt>
                <c:pt idx="283">
                  <c:v>3.2599999999999745</c:v>
                </c:pt>
                <c:pt idx="284">
                  <c:v>3.2699999999999743</c:v>
                </c:pt>
                <c:pt idx="285">
                  <c:v>3.279999999999974</c:v>
                </c:pt>
                <c:pt idx="286">
                  <c:v>3.2899999999999738</c:v>
                </c:pt>
                <c:pt idx="287">
                  <c:v>3.2999999999999736</c:v>
                </c:pt>
                <c:pt idx="288">
                  <c:v>3.3099999999999734</c:v>
                </c:pt>
                <c:pt idx="289">
                  <c:v>3.3199999999999732</c:v>
                </c:pt>
                <c:pt idx="290">
                  <c:v>3.329999999999973</c:v>
                </c:pt>
                <c:pt idx="291">
                  <c:v>3.3399999999999728</c:v>
                </c:pt>
                <c:pt idx="292">
                  <c:v>3.3499999999999726</c:v>
                </c:pt>
                <c:pt idx="293">
                  <c:v>3.3599999999999723</c:v>
                </c:pt>
                <c:pt idx="294">
                  <c:v>3.3699999999999721</c:v>
                </c:pt>
                <c:pt idx="295">
                  <c:v>3.3799999999999719</c:v>
                </c:pt>
                <c:pt idx="296">
                  <c:v>3.3899999999999717</c:v>
                </c:pt>
                <c:pt idx="297">
                  <c:v>3.3999999999999715</c:v>
                </c:pt>
                <c:pt idx="298">
                  <c:v>3.4099999999999713</c:v>
                </c:pt>
                <c:pt idx="299">
                  <c:v>3.4199999999999711</c:v>
                </c:pt>
                <c:pt idx="300">
                  <c:v>3.4299999999999708</c:v>
                </c:pt>
                <c:pt idx="301">
                  <c:v>3.4399999999999706</c:v>
                </c:pt>
                <c:pt idx="302">
                  <c:v>3.4499999999999704</c:v>
                </c:pt>
                <c:pt idx="303">
                  <c:v>3.4599999999999702</c:v>
                </c:pt>
                <c:pt idx="304">
                  <c:v>3.46999999999997</c:v>
                </c:pt>
                <c:pt idx="305">
                  <c:v>3.4799999999999698</c:v>
                </c:pt>
                <c:pt idx="306">
                  <c:v>3.4899999999999696</c:v>
                </c:pt>
                <c:pt idx="307">
                  <c:v>3.4999999999999694</c:v>
                </c:pt>
                <c:pt idx="308">
                  <c:v>3.5099999999999691</c:v>
                </c:pt>
                <c:pt idx="309">
                  <c:v>3.5199999999999689</c:v>
                </c:pt>
                <c:pt idx="310">
                  <c:v>3.5299999999999687</c:v>
                </c:pt>
                <c:pt idx="311">
                  <c:v>3.5399999999999685</c:v>
                </c:pt>
                <c:pt idx="312">
                  <c:v>3.5499999999999683</c:v>
                </c:pt>
                <c:pt idx="313">
                  <c:v>3.5599999999999681</c:v>
                </c:pt>
                <c:pt idx="314">
                  <c:v>3.5699999999999679</c:v>
                </c:pt>
                <c:pt idx="315">
                  <c:v>3.5799999999999677</c:v>
                </c:pt>
                <c:pt idx="316">
                  <c:v>3.5899999999999674</c:v>
                </c:pt>
                <c:pt idx="317">
                  <c:v>3.5999999999999672</c:v>
                </c:pt>
                <c:pt idx="318">
                  <c:v>3.609999999999967</c:v>
                </c:pt>
                <c:pt idx="319">
                  <c:v>3.6199999999999668</c:v>
                </c:pt>
                <c:pt idx="320">
                  <c:v>3.6299999999999666</c:v>
                </c:pt>
                <c:pt idx="321">
                  <c:v>3.6399999999999664</c:v>
                </c:pt>
                <c:pt idx="322">
                  <c:v>3.6499999999999662</c:v>
                </c:pt>
                <c:pt idx="323">
                  <c:v>3.6599999999999659</c:v>
                </c:pt>
                <c:pt idx="324">
                  <c:v>3.6699999999999657</c:v>
                </c:pt>
                <c:pt idx="325">
                  <c:v>3.6799999999999655</c:v>
                </c:pt>
                <c:pt idx="326">
                  <c:v>3.6899999999999653</c:v>
                </c:pt>
                <c:pt idx="327">
                  <c:v>3.6999999999999651</c:v>
                </c:pt>
                <c:pt idx="328">
                  <c:v>3.7099999999999649</c:v>
                </c:pt>
                <c:pt idx="329">
                  <c:v>3.7199999999999647</c:v>
                </c:pt>
                <c:pt idx="330">
                  <c:v>3.7299999999999645</c:v>
                </c:pt>
                <c:pt idx="331">
                  <c:v>3.7399999999999642</c:v>
                </c:pt>
                <c:pt idx="332">
                  <c:v>3.749999999999964</c:v>
                </c:pt>
                <c:pt idx="333">
                  <c:v>3.7599999999999638</c:v>
                </c:pt>
                <c:pt idx="334">
                  <c:v>3.7699999999999636</c:v>
                </c:pt>
                <c:pt idx="335">
                  <c:v>3.7799999999999634</c:v>
                </c:pt>
                <c:pt idx="336">
                  <c:v>3.7899999999999632</c:v>
                </c:pt>
                <c:pt idx="337">
                  <c:v>3.799999999999963</c:v>
                </c:pt>
                <c:pt idx="338">
                  <c:v>3.8099999999999627</c:v>
                </c:pt>
                <c:pt idx="339">
                  <c:v>3.8199999999999625</c:v>
                </c:pt>
                <c:pt idx="340">
                  <c:v>3.8299999999999623</c:v>
                </c:pt>
                <c:pt idx="341">
                  <c:v>3.8399999999999621</c:v>
                </c:pt>
                <c:pt idx="342">
                  <c:v>3.8499999999999619</c:v>
                </c:pt>
                <c:pt idx="343">
                  <c:v>3.8599999999999617</c:v>
                </c:pt>
                <c:pt idx="344">
                  <c:v>3.8699999999999615</c:v>
                </c:pt>
                <c:pt idx="345">
                  <c:v>3.8799999999999613</c:v>
                </c:pt>
                <c:pt idx="346">
                  <c:v>3.889999999999961</c:v>
                </c:pt>
                <c:pt idx="347">
                  <c:v>3.8999999999999608</c:v>
                </c:pt>
                <c:pt idx="348">
                  <c:v>3.9099999999999606</c:v>
                </c:pt>
                <c:pt idx="349">
                  <c:v>3.9199999999999604</c:v>
                </c:pt>
                <c:pt idx="350">
                  <c:v>3.9299999999999602</c:v>
                </c:pt>
                <c:pt idx="351">
                  <c:v>3.93999999999996</c:v>
                </c:pt>
                <c:pt idx="352">
                  <c:v>3.9499999999999598</c:v>
                </c:pt>
                <c:pt idx="353">
                  <c:v>3.9599999999999596</c:v>
                </c:pt>
                <c:pt idx="354">
                  <c:v>3.9699999999999593</c:v>
                </c:pt>
                <c:pt idx="355">
                  <c:v>3.9799999999999591</c:v>
                </c:pt>
                <c:pt idx="356">
                  <c:v>3.9899999999999589</c:v>
                </c:pt>
                <c:pt idx="357">
                  <c:v>3.9999999999999587</c:v>
                </c:pt>
                <c:pt idx="358">
                  <c:v>4.0099999999999589</c:v>
                </c:pt>
                <c:pt idx="359">
                  <c:v>4.0199999999999587</c:v>
                </c:pt>
                <c:pt idx="360">
                  <c:v>4.0299999999999585</c:v>
                </c:pt>
                <c:pt idx="361">
                  <c:v>4.0399999999999583</c:v>
                </c:pt>
                <c:pt idx="362">
                  <c:v>4.0499999999999581</c:v>
                </c:pt>
                <c:pt idx="363">
                  <c:v>4.0599999999999579</c:v>
                </c:pt>
                <c:pt idx="364">
                  <c:v>4.0699999999999577</c:v>
                </c:pt>
                <c:pt idx="365">
                  <c:v>4.0799999999999574</c:v>
                </c:pt>
                <c:pt idx="366">
                  <c:v>4.0899999999999572</c:v>
                </c:pt>
                <c:pt idx="367">
                  <c:v>4.099999999999957</c:v>
                </c:pt>
                <c:pt idx="368">
                  <c:v>4.1099999999999568</c:v>
                </c:pt>
                <c:pt idx="369">
                  <c:v>4.1199999999999566</c:v>
                </c:pt>
                <c:pt idx="370">
                  <c:v>4.1299999999999564</c:v>
                </c:pt>
                <c:pt idx="371">
                  <c:v>4.1399999999999562</c:v>
                </c:pt>
                <c:pt idx="372">
                  <c:v>4.1499999999999559</c:v>
                </c:pt>
                <c:pt idx="373">
                  <c:v>4.1599999999999557</c:v>
                </c:pt>
                <c:pt idx="374">
                  <c:v>4.1699999999999555</c:v>
                </c:pt>
                <c:pt idx="375">
                  <c:v>4.1799999999999553</c:v>
                </c:pt>
                <c:pt idx="376">
                  <c:v>4.1899999999999551</c:v>
                </c:pt>
                <c:pt idx="377">
                  <c:v>4.1999999999999549</c:v>
                </c:pt>
                <c:pt idx="378">
                  <c:v>4.2099999999999547</c:v>
                </c:pt>
                <c:pt idx="379">
                  <c:v>4.2199999999999545</c:v>
                </c:pt>
                <c:pt idx="380">
                  <c:v>4.2299999999999542</c:v>
                </c:pt>
                <c:pt idx="381">
                  <c:v>4.239999999999954</c:v>
                </c:pt>
                <c:pt idx="382">
                  <c:v>4.2499999999999538</c:v>
                </c:pt>
                <c:pt idx="383">
                  <c:v>4.2599999999999536</c:v>
                </c:pt>
                <c:pt idx="384">
                  <c:v>4.2699999999999534</c:v>
                </c:pt>
                <c:pt idx="385">
                  <c:v>4.2799999999999532</c:v>
                </c:pt>
                <c:pt idx="386">
                  <c:v>4.289999999999953</c:v>
                </c:pt>
                <c:pt idx="387">
                  <c:v>4.2999999999999527</c:v>
                </c:pt>
                <c:pt idx="388">
                  <c:v>4.3099999999999525</c:v>
                </c:pt>
                <c:pt idx="389">
                  <c:v>4.3199999999999523</c:v>
                </c:pt>
                <c:pt idx="390">
                  <c:v>4.3299999999999521</c:v>
                </c:pt>
                <c:pt idx="391">
                  <c:v>4.3399999999999519</c:v>
                </c:pt>
                <c:pt idx="392">
                  <c:v>4.3499999999999517</c:v>
                </c:pt>
                <c:pt idx="393">
                  <c:v>4.3599999999999515</c:v>
                </c:pt>
                <c:pt idx="394">
                  <c:v>4.3699999999999513</c:v>
                </c:pt>
                <c:pt idx="395">
                  <c:v>4.379999999999951</c:v>
                </c:pt>
                <c:pt idx="396">
                  <c:v>4.3899999999999508</c:v>
                </c:pt>
                <c:pt idx="397">
                  <c:v>4.3999999999999506</c:v>
                </c:pt>
                <c:pt idx="398">
                  <c:v>4.4099999999999504</c:v>
                </c:pt>
                <c:pt idx="399">
                  <c:v>4.4199999999999502</c:v>
                </c:pt>
                <c:pt idx="400">
                  <c:v>4.42999999999995</c:v>
                </c:pt>
                <c:pt idx="401">
                  <c:v>4.4399999999999498</c:v>
                </c:pt>
                <c:pt idx="402">
                  <c:v>4.4499999999999496</c:v>
                </c:pt>
                <c:pt idx="403">
                  <c:v>4.4599999999999493</c:v>
                </c:pt>
                <c:pt idx="404">
                  <c:v>4.4699999999999491</c:v>
                </c:pt>
                <c:pt idx="405">
                  <c:v>4.4799999999999489</c:v>
                </c:pt>
                <c:pt idx="406">
                  <c:v>4.4899999999999487</c:v>
                </c:pt>
                <c:pt idx="407">
                  <c:v>4.4999999999999485</c:v>
                </c:pt>
                <c:pt idx="408">
                  <c:v>4.5099999999999483</c:v>
                </c:pt>
                <c:pt idx="409">
                  <c:v>4.5199999999999481</c:v>
                </c:pt>
                <c:pt idx="410">
                  <c:v>4.5299999999999478</c:v>
                </c:pt>
                <c:pt idx="411">
                  <c:v>4.5399999999999476</c:v>
                </c:pt>
                <c:pt idx="412">
                  <c:v>4.5499999999999474</c:v>
                </c:pt>
                <c:pt idx="413">
                  <c:v>4.5599999999999472</c:v>
                </c:pt>
                <c:pt idx="414">
                  <c:v>4.569999999999947</c:v>
                </c:pt>
                <c:pt idx="415">
                  <c:v>4.5799999999999468</c:v>
                </c:pt>
                <c:pt idx="416">
                  <c:v>4.5899999999999466</c:v>
                </c:pt>
                <c:pt idx="417">
                  <c:v>4.5999999999999464</c:v>
                </c:pt>
                <c:pt idx="418">
                  <c:v>4.6099999999999461</c:v>
                </c:pt>
                <c:pt idx="419">
                  <c:v>4.6199999999999459</c:v>
                </c:pt>
                <c:pt idx="420">
                  <c:v>4.6299999999999457</c:v>
                </c:pt>
                <c:pt idx="421">
                  <c:v>4.6399999999999455</c:v>
                </c:pt>
                <c:pt idx="422">
                  <c:v>4.6499999999999453</c:v>
                </c:pt>
                <c:pt idx="423">
                  <c:v>4.6599999999999451</c:v>
                </c:pt>
                <c:pt idx="424">
                  <c:v>4.6699999999999449</c:v>
                </c:pt>
                <c:pt idx="425">
                  <c:v>4.6799999999999446</c:v>
                </c:pt>
                <c:pt idx="426">
                  <c:v>4.6899999999999444</c:v>
                </c:pt>
                <c:pt idx="427">
                  <c:v>4.6999999999999442</c:v>
                </c:pt>
                <c:pt idx="428">
                  <c:v>4.709999999999944</c:v>
                </c:pt>
                <c:pt idx="429">
                  <c:v>4.7199999999999438</c:v>
                </c:pt>
                <c:pt idx="430">
                  <c:v>4.7299999999999436</c:v>
                </c:pt>
                <c:pt idx="431">
                  <c:v>4.7399999999999434</c:v>
                </c:pt>
                <c:pt idx="432">
                  <c:v>4.7499999999999432</c:v>
                </c:pt>
                <c:pt idx="433">
                  <c:v>4.7599999999999429</c:v>
                </c:pt>
                <c:pt idx="434">
                  <c:v>4.7699999999999427</c:v>
                </c:pt>
                <c:pt idx="435">
                  <c:v>4.7799999999999425</c:v>
                </c:pt>
                <c:pt idx="436">
                  <c:v>4.7899999999999423</c:v>
                </c:pt>
                <c:pt idx="437">
                  <c:v>4.7999999999999421</c:v>
                </c:pt>
                <c:pt idx="438">
                  <c:v>4.8099999999999419</c:v>
                </c:pt>
                <c:pt idx="439">
                  <c:v>4.8199999999999417</c:v>
                </c:pt>
                <c:pt idx="440">
                  <c:v>4.8299999999999415</c:v>
                </c:pt>
                <c:pt idx="441">
                  <c:v>4.8399999999999412</c:v>
                </c:pt>
                <c:pt idx="442">
                  <c:v>4.849999999999941</c:v>
                </c:pt>
                <c:pt idx="443">
                  <c:v>4.8599999999999408</c:v>
                </c:pt>
                <c:pt idx="444">
                  <c:v>4.8699999999999406</c:v>
                </c:pt>
                <c:pt idx="445">
                  <c:v>4.8799999999999404</c:v>
                </c:pt>
                <c:pt idx="446">
                  <c:v>4.8899999999999402</c:v>
                </c:pt>
                <c:pt idx="447">
                  <c:v>4.89999999999994</c:v>
                </c:pt>
                <c:pt idx="448">
                  <c:v>4.9099999999999397</c:v>
                </c:pt>
                <c:pt idx="449">
                  <c:v>4.9199999999999395</c:v>
                </c:pt>
                <c:pt idx="450">
                  <c:v>4.9299999999999393</c:v>
                </c:pt>
                <c:pt idx="451">
                  <c:v>4.9399999999999391</c:v>
                </c:pt>
                <c:pt idx="452">
                  <c:v>4.9499999999999389</c:v>
                </c:pt>
                <c:pt idx="453">
                  <c:v>4.9599999999999387</c:v>
                </c:pt>
                <c:pt idx="454">
                  <c:v>4.9699999999999385</c:v>
                </c:pt>
                <c:pt idx="455">
                  <c:v>4.9799999999999383</c:v>
                </c:pt>
                <c:pt idx="456">
                  <c:v>4.989999999999938</c:v>
                </c:pt>
                <c:pt idx="457">
                  <c:v>4.9999999999999378</c:v>
                </c:pt>
                <c:pt idx="458">
                  <c:v>5.0099999999999376</c:v>
                </c:pt>
                <c:pt idx="459">
                  <c:v>5.0199999999999374</c:v>
                </c:pt>
                <c:pt idx="460">
                  <c:v>5.0299999999999372</c:v>
                </c:pt>
                <c:pt idx="461">
                  <c:v>5.039999999999937</c:v>
                </c:pt>
                <c:pt idx="462">
                  <c:v>5.0499999999999368</c:v>
                </c:pt>
                <c:pt idx="463">
                  <c:v>5.0599999999999365</c:v>
                </c:pt>
                <c:pt idx="464">
                  <c:v>5.0699999999999363</c:v>
                </c:pt>
                <c:pt idx="465">
                  <c:v>5.0799999999999361</c:v>
                </c:pt>
                <c:pt idx="466">
                  <c:v>5.0899999999999359</c:v>
                </c:pt>
                <c:pt idx="467">
                  <c:v>5.0999999999999357</c:v>
                </c:pt>
                <c:pt idx="468">
                  <c:v>5.1099999999999355</c:v>
                </c:pt>
                <c:pt idx="469">
                  <c:v>5.1199999999999353</c:v>
                </c:pt>
                <c:pt idx="470">
                  <c:v>5.1299999999999351</c:v>
                </c:pt>
                <c:pt idx="471">
                  <c:v>5.1399999999999348</c:v>
                </c:pt>
                <c:pt idx="472">
                  <c:v>5.1499999999999346</c:v>
                </c:pt>
                <c:pt idx="473">
                  <c:v>5.1599999999999344</c:v>
                </c:pt>
                <c:pt idx="474">
                  <c:v>5.1699999999999342</c:v>
                </c:pt>
                <c:pt idx="475">
                  <c:v>5.179999999999934</c:v>
                </c:pt>
                <c:pt idx="476">
                  <c:v>5.1899999999999338</c:v>
                </c:pt>
                <c:pt idx="477">
                  <c:v>5.1999999999999336</c:v>
                </c:pt>
                <c:pt idx="478">
                  <c:v>5.2099999999999334</c:v>
                </c:pt>
                <c:pt idx="479">
                  <c:v>5.2199999999999331</c:v>
                </c:pt>
                <c:pt idx="480">
                  <c:v>5.2299999999999329</c:v>
                </c:pt>
                <c:pt idx="481">
                  <c:v>5.2399999999999327</c:v>
                </c:pt>
                <c:pt idx="482">
                  <c:v>5.2499999999999325</c:v>
                </c:pt>
                <c:pt idx="483">
                  <c:v>5.2599999999999323</c:v>
                </c:pt>
                <c:pt idx="484">
                  <c:v>5.2699999999999321</c:v>
                </c:pt>
                <c:pt idx="485">
                  <c:v>5.2799999999999319</c:v>
                </c:pt>
                <c:pt idx="486">
                  <c:v>5.2899999999999316</c:v>
                </c:pt>
                <c:pt idx="487">
                  <c:v>5.2999999999999314</c:v>
                </c:pt>
                <c:pt idx="488">
                  <c:v>5.3099999999999312</c:v>
                </c:pt>
                <c:pt idx="489">
                  <c:v>5.319999999999931</c:v>
                </c:pt>
                <c:pt idx="490">
                  <c:v>5.3299999999999308</c:v>
                </c:pt>
                <c:pt idx="491">
                  <c:v>5.3399999999999306</c:v>
                </c:pt>
                <c:pt idx="492">
                  <c:v>5.3499999999999304</c:v>
                </c:pt>
                <c:pt idx="493">
                  <c:v>5.3599999999999302</c:v>
                </c:pt>
                <c:pt idx="494">
                  <c:v>5.3699999999999299</c:v>
                </c:pt>
                <c:pt idx="495">
                  <c:v>5.3799999999999297</c:v>
                </c:pt>
                <c:pt idx="496">
                  <c:v>5.3899999999999295</c:v>
                </c:pt>
                <c:pt idx="497">
                  <c:v>5.3999999999999293</c:v>
                </c:pt>
                <c:pt idx="498">
                  <c:v>5.4099999999999291</c:v>
                </c:pt>
                <c:pt idx="499">
                  <c:v>5.4199999999999289</c:v>
                </c:pt>
                <c:pt idx="500">
                  <c:v>5.4299999999999287</c:v>
                </c:pt>
                <c:pt idx="501">
                  <c:v>5.4399999999999284</c:v>
                </c:pt>
                <c:pt idx="502">
                  <c:v>5.4499999999999282</c:v>
                </c:pt>
                <c:pt idx="503">
                  <c:v>5.459999999999928</c:v>
                </c:pt>
                <c:pt idx="504">
                  <c:v>5.4699999999999278</c:v>
                </c:pt>
                <c:pt idx="505">
                  <c:v>5.4799999999999276</c:v>
                </c:pt>
                <c:pt idx="506">
                  <c:v>5.4899999999999274</c:v>
                </c:pt>
                <c:pt idx="507">
                  <c:v>5.4999999999999272</c:v>
                </c:pt>
                <c:pt idx="508">
                  <c:v>5.509999999999927</c:v>
                </c:pt>
                <c:pt idx="509">
                  <c:v>5.5199999999999267</c:v>
                </c:pt>
                <c:pt idx="510">
                  <c:v>5.5299999999999265</c:v>
                </c:pt>
                <c:pt idx="511">
                  <c:v>5.5399999999999263</c:v>
                </c:pt>
                <c:pt idx="512">
                  <c:v>5.5499999999999261</c:v>
                </c:pt>
                <c:pt idx="513">
                  <c:v>5.5599999999999259</c:v>
                </c:pt>
                <c:pt idx="514">
                  <c:v>5.5699999999999257</c:v>
                </c:pt>
                <c:pt idx="515">
                  <c:v>5.5799999999999255</c:v>
                </c:pt>
                <c:pt idx="516">
                  <c:v>5.5899999999999253</c:v>
                </c:pt>
                <c:pt idx="517">
                  <c:v>5.599999999999925</c:v>
                </c:pt>
                <c:pt idx="518">
                  <c:v>5.6099999999999248</c:v>
                </c:pt>
                <c:pt idx="519">
                  <c:v>5.6199999999999246</c:v>
                </c:pt>
                <c:pt idx="520">
                  <c:v>5.6299999999999244</c:v>
                </c:pt>
                <c:pt idx="521">
                  <c:v>5.6399999999999242</c:v>
                </c:pt>
                <c:pt idx="522">
                  <c:v>5.649999999999924</c:v>
                </c:pt>
                <c:pt idx="523">
                  <c:v>5.6599999999999238</c:v>
                </c:pt>
                <c:pt idx="524">
                  <c:v>5.6699999999999235</c:v>
                </c:pt>
                <c:pt idx="525">
                  <c:v>5.6799999999999233</c:v>
                </c:pt>
                <c:pt idx="526">
                  <c:v>5.6899999999999231</c:v>
                </c:pt>
                <c:pt idx="527">
                  <c:v>5.6999999999999229</c:v>
                </c:pt>
                <c:pt idx="528">
                  <c:v>5.7099999999999227</c:v>
                </c:pt>
                <c:pt idx="529">
                  <c:v>5.7199999999999225</c:v>
                </c:pt>
                <c:pt idx="530">
                  <c:v>5.7299999999999223</c:v>
                </c:pt>
                <c:pt idx="531">
                  <c:v>5.7399999999999221</c:v>
                </c:pt>
                <c:pt idx="532">
                  <c:v>5.7499999999999218</c:v>
                </c:pt>
                <c:pt idx="533">
                  <c:v>5.7599999999999216</c:v>
                </c:pt>
                <c:pt idx="534">
                  <c:v>5.7699999999999214</c:v>
                </c:pt>
                <c:pt idx="535">
                  <c:v>5.7799999999999212</c:v>
                </c:pt>
                <c:pt idx="536">
                  <c:v>5.789999999999921</c:v>
                </c:pt>
                <c:pt idx="537">
                  <c:v>5.7999999999999208</c:v>
                </c:pt>
                <c:pt idx="538">
                  <c:v>5.8099999999999206</c:v>
                </c:pt>
                <c:pt idx="539">
                  <c:v>5.8199999999999203</c:v>
                </c:pt>
                <c:pt idx="540">
                  <c:v>5.8299999999999201</c:v>
                </c:pt>
                <c:pt idx="541">
                  <c:v>5.8399999999999199</c:v>
                </c:pt>
                <c:pt idx="542">
                  <c:v>5.8499999999999197</c:v>
                </c:pt>
                <c:pt idx="543">
                  <c:v>5.8599999999999195</c:v>
                </c:pt>
                <c:pt idx="544">
                  <c:v>5.8699999999999193</c:v>
                </c:pt>
                <c:pt idx="545">
                  <c:v>5.8799999999999191</c:v>
                </c:pt>
                <c:pt idx="546">
                  <c:v>5.8899999999999189</c:v>
                </c:pt>
                <c:pt idx="547">
                  <c:v>5.8999999999999186</c:v>
                </c:pt>
                <c:pt idx="548">
                  <c:v>5.9099999999999184</c:v>
                </c:pt>
                <c:pt idx="549">
                  <c:v>5.9199999999999182</c:v>
                </c:pt>
                <c:pt idx="550">
                  <c:v>5.929999999999918</c:v>
                </c:pt>
                <c:pt idx="551">
                  <c:v>5.9399999999999178</c:v>
                </c:pt>
                <c:pt idx="552">
                  <c:v>5.9499999999999176</c:v>
                </c:pt>
                <c:pt idx="553">
                  <c:v>5.9599999999999174</c:v>
                </c:pt>
                <c:pt idx="554">
                  <c:v>5.9699999999999172</c:v>
                </c:pt>
                <c:pt idx="555">
                  <c:v>5.9799999999999169</c:v>
                </c:pt>
                <c:pt idx="556">
                  <c:v>5.9899999999999167</c:v>
                </c:pt>
                <c:pt idx="557">
                  <c:v>5.9999999999999165</c:v>
                </c:pt>
                <c:pt idx="558">
                  <c:v>6.0099999999999163</c:v>
                </c:pt>
                <c:pt idx="559">
                  <c:v>6.0199999999999161</c:v>
                </c:pt>
                <c:pt idx="560">
                  <c:v>6.0299999999999159</c:v>
                </c:pt>
                <c:pt idx="561">
                  <c:v>6.0399999999999157</c:v>
                </c:pt>
                <c:pt idx="562">
                  <c:v>6.0499999999999154</c:v>
                </c:pt>
                <c:pt idx="563">
                  <c:v>6.0599999999999152</c:v>
                </c:pt>
                <c:pt idx="564">
                  <c:v>6.069999999999915</c:v>
                </c:pt>
                <c:pt idx="565">
                  <c:v>6.0799999999999148</c:v>
                </c:pt>
                <c:pt idx="566">
                  <c:v>6.0899999999999146</c:v>
                </c:pt>
                <c:pt idx="567">
                  <c:v>6.0999999999999144</c:v>
                </c:pt>
                <c:pt idx="568">
                  <c:v>6.1099999999999142</c:v>
                </c:pt>
                <c:pt idx="569">
                  <c:v>6.119999999999914</c:v>
                </c:pt>
                <c:pt idx="570">
                  <c:v>6.1299999999999137</c:v>
                </c:pt>
                <c:pt idx="571">
                  <c:v>6.1399999999999135</c:v>
                </c:pt>
                <c:pt idx="572">
                  <c:v>6.1499999999999133</c:v>
                </c:pt>
                <c:pt idx="573">
                  <c:v>6.1599999999999131</c:v>
                </c:pt>
                <c:pt idx="574">
                  <c:v>6.1699999999999129</c:v>
                </c:pt>
                <c:pt idx="575">
                  <c:v>6.1799999999999127</c:v>
                </c:pt>
                <c:pt idx="576">
                  <c:v>6.1899999999999125</c:v>
                </c:pt>
                <c:pt idx="577">
                  <c:v>6.1999999999999122</c:v>
                </c:pt>
                <c:pt idx="578">
                  <c:v>6.209999999999912</c:v>
                </c:pt>
                <c:pt idx="579">
                  <c:v>6.2199999999999118</c:v>
                </c:pt>
                <c:pt idx="580">
                  <c:v>6.2299999999999116</c:v>
                </c:pt>
                <c:pt idx="581">
                  <c:v>6.2399999999999114</c:v>
                </c:pt>
                <c:pt idx="582">
                  <c:v>6.2499999999999112</c:v>
                </c:pt>
                <c:pt idx="583">
                  <c:v>6.259999999999911</c:v>
                </c:pt>
                <c:pt idx="584">
                  <c:v>6.2699999999999108</c:v>
                </c:pt>
                <c:pt idx="585">
                  <c:v>6.2799999999999105</c:v>
                </c:pt>
                <c:pt idx="586">
                  <c:v>6.2899999999999103</c:v>
                </c:pt>
                <c:pt idx="587">
                  <c:v>6.2999999999999101</c:v>
                </c:pt>
                <c:pt idx="588">
                  <c:v>6.3099999999999099</c:v>
                </c:pt>
                <c:pt idx="589">
                  <c:v>6.3199999999999097</c:v>
                </c:pt>
                <c:pt idx="590">
                  <c:v>6.3299999999999095</c:v>
                </c:pt>
                <c:pt idx="591">
                  <c:v>6.3399999999999093</c:v>
                </c:pt>
                <c:pt idx="592">
                  <c:v>6.3499999999999091</c:v>
                </c:pt>
                <c:pt idx="593">
                  <c:v>6.3599999999999088</c:v>
                </c:pt>
                <c:pt idx="594">
                  <c:v>6.3699999999999086</c:v>
                </c:pt>
                <c:pt idx="595">
                  <c:v>6.3799999999999084</c:v>
                </c:pt>
                <c:pt idx="596">
                  <c:v>6.3899999999999082</c:v>
                </c:pt>
                <c:pt idx="597">
                  <c:v>6.399999999999908</c:v>
                </c:pt>
                <c:pt idx="598">
                  <c:v>6.4099999999999078</c:v>
                </c:pt>
                <c:pt idx="599">
                  <c:v>6.4199999999999076</c:v>
                </c:pt>
                <c:pt idx="600">
                  <c:v>6.4299999999999073</c:v>
                </c:pt>
                <c:pt idx="601">
                  <c:v>6.4399999999999071</c:v>
                </c:pt>
                <c:pt idx="602">
                  <c:v>6.4499999999999069</c:v>
                </c:pt>
                <c:pt idx="603">
                  <c:v>6.4599999999999067</c:v>
                </c:pt>
                <c:pt idx="604">
                  <c:v>6.4699999999999065</c:v>
                </c:pt>
                <c:pt idx="605">
                  <c:v>6.4799999999999063</c:v>
                </c:pt>
                <c:pt idx="606">
                  <c:v>6.4899999999999061</c:v>
                </c:pt>
                <c:pt idx="607">
                  <c:v>6.4999999999999059</c:v>
                </c:pt>
                <c:pt idx="608">
                  <c:v>6.5099999999999056</c:v>
                </c:pt>
                <c:pt idx="609">
                  <c:v>6.5199999999999054</c:v>
                </c:pt>
                <c:pt idx="610">
                  <c:v>6.5299999999999052</c:v>
                </c:pt>
                <c:pt idx="611">
                  <c:v>6.539999999999905</c:v>
                </c:pt>
                <c:pt idx="612">
                  <c:v>6.5499999999999048</c:v>
                </c:pt>
                <c:pt idx="613">
                  <c:v>6.5599999999999046</c:v>
                </c:pt>
                <c:pt idx="614">
                  <c:v>6.5699999999999044</c:v>
                </c:pt>
                <c:pt idx="615">
                  <c:v>6.5799999999999041</c:v>
                </c:pt>
                <c:pt idx="616">
                  <c:v>6.5899999999999039</c:v>
                </c:pt>
                <c:pt idx="617">
                  <c:v>6.5999999999999037</c:v>
                </c:pt>
                <c:pt idx="618">
                  <c:v>6.6099999999999035</c:v>
                </c:pt>
                <c:pt idx="619">
                  <c:v>6.6199999999999033</c:v>
                </c:pt>
                <c:pt idx="620">
                  <c:v>6.6299999999999031</c:v>
                </c:pt>
                <c:pt idx="621">
                  <c:v>6.6399999999999029</c:v>
                </c:pt>
                <c:pt idx="622">
                  <c:v>6.6499999999999027</c:v>
                </c:pt>
                <c:pt idx="623">
                  <c:v>6.6599999999999024</c:v>
                </c:pt>
                <c:pt idx="624">
                  <c:v>6.6699999999999022</c:v>
                </c:pt>
                <c:pt idx="625">
                  <c:v>6.679999999999902</c:v>
                </c:pt>
                <c:pt idx="626">
                  <c:v>6.6899999999999018</c:v>
                </c:pt>
                <c:pt idx="627">
                  <c:v>6.6999999999999016</c:v>
                </c:pt>
                <c:pt idx="628">
                  <c:v>6.7099999999999014</c:v>
                </c:pt>
                <c:pt idx="629">
                  <c:v>6.7199999999999012</c:v>
                </c:pt>
                <c:pt idx="630">
                  <c:v>6.729999999999901</c:v>
                </c:pt>
                <c:pt idx="631">
                  <c:v>6.7399999999999007</c:v>
                </c:pt>
                <c:pt idx="632">
                  <c:v>6.7499999999999005</c:v>
                </c:pt>
                <c:pt idx="633">
                  <c:v>6.7599999999999003</c:v>
                </c:pt>
                <c:pt idx="634">
                  <c:v>6.7699999999999001</c:v>
                </c:pt>
                <c:pt idx="635">
                  <c:v>6.7799999999998999</c:v>
                </c:pt>
                <c:pt idx="636">
                  <c:v>6.7899999999998997</c:v>
                </c:pt>
                <c:pt idx="637">
                  <c:v>6.7999999999998995</c:v>
                </c:pt>
                <c:pt idx="638">
                  <c:v>6.8099999999998992</c:v>
                </c:pt>
                <c:pt idx="639">
                  <c:v>6.819999999999899</c:v>
                </c:pt>
                <c:pt idx="640">
                  <c:v>6.8299999999998988</c:v>
                </c:pt>
                <c:pt idx="641">
                  <c:v>6.8399999999998986</c:v>
                </c:pt>
                <c:pt idx="642">
                  <c:v>6.8499999999998984</c:v>
                </c:pt>
                <c:pt idx="643">
                  <c:v>6.8599999999998982</c:v>
                </c:pt>
                <c:pt idx="644">
                  <c:v>6.869999999999898</c:v>
                </c:pt>
                <c:pt idx="645">
                  <c:v>6.8799999999998978</c:v>
                </c:pt>
                <c:pt idx="646">
                  <c:v>6.8899999999998975</c:v>
                </c:pt>
                <c:pt idx="647">
                  <c:v>6.8999999999998973</c:v>
                </c:pt>
                <c:pt idx="648">
                  <c:v>6.9099999999998971</c:v>
                </c:pt>
                <c:pt idx="649">
                  <c:v>6.9199999999998969</c:v>
                </c:pt>
                <c:pt idx="650">
                  <c:v>6.9299999999998967</c:v>
                </c:pt>
                <c:pt idx="651">
                  <c:v>6.9399999999998965</c:v>
                </c:pt>
                <c:pt idx="652">
                  <c:v>6.9499999999998963</c:v>
                </c:pt>
                <c:pt idx="653">
                  <c:v>6.959999999999896</c:v>
                </c:pt>
                <c:pt idx="654">
                  <c:v>6.9699999999998958</c:v>
                </c:pt>
                <c:pt idx="655">
                  <c:v>6.9799999999998956</c:v>
                </c:pt>
                <c:pt idx="656">
                  <c:v>6.9899999999998954</c:v>
                </c:pt>
                <c:pt idx="657">
                  <c:v>6.9999999999998952</c:v>
                </c:pt>
                <c:pt idx="658">
                  <c:v>7.009999999999895</c:v>
                </c:pt>
                <c:pt idx="659">
                  <c:v>7.0199999999998948</c:v>
                </c:pt>
                <c:pt idx="660">
                  <c:v>7.0299999999998946</c:v>
                </c:pt>
                <c:pt idx="661">
                  <c:v>7.0399999999998943</c:v>
                </c:pt>
                <c:pt idx="662">
                  <c:v>7.0499999999998941</c:v>
                </c:pt>
                <c:pt idx="663">
                  <c:v>7.0599999999998939</c:v>
                </c:pt>
                <c:pt idx="664">
                  <c:v>7.0699999999998937</c:v>
                </c:pt>
                <c:pt idx="665">
                  <c:v>7.0799999999998935</c:v>
                </c:pt>
                <c:pt idx="666">
                  <c:v>7.0899999999998933</c:v>
                </c:pt>
                <c:pt idx="667">
                  <c:v>7.0999999999998931</c:v>
                </c:pt>
                <c:pt idx="668">
                  <c:v>7.1099999999998929</c:v>
                </c:pt>
                <c:pt idx="669">
                  <c:v>7.1199999999998926</c:v>
                </c:pt>
                <c:pt idx="670">
                  <c:v>7.1299999999998924</c:v>
                </c:pt>
                <c:pt idx="671">
                  <c:v>7.1399999999998922</c:v>
                </c:pt>
                <c:pt idx="672">
                  <c:v>7.149999999999892</c:v>
                </c:pt>
                <c:pt idx="673">
                  <c:v>7.1599999999998918</c:v>
                </c:pt>
                <c:pt idx="674">
                  <c:v>7.1699999999998916</c:v>
                </c:pt>
                <c:pt idx="675">
                  <c:v>7.1799999999998914</c:v>
                </c:pt>
                <c:pt idx="676">
                  <c:v>7.1899999999998911</c:v>
                </c:pt>
                <c:pt idx="677">
                  <c:v>7.1999999999998909</c:v>
                </c:pt>
                <c:pt idx="678">
                  <c:v>7.2099999999998907</c:v>
                </c:pt>
                <c:pt idx="679">
                  <c:v>7.2199999999998905</c:v>
                </c:pt>
                <c:pt idx="680">
                  <c:v>7.2299999999998903</c:v>
                </c:pt>
                <c:pt idx="681">
                  <c:v>7.2399999999998901</c:v>
                </c:pt>
                <c:pt idx="682">
                  <c:v>7.2499999999998899</c:v>
                </c:pt>
                <c:pt idx="683">
                  <c:v>7.2599999999998897</c:v>
                </c:pt>
                <c:pt idx="684">
                  <c:v>7.2699999999998894</c:v>
                </c:pt>
                <c:pt idx="685">
                  <c:v>7.2799999999998892</c:v>
                </c:pt>
                <c:pt idx="686">
                  <c:v>7.289999999999889</c:v>
                </c:pt>
                <c:pt idx="687">
                  <c:v>7.2999999999998888</c:v>
                </c:pt>
                <c:pt idx="688">
                  <c:v>7.3099999999998886</c:v>
                </c:pt>
                <c:pt idx="689">
                  <c:v>7.3199999999998884</c:v>
                </c:pt>
                <c:pt idx="690">
                  <c:v>7.3299999999998882</c:v>
                </c:pt>
                <c:pt idx="691">
                  <c:v>7.3399999999998879</c:v>
                </c:pt>
                <c:pt idx="692">
                  <c:v>7.3499999999998877</c:v>
                </c:pt>
                <c:pt idx="693">
                  <c:v>7.3599999999998875</c:v>
                </c:pt>
                <c:pt idx="694">
                  <c:v>7.3699999999998873</c:v>
                </c:pt>
                <c:pt idx="695">
                  <c:v>7.3799999999998871</c:v>
                </c:pt>
                <c:pt idx="696">
                  <c:v>7.3899999999998869</c:v>
                </c:pt>
                <c:pt idx="697">
                  <c:v>7.3999999999998867</c:v>
                </c:pt>
                <c:pt idx="698">
                  <c:v>7.4099999999998865</c:v>
                </c:pt>
                <c:pt idx="699">
                  <c:v>7.4199999999998862</c:v>
                </c:pt>
                <c:pt idx="700">
                  <c:v>7.429999999999886</c:v>
                </c:pt>
                <c:pt idx="701">
                  <c:v>7.4399999999998858</c:v>
                </c:pt>
                <c:pt idx="702">
                  <c:v>7.4499999999998856</c:v>
                </c:pt>
                <c:pt idx="703">
                  <c:v>7.4599999999998854</c:v>
                </c:pt>
                <c:pt idx="704">
                  <c:v>7.4699999999998852</c:v>
                </c:pt>
                <c:pt idx="705">
                  <c:v>7.479999999999885</c:v>
                </c:pt>
                <c:pt idx="706">
                  <c:v>7.4899999999998847</c:v>
                </c:pt>
                <c:pt idx="707">
                  <c:v>7.4999999999998845</c:v>
                </c:pt>
                <c:pt idx="708">
                  <c:v>7.5099999999998843</c:v>
                </c:pt>
                <c:pt idx="709">
                  <c:v>7.5199999999998841</c:v>
                </c:pt>
                <c:pt idx="710">
                  <c:v>7.5299999999998839</c:v>
                </c:pt>
                <c:pt idx="711">
                  <c:v>7.5399999999998837</c:v>
                </c:pt>
                <c:pt idx="712">
                  <c:v>7.5499999999998835</c:v>
                </c:pt>
                <c:pt idx="713">
                  <c:v>7.5599999999998833</c:v>
                </c:pt>
                <c:pt idx="714">
                  <c:v>7.569999999999883</c:v>
                </c:pt>
                <c:pt idx="715">
                  <c:v>7.5799999999998828</c:v>
                </c:pt>
                <c:pt idx="716">
                  <c:v>7.5899999999998826</c:v>
                </c:pt>
                <c:pt idx="717">
                  <c:v>7.5999999999998824</c:v>
                </c:pt>
                <c:pt idx="718">
                  <c:v>7.6099999999998822</c:v>
                </c:pt>
                <c:pt idx="719">
                  <c:v>7.619999999999882</c:v>
                </c:pt>
                <c:pt idx="720">
                  <c:v>7.6299999999998818</c:v>
                </c:pt>
                <c:pt idx="721">
                  <c:v>7.6399999999998816</c:v>
                </c:pt>
                <c:pt idx="722">
                  <c:v>7.6499999999998813</c:v>
                </c:pt>
                <c:pt idx="723">
                  <c:v>7.6599999999998811</c:v>
                </c:pt>
                <c:pt idx="724">
                  <c:v>7.6699999999998809</c:v>
                </c:pt>
                <c:pt idx="725">
                  <c:v>7.6799999999998807</c:v>
                </c:pt>
                <c:pt idx="726">
                  <c:v>7.6899999999998805</c:v>
                </c:pt>
                <c:pt idx="727">
                  <c:v>7.6999999999998803</c:v>
                </c:pt>
                <c:pt idx="728">
                  <c:v>7.7099999999998801</c:v>
                </c:pt>
                <c:pt idx="729">
                  <c:v>7.7199999999998798</c:v>
                </c:pt>
                <c:pt idx="730">
                  <c:v>7.7299999999998796</c:v>
                </c:pt>
                <c:pt idx="731">
                  <c:v>7.7399999999998794</c:v>
                </c:pt>
                <c:pt idx="732">
                  <c:v>7.7499999999998792</c:v>
                </c:pt>
                <c:pt idx="733">
                  <c:v>7.759999999999879</c:v>
                </c:pt>
                <c:pt idx="734">
                  <c:v>7.7699999999998788</c:v>
                </c:pt>
                <c:pt idx="735">
                  <c:v>7.7799999999998786</c:v>
                </c:pt>
                <c:pt idx="736">
                  <c:v>7.7899999999998784</c:v>
                </c:pt>
                <c:pt idx="737">
                  <c:v>7.7999999999998781</c:v>
                </c:pt>
                <c:pt idx="738">
                  <c:v>7.8099999999998779</c:v>
                </c:pt>
                <c:pt idx="739">
                  <c:v>7.8199999999998777</c:v>
                </c:pt>
                <c:pt idx="740">
                  <c:v>7.8299999999998775</c:v>
                </c:pt>
                <c:pt idx="741">
                  <c:v>7.8399999999998773</c:v>
                </c:pt>
                <c:pt idx="742">
                  <c:v>7.8499999999998771</c:v>
                </c:pt>
                <c:pt idx="743">
                  <c:v>7.8599999999998769</c:v>
                </c:pt>
                <c:pt idx="744">
                  <c:v>7.8699999999998766</c:v>
                </c:pt>
                <c:pt idx="745">
                  <c:v>7.8799999999998764</c:v>
                </c:pt>
                <c:pt idx="746">
                  <c:v>7.8899999999998762</c:v>
                </c:pt>
                <c:pt idx="747">
                  <c:v>7.899999999999876</c:v>
                </c:pt>
                <c:pt idx="748">
                  <c:v>7.9099999999998758</c:v>
                </c:pt>
                <c:pt idx="749">
                  <c:v>7.9199999999998756</c:v>
                </c:pt>
                <c:pt idx="750">
                  <c:v>7.9299999999998754</c:v>
                </c:pt>
                <c:pt idx="751">
                  <c:v>7.9399999999998752</c:v>
                </c:pt>
                <c:pt idx="752">
                  <c:v>7.9499999999998749</c:v>
                </c:pt>
                <c:pt idx="753">
                  <c:v>7.9599999999998747</c:v>
                </c:pt>
                <c:pt idx="754">
                  <c:v>7.9699999999998745</c:v>
                </c:pt>
                <c:pt idx="755">
                  <c:v>7.9799999999998743</c:v>
                </c:pt>
                <c:pt idx="756">
                  <c:v>7.9899999999998741</c:v>
                </c:pt>
                <c:pt idx="757">
                  <c:v>7.9999999999998739</c:v>
                </c:pt>
                <c:pt idx="758">
                  <c:v>8.0099999999998737</c:v>
                </c:pt>
                <c:pt idx="759">
                  <c:v>8.0199999999998735</c:v>
                </c:pt>
                <c:pt idx="760">
                  <c:v>8.0299999999998732</c:v>
                </c:pt>
                <c:pt idx="761">
                  <c:v>8.039999999999873</c:v>
                </c:pt>
                <c:pt idx="762">
                  <c:v>8.0499999999998728</c:v>
                </c:pt>
                <c:pt idx="763">
                  <c:v>8.0599999999998726</c:v>
                </c:pt>
                <c:pt idx="764">
                  <c:v>8.0699999999998724</c:v>
                </c:pt>
                <c:pt idx="765">
                  <c:v>8.0799999999998722</c:v>
                </c:pt>
              </c:numCache>
            </c:numRef>
          </c:xVal>
          <c:yVal>
            <c:numRef>
              <c:f>'ESPECTRO amortiguado'!$I$4:$I$769</c:f>
              <c:numCache>
                <c:formatCode>0.0000</c:formatCode>
                <c:ptCount val="766"/>
                <c:pt idx="0">
                  <c:v>0.3402</c:v>
                </c:pt>
                <c:pt idx="1">
                  <c:v>0.41297064061201655</c:v>
                </c:pt>
                <c:pt idx="2">
                  <c:v>0.48574128122403315</c:v>
                </c:pt>
                <c:pt idx="3">
                  <c:v>0.5585119218360497</c:v>
                </c:pt>
                <c:pt idx="4">
                  <c:v>0.63128256244806624</c:v>
                </c:pt>
                <c:pt idx="5">
                  <c:v>0.63128256244806624</c:v>
                </c:pt>
                <c:pt idx="6">
                  <c:v>0.63128256244806624</c:v>
                </c:pt>
                <c:pt idx="7">
                  <c:v>0.63128256244806624</c:v>
                </c:pt>
                <c:pt idx="8">
                  <c:v>0.63128256244806624</c:v>
                </c:pt>
                <c:pt idx="9">
                  <c:v>0.63128256244806624</c:v>
                </c:pt>
                <c:pt idx="10">
                  <c:v>0.63128256244806624</c:v>
                </c:pt>
                <c:pt idx="11">
                  <c:v>0.62543434519430119</c:v>
                </c:pt>
                <c:pt idx="12">
                  <c:v>0.61406281164531396</c:v>
                </c:pt>
                <c:pt idx="13">
                  <c:v>0.60309740429450476</c:v>
                </c:pt>
                <c:pt idx="14">
                  <c:v>0.59251674807881172</c:v>
                </c:pt>
                <c:pt idx="15">
                  <c:v>0.58230094207745287</c:v>
                </c:pt>
                <c:pt idx="16">
                  <c:v>0.57243143458461465</c:v>
                </c:pt>
                <c:pt idx="17">
                  <c:v>0.56289091067487118</c:v>
                </c:pt>
                <c:pt idx="18">
                  <c:v>0.55366319082774207</c:v>
                </c:pt>
                <c:pt idx="19">
                  <c:v>0.54473313936277845</c:v>
                </c:pt>
                <c:pt idx="20">
                  <c:v>0.53608658159511535</c:v>
                </c:pt>
                <c:pt idx="21">
                  <c:v>0.52771022875769158</c:v>
                </c:pt>
                <c:pt idx="22">
                  <c:v>0.5195916098537271</c:v>
                </c:pt>
                <c:pt idx="23">
                  <c:v>0.5117190097044283</c:v>
                </c:pt>
                <c:pt idx="24">
                  <c:v>0.50408141254466066</c:v>
                </c:pt>
                <c:pt idx="25">
                  <c:v>0.49666845059547449</c:v>
                </c:pt>
                <c:pt idx="26">
                  <c:v>0.48947035710858355</c:v>
                </c:pt>
                <c:pt idx="27">
                  <c:v>0.48247792343560375</c:v>
                </c:pt>
                <c:pt idx="28">
                  <c:v>0.47568245972524315</c:v>
                </c:pt>
                <c:pt idx="29">
                  <c:v>0.46907575889572589</c:v>
                </c:pt>
                <c:pt idx="30">
                  <c:v>0.46265006356838717</c:v>
                </c:pt>
                <c:pt idx="31">
                  <c:v>0.45639803568232784</c:v>
                </c:pt>
                <c:pt idx="32">
                  <c:v>0.45031272853989684</c:v>
                </c:pt>
                <c:pt idx="33">
                  <c:v>0.44438756105910865</c:v>
                </c:pt>
                <c:pt idx="34">
                  <c:v>0.43861629403236702</c:v>
                </c:pt>
                <c:pt idx="35">
                  <c:v>0.43299300821143921</c:v>
                </c:pt>
                <c:pt idx="36">
                  <c:v>0.42751208405686403</c:v>
                </c:pt>
                <c:pt idx="37">
                  <c:v>0.42216818300615322</c:v>
                </c:pt>
                <c:pt idx="38">
                  <c:v>0.41695623012953409</c:v>
                </c:pt>
                <c:pt idx="39">
                  <c:v>0.41187139805478362</c:v>
                </c:pt>
                <c:pt idx="40">
                  <c:v>0.40690909205412357</c:v>
                </c:pt>
                <c:pt idx="41">
                  <c:v>0.40206493619633643</c:v>
                </c:pt>
                <c:pt idx="42">
                  <c:v>0.3973347604763795</c:v>
                </c:pt>
                <c:pt idx="43">
                  <c:v>0.39271458884293325</c:v>
                </c:pt>
                <c:pt idx="44">
                  <c:v>0.38820062805163513</c:v>
                </c:pt>
                <c:pt idx="45">
                  <c:v>0.38378925727832108</c:v>
                </c:pt>
                <c:pt idx="46">
                  <c:v>0.37947701843249726</c:v>
                </c:pt>
                <c:pt idx="47">
                  <c:v>0.3752606071165806</c:v>
                </c:pt>
                <c:pt idx="48">
                  <c:v>0.37113686418123359</c:v>
                </c:pt>
                <c:pt idx="49">
                  <c:v>0.36710276783143758</c:v>
                </c:pt>
                <c:pt idx="50">
                  <c:v>0.36315542624185221</c:v>
                </c:pt>
                <c:pt idx="51">
                  <c:v>0.35929207064353463</c:v>
                </c:pt>
                <c:pt idx="52">
                  <c:v>0.35551004884728693</c:v>
                </c:pt>
                <c:pt idx="53">
                  <c:v>0.35180681917179435</c:v>
                </c:pt>
                <c:pt idx="54">
                  <c:v>0.34817994474734287</c:v>
                </c:pt>
                <c:pt idx="55">
                  <c:v>0.34462708816828835</c:v>
                </c:pt>
                <c:pt idx="56">
                  <c:v>0.34114600646961873</c:v>
                </c:pt>
                <c:pt idx="57">
                  <c:v>0.33773454640492256</c:v>
                </c:pt>
                <c:pt idx="58">
                  <c:v>0.33439064000487384</c:v>
                </c:pt>
                <c:pt idx="59">
                  <c:v>0.33111230039698292</c:v>
                </c:pt>
                <c:pt idx="60">
                  <c:v>0.32789761786885685</c:v>
                </c:pt>
                <c:pt idx="61">
                  <c:v>0.3247447561585794</c:v>
                </c:pt>
                <c:pt idx="62">
                  <c:v>0.32165194895706906</c:v>
                </c:pt>
                <c:pt idx="63">
                  <c:v>0.31861749660841754</c:v>
                </c:pt>
                <c:pt idx="64">
                  <c:v>0.31563976299525476</c:v>
                </c:pt>
                <c:pt idx="65">
                  <c:v>0.31271717259715054</c:v>
                </c:pt>
                <c:pt idx="66">
                  <c:v>0.30984820771093813</c:v>
                </c:pt>
                <c:pt idx="67">
                  <c:v>0.30703140582265687</c:v>
                </c:pt>
                <c:pt idx="68">
                  <c:v>0.30426535712155184</c:v>
                </c:pt>
                <c:pt idx="69">
                  <c:v>0.30154870214725227</c:v>
                </c:pt>
                <c:pt idx="70">
                  <c:v>0.29888012956187832</c:v>
                </c:pt>
                <c:pt idx="71">
                  <c:v>0.29625837403940575</c:v>
                </c:pt>
                <c:pt idx="72">
                  <c:v>0.29368221426515001</c:v>
                </c:pt>
                <c:pt idx="73">
                  <c:v>0.29115047103872632</c:v>
                </c:pt>
                <c:pt idx="74">
                  <c:v>0.28866200547429277</c:v>
                </c:pt>
                <c:pt idx="75">
                  <c:v>0.28621571729230727</c:v>
                </c:pt>
                <c:pt idx="76">
                  <c:v>0.28381054319741394</c:v>
                </c:pt>
                <c:pt idx="77">
                  <c:v>0.28144545533743542</c:v>
                </c:pt>
                <c:pt idx="78">
                  <c:v>0.27911945983877895</c:v>
                </c:pt>
                <c:pt idx="79">
                  <c:v>0.27683159541387092</c:v>
                </c:pt>
                <c:pt idx="80">
                  <c:v>0.27458093203652234</c:v>
                </c:pt>
                <c:pt idx="81">
                  <c:v>0.27236656968138917</c:v>
                </c:pt>
                <c:pt idx="82">
                  <c:v>0.27018763712393801</c:v>
                </c:pt>
                <c:pt idx="83">
                  <c:v>0.26804329079755757</c:v>
                </c:pt>
                <c:pt idx="84">
                  <c:v>0.26593271370466337</c:v>
                </c:pt>
                <c:pt idx="85">
                  <c:v>0.26385511437884573</c:v>
                </c:pt>
                <c:pt idx="86">
                  <c:v>0.26180972589528878</c:v>
                </c:pt>
                <c:pt idx="87">
                  <c:v>0.25979580492686349</c:v>
                </c:pt>
                <c:pt idx="88">
                  <c:v>0.2578126308434523</c:v>
                </c:pt>
                <c:pt idx="89">
                  <c:v>0.25585950485221404</c:v>
                </c:pt>
                <c:pt idx="90">
                  <c:v>0.25393574917663347</c:v>
                </c:pt>
                <c:pt idx="91">
                  <c:v>0.25204070627233022</c:v>
                </c:pt>
                <c:pt idx="92">
                  <c:v>0.25017373807772036</c:v>
                </c:pt>
                <c:pt idx="93">
                  <c:v>0.24833422529773713</c:v>
                </c:pt>
                <c:pt idx="94">
                  <c:v>0.24652156671892156</c:v>
                </c:pt>
                <c:pt idx="95">
                  <c:v>0.24473517855429167</c:v>
                </c:pt>
                <c:pt idx="96">
                  <c:v>0.242974493816491</c:v>
                </c:pt>
                <c:pt idx="97">
                  <c:v>0.24123896171780179</c:v>
                </c:pt>
                <c:pt idx="98">
                  <c:v>0.23952804709568973</c:v>
                </c:pt>
                <c:pt idx="99">
                  <c:v>0.23784122986262146</c:v>
                </c:pt>
                <c:pt idx="100">
                  <c:v>0.23617800447896681</c:v>
                </c:pt>
                <c:pt idx="101">
                  <c:v>0.23453787944786286</c:v>
                </c:pt>
                <c:pt idx="102">
                  <c:v>0.23292037683098105</c:v>
                </c:pt>
                <c:pt idx="103">
                  <c:v>0.23132503178419347</c:v>
                </c:pt>
                <c:pt idx="104">
                  <c:v>0.2297513921121922</c:v>
                </c:pt>
                <c:pt idx="105">
                  <c:v>0.22819901784116386</c:v>
                </c:pt>
                <c:pt idx="106">
                  <c:v>0.22666748080867286</c:v>
                </c:pt>
                <c:pt idx="107">
                  <c:v>0.22515636426994834</c:v>
                </c:pt>
                <c:pt idx="108">
                  <c:v>0.22366526251981625</c:v>
                </c:pt>
                <c:pt idx="109">
                  <c:v>0.2221937805295543</c:v>
                </c:pt>
                <c:pt idx="110">
                  <c:v>0.22074153359798859</c:v>
                </c:pt>
                <c:pt idx="111">
                  <c:v>0.21930814701618345</c:v>
                </c:pt>
                <c:pt idx="112">
                  <c:v>0.21789325574511131</c:v>
                </c:pt>
                <c:pt idx="113">
                  <c:v>0.21649650410571958</c:v>
                </c:pt>
                <c:pt idx="114">
                  <c:v>0.21511754548084233</c:v>
                </c:pt>
                <c:pt idx="115">
                  <c:v>0.21375604202843199</c:v>
                </c:pt>
                <c:pt idx="116">
                  <c:v>0.21241166440561166</c:v>
                </c:pt>
                <c:pt idx="117">
                  <c:v>0.21108409150307658</c:v>
                </c:pt>
                <c:pt idx="118">
                  <c:v>0.20977301018939284</c:v>
                </c:pt>
                <c:pt idx="119">
                  <c:v>0.20847811506476696</c:v>
                </c:pt>
                <c:pt idx="120">
                  <c:v>0.20719910822387885</c:v>
                </c:pt>
                <c:pt idx="121">
                  <c:v>0.20593569902739176</c:v>
                </c:pt>
                <c:pt idx="122">
                  <c:v>0.20468760388177121</c:v>
                </c:pt>
                <c:pt idx="123">
                  <c:v>0.20345454602706173</c:v>
                </c:pt>
                <c:pt idx="124">
                  <c:v>0.20223625533228892</c:v>
                </c:pt>
                <c:pt idx="125">
                  <c:v>0.20103246809816816</c:v>
                </c:pt>
                <c:pt idx="126">
                  <c:v>0.19984292686681804</c:v>
                </c:pt>
                <c:pt idx="127">
                  <c:v>0.19866738023818969</c:v>
                </c:pt>
                <c:pt idx="128">
                  <c:v>0.19750558269293714</c:v>
                </c:pt>
                <c:pt idx="129">
                  <c:v>0.19635729442146657</c:v>
                </c:pt>
                <c:pt idx="130">
                  <c:v>0.19522228115891474</c:v>
                </c:pt>
                <c:pt idx="131">
                  <c:v>0.19410031402581751</c:v>
                </c:pt>
                <c:pt idx="132">
                  <c:v>0.19299116937424141</c:v>
                </c:pt>
                <c:pt idx="133">
                  <c:v>0.19189462863916051</c:v>
                </c:pt>
                <c:pt idx="134">
                  <c:v>0.19081047819487146</c:v>
                </c:pt>
                <c:pt idx="135">
                  <c:v>0.18973850921624857</c:v>
                </c:pt>
                <c:pt idx="136">
                  <c:v>0.18867851754464943</c:v>
                </c:pt>
                <c:pt idx="137">
                  <c:v>0.18763030355829027</c:v>
                </c:pt>
                <c:pt idx="138">
                  <c:v>0.18659367204691851</c:v>
                </c:pt>
                <c:pt idx="139">
                  <c:v>0.18556843209061677</c:v>
                </c:pt>
                <c:pt idx="140">
                  <c:v>0.18455439694258061</c:v>
                </c:pt>
                <c:pt idx="141">
                  <c:v>0.18355138391571874</c:v>
                </c:pt>
                <c:pt idx="142">
                  <c:v>0.18255921427293106</c:v>
                </c:pt>
                <c:pt idx="143">
                  <c:v>0.18157771312092608</c:v>
                </c:pt>
                <c:pt idx="144">
                  <c:v>0.18060670930744518</c:v>
                </c:pt>
                <c:pt idx="145">
                  <c:v>0.17964603532176729</c:v>
                </c:pt>
                <c:pt idx="146">
                  <c:v>0.1786955271983717</c:v>
                </c:pt>
                <c:pt idx="147">
                  <c:v>0.17775502442364341</c:v>
                </c:pt>
                <c:pt idx="148">
                  <c:v>0.17682436984550917</c:v>
                </c:pt>
                <c:pt idx="149">
                  <c:v>0.17590340958589712</c:v>
                </c:pt>
                <c:pt idx="150">
                  <c:v>0.17499199295591839</c:v>
                </c:pt>
                <c:pt idx="151">
                  <c:v>0.17408997237367138</c:v>
                </c:pt>
                <c:pt idx="152">
                  <c:v>0.17319720328457563</c:v>
                </c:pt>
                <c:pt idx="153">
                  <c:v>0.17231354408414412</c:v>
                </c:pt>
                <c:pt idx="154">
                  <c:v>0.17143885604310788</c:v>
                </c:pt>
                <c:pt idx="155">
                  <c:v>0.17057300323480934</c:v>
                </c:pt>
                <c:pt idx="156">
                  <c:v>0.16971585246478518</c:v>
                </c:pt>
                <c:pt idx="157">
                  <c:v>0.16886727320246125</c:v>
                </c:pt>
                <c:pt idx="158">
                  <c:v>0.16802713751488682</c:v>
                </c:pt>
                <c:pt idx="159">
                  <c:v>0.16719532000243692</c:v>
                </c:pt>
                <c:pt idx="160">
                  <c:v>0.16637169773641508</c:v>
                </c:pt>
                <c:pt idx="161">
                  <c:v>0.16555615019849149</c:v>
                </c:pt>
                <c:pt idx="162">
                  <c:v>0.1647485592219135</c:v>
                </c:pt>
                <c:pt idx="163">
                  <c:v>0.16394880893442848</c:v>
                </c:pt>
                <c:pt idx="164">
                  <c:v>0.16315678570286124</c:v>
                </c:pt>
                <c:pt idx="165">
                  <c:v>0.16237237807928978</c:v>
                </c:pt>
                <c:pt idx="166">
                  <c:v>0.1615954767487669</c:v>
                </c:pt>
                <c:pt idx="167">
                  <c:v>0.16082597447853467</c:v>
                </c:pt>
                <c:pt idx="168">
                  <c:v>0.16006376606868383</c:v>
                </c:pt>
                <c:pt idx="169">
                  <c:v>0.15930874830420891</c:v>
                </c:pt>
                <c:pt idx="170">
                  <c:v>0.15856081990841453</c:v>
                </c:pt>
                <c:pt idx="171">
                  <c:v>0.15781988149762757</c:v>
                </c:pt>
                <c:pt idx="172">
                  <c:v>0.15708583553717348</c:v>
                </c:pt>
                <c:pt idx="173">
                  <c:v>0.15635858629857549</c:v>
                </c:pt>
                <c:pt idx="174">
                  <c:v>0.15563803981793689</c:v>
                </c:pt>
                <c:pt idx="175">
                  <c:v>0.15492410385546931</c:v>
                </c:pt>
                <c:pt idx="176">
                  <c:v>0.15421668785612927</c:v>
                </c:pt>
                <c:pt idx="177">
                  <c:v>0.15351570291132871</c:v>
                </c:pt>
                <c:pt idx="178">
                  <c:v>0.15282106172168469</c:v>
                </c:pt>
                <c:pt idx="179">
                  <c:v>0.15213267856077622</c:v>
                </c:pt>
                <c:pt idx="180">
                  <c:v>0.1514504692398759</c:v>
                </c:pt>
                <c:pt idx="181">
                  <c:v>0.15077435107362647</c:v>
                </c:pt>
                <c:pt idx="182">
                  <c:v>0.15010424284663257</c:v>
                </c:pt>
                <c:pt idx="183">
                  <c:v>0.14944006478093952</c:v>
                </c:pt>
                <c:pt idx="184">
                  <c:v>0.14878173850437154</c:v>
                </c:pt>
                <c:pt idx="185">
                  <c:v>0.14812918701970326</c:v>
                </c:pt>
                <c:pt idx="186">
                  <c:v>0.14748233467463906</c:v>
                </c:pt>
                <c:pt idx="187">
                  <c:v>0.14684110713257542</c:v>
                </c:pt>
                <c:pt idx="188">
                  <c:v>0.14620543134412273</c:v>
                </c:pt>
                <c:pt idx="189">
                  <c:v>0.1455752355193636</c:v>
                </c:pt>
                <c:pt idx="190">
                  <c:v>0.14495044910082555</c:v>
                </c:pt>
                <c:pt idx="191">
                  <c:v>0.14433100273714683</c:v>
                </c:pt>
                <c:pt idx="192">
                  <c:v>0.1437168282574143</c:v>
                </c:pt>
                <c:pt idx="193">
                  <c:v>0.14310785864615408</c:v>
                </c:pt>
                <c:pt idx="194">
                  <c:v>0.14250402801895512</c:v>
                </c:pt>
                <c:pt idx="195">
                  <c:v>0.14190527159870744</c:v>
                </c:pt>
                <c:pt idx="196">
                  <c:v>0.14131152569243671</c:v>
                </c:pt>
                <c:pt idx="197">
                  <c:v>0.14072272766871821</c:v>
                </c:pt>
                <c:pt idx="198">
                  <c:v>0.140138815935653</c:v>
                </c:pt>
                <c:pt idx="199">
                  <c:v>0.13955972991939</c:v>
                </c:pt>
                <c:pt idx="200">
                  <c:v>0.13898541004317852</c:v>
                </c:pt>
                <c:pt idx="201">
                  <c:v>0.13841579770693599</c:v>
                </c:pt>
                <c:pt idx="202">
                  <c:v>0.13785083526731587</c:v>
                </c:pt>
                <c:pt idx="203">
                  <c:v>0.13729046601826175</c:v>
                </c:pt>
                <c:pt idx="204">
                  <c:v>0.13673463417203396</c:v>
                </c:pt>
                <c:pt idx="205">
                  <c:v>0.13618328484069514</c:v>
                </c:pt>
                <c:pt idx="206">
                  <c:v>0.13563636401804174</c:v>
                </c:pt>
                <c:pt idx="207">
                  <c:v>0.13509381856196959</c:v>
                </c:pt>
                <c:pt idx="208">
                  <c:v>0.13455559617726057</c:v>
                </c:pt>
                <c:pt idx="209">
                  <c:v>0.13402164539877937</c:v>
                </c:pt>
                <c:pt idx="210">
                  <c:v>0.13349191557506879</c:v>
                </c:pt>
                <c:pt idx="211">
                  <c:v>0.1329663568523323</c:v>
                </c:pt>
                <c:pt idx="212">
                  <c:v>0.13244492015879375</c:v>
                </c:pt>
                <c:pt idx="213">
                  <c:v>0.13192755718942351</c:v>
                </c:pt>
                <c:pt idx="214">
                  <c:v>0.13141422039102107</c:v>
                </c:pt>
                <c:pt idx="215">
                  <c:v>0.13090486294764503</c:v>
                </c:pt>
                <c:pt idx="216">
                  <c:v>0.13039943876637999</c:v>
                </c:pt>
                <c:pt idx="217">
                  <c:v>0.12989790246343239</c:v>
                </c:pt>
                <c:pt idx="218">
                  <c:v>0.12940020935054566</c:v>
                </c:pt>
                <c:pt idx="219">
                  <c:v>0.12890631542172681</c:v>
                </c:pt>
                <c:pt idx="220">
                  <c:v>0.12841617734027538</c:v>
                </c:pt>
                <c:pt idx="221">
                  <c:v>0.12792975242610768</c:v>
                </c:pt>
                <c:pt idx="222">
                  <c:v>0.12744699864336767</c:v>
                </c:pt>
                <c:pt idx="223">
                  <c:v>0.12696787458831743</c:v>
                </c:pt>
                <c:pt idx="224">
                  <c:v>0.12649233947749974</c:v>
                </c:pt>
                <c:pt idx="225">
                  <c:v>0.12602035313616583</c:v>
                </c:pt>
                <c:pt idx="226">
                  <c:v>0.12555187598696074</c:v>
                </c:pt>
                <c:pt idx="227">
                  <c:v>0.1250868690388609</c:v>
                </c:pt>
                <c:pt idx="228">
                  <c:v>0.12462529387635587</c:v>
                </c:pt>
                <c:pt idx="229">
                  <c:v>0.12416711264886929</c:v>
                </c:pt>
                <c:pt idx="230">
                  <c:v>0.1237122880604119</c:v>
                </c:pt>
                <c:pt idx="231">
                  <c:v>0.1232607833594615</c:v>
                </c:pt>
                <c:pt idx="232">
                  <c:v>0.12281256232906346</c:v>
                </c:pt>
                <c:pt idx="233">
                  <c:v>0.12236758927714655</c:v>
                </c:pt>
                <c:pt idx="234">
                  <c:v>0.12192582902704859</c:v>
                </c:pt>
                <c:pt idx="235">
                  <c:v>0.12148724690824625</c:v>
                </c:pt>
                <c:pt idx="236">
                  <c:v>0.12105180874728479</c:v>
                </c:pt>
                <c:pt idx="237">
                  <c:v>0.12061948085890165</c:v>
                </c:pt>
                <c:pt idx="238">
                  <c:v>0.12019023003733972</c:v>
                </c:pt>
                <c:pt idx="239">
                  <c:v>0.11976402354784563</c:v>
                </c:pt>
                <c:pt idx="240">
                  <c:v>0.11934082911834794</c:v>
                </c:pt>
                <c:pt idx="241">
                  <c:v>0.11892061493131151</c:v>
                </c:pt>
                <c:pt idx="242">
                  <c:v>0.11850334961576306</c:v>
                </c:pt>
                <c:pt idx="243">
                  <c:v>0.11808900223948417</c:v>
                </c:pt>
                <c:pt idx="244">
                  <c:v>0.11767754230136751</c:v>
                </c:pt>
                <c:pt idx="245">
                  <c:v>0.11726893972393219</c:v>
                </c:pt>
                <c:pt idx="246">
                  <c:v>0.11686316484599474</c:v>
                </c:pt>
                <c:pt idx="247">
                  <c:v>0.11646018841549131</c:v>
                </c:pt>
                <c:pt idx="248">
                  <c:v>0.11605998158244837</c:v>
                </c:pt>
                <c:pt idx="249">
                  <c:v>0.11566251589209756</c:v>
                </c:pt>
                <c:pt idx="250">
                  <c:v>0.11526776327813133</c:v>
                </c:pt>
                <c:pt idx="251">
                  <c:v>0.11487569605609688</c:v>
                </c:pt>
                <c:pt idx="252">
                  <c:v>0.11448628691692368</c:v>
                </c:pt>
                <c:pt idx="253">
                  <c:v>0.11409950892058272</c:v>
                </c:pt>
                <c:pt idx="254">
                  <c:v>0.1137153354898737</c:v>
                </c:pt>
                <c:pt idx="255">
                  <c:v>0.11333374040433723</c:v>
                </c:pt>
                <c:pt idx="256">
                  <c:v>0.11295469779428928</c:v>
                </c:pt>
                <c:pt idx="257">
                  <c:v>0.11257818213497497</c:v>
                </c:pt>
                <c:pt idx="258">
                  <c:v>0.11220416824083886</c:v>
                </c:pt>
                <c:pt idx="259">
                  <c:v>0.11183263125990893</c:v>
                </c:pt>
                <c:pt idx="260">
                  <c:v>0.11146354666829207</c:v>
                </c:pt>
                <c:pt idx="261">
                  <c:v>0.11109689026477798</c:v>
                </c:pt>
                <c:pt idx="262">
                  <c:v>0.11073263816554919</c:v>
                </c:pt>
                <c:pt idx="263">
                  <c:v>0.11037076679899513</c:v>
                </c:pt>
                <c:pt idx="264">
                  <c:v>0.11001125290062706</c:v>
                </c:pt>
                <c:pt idx="265">
                  <c:v>0.10965407350809256</c:v>
                </c:pt>
                <c:pt idx="266">
                  <c:v>0.10929920595628645</c:v>
                </c:pt>
                <c:pt idx="267">
                  <c:v>0.10894662787255649</c:v>
                </c:pt>
                <c:pt idx="268">
                  <c:v>0.10859631717200165</c:v>
                </c:pt>
                <c:pt idx="269">
                  <c:v>0.10824825205286062</c:v>
                </c:pt>
                <c:pt idx="270">
                  <c:v>0.10790241099198886</c:v>
                </c:pt>
                <c:pt idx="271">
                  <c:v>0.10755877274042203</c:v>
                </c:pt>
                <c:pt idx="272">
                  <c:v>0.10721731631902387</c:v>
                </c:pt>
                <c:pt idx="273">
                  <c:v>0.10687802101421685</c:v>
                </c:pt>
                <c:pt idx="274">
                  <c:v>0.10654086637379344</c:v>
                </c:pt>
                <c:pt idx="275">
                  <c:v>0.10620583220280667</c:v>
                </c:pt>
                <c:pt idx="276">
                  <c:v>0.1058728985595377</c:v>
                </c:pt>
                <c:pt idx="277">
                  <c:v>0.10554204575153915</c:v>
                </c:pt>
                <c:pt idx="278">
                  <c:v>0.10521325433175244</c:v>
                </c:pt>
                <c:pt idx="279">
                  <c:v>0.1048865050946973</c:v>
                </c:pt>
                <c:pt idx="280">
                  <c:v>0.1045617790727323</c:v>
                </c:pt>
                <c:pt idx="281">
                  <c:v>0.10423905753238435</c:v>
                </c:pt>
                <c:pt idx="282">
                  <c:v>0.10391832197074626</c:v>
                </c:pt>
                <c:pt idx="283">
                  <c:v>0.10359955411194029</c:v>
                </c:pt>
                <c:pt idx="284">
                  <c:v>0.10328273590364691</c:v>
                </c:pt>
                <c:pt idx="285">
                  <c:v>0.10296784951369677</c:v>
                </c:pt>
                <c:pt idx="286">
                  <c:v>0.10265487732672504</c:v>
                </c:pt>
                <c:pt idx="287">
                  <c:v>0.10234380194088648</c:v>
                </c:pt>
                <c:pt idx="288">
                  <c:v>0.10203460616463003</c:v>
                </c:pt>
                <c:pt idx="289">
                  <c:v>0.10172727301353175</c:v>
                </c:pt>
                <c:pt idx="290">
                  <c:v>0.10142178570718482</c:v>
                </c:pt>
                <c:pt idx="291">
                  <c:v>0.10111812766614535</c:v>
                </c:pt>
                <c:pt idx="292">
                  <c:v>0.10081628250893299</c:v>
                </c:pt>
                <c:pt idx="293">
                  <c:v>0.10051623404908497</c:v>
                </c:pt>
                <c:pt idx="294">
                  <c:v>0.10021796629226276</c:v>
                </c:pt>
                <c:pt idx="295">
                  <c:v>9.9921463433409921E-2</c:v>
                </c:pt>
                <c:pt idx="296">
                  <c:v>9.9626709853960341E-2</c:v>
                </c:pt>
                <c:pt idx="297">
                  <c:v>9.9333690119095749E-2</c:v>
                </c:pt>
                <c:pt idx="298">
                  <c:v>9.9042388975051479E-2</c:v>
                </c:pt>
                <c:pt idx="299">
                  <c:v>9.8752791346469457E-2</c:v>
                </c:pt>
                <c:pt idx="300">
                  <c:v>9.8464882333797549E-2</c:v>
                </c:pt>
                <c:pt idx="301">
                  <c:v>9.8178647210734174E-2</c:v>
                </c:pt>
                <c:pt idx="302">
                  <c:v>9.7894071421717563E-2</c:v>
                </c:pt>
                <c:pt idx="303">
                  <c:v>9.7611140579458272E-2</c:v>
                </c:pt>
                <c:pt idx="304">
                  <c:v>9.7329840462514583E-2</c:v>
                </c:pt>
                <c:pt idx="305">
                  <c:v>9.7050157012909657E-2</c:v>
                </c:pt>
                <c:pt idx="306">
                  <c:v>9.6772076333789592E-2</c:v>
                </c:pt>
                <c:pt idx="307">
                  <c:v>9.6495584687121619E-2</c:v>
                </c:pt>
                <c:pt idx="308">
                  <c:v>9.6220668491431821E-2</c:v>
                </c:pt>
                <c:pt idx="309">
                  <c:v>9.5947314319581173E-2</c:v>
                </c:pt>
                <c:pt idx="310">
                  <c:v>9.5675508896579511E-2</c:v>
                </c:pt>
                <c:pt idx="311">
                  <c:v>9.5405239097436645E-2</c:v>
                </c:pt>
                <c:pt idx="312">
                  <c:v>9.5136491945049501E-2</c:v>
                </c:pt>
                <c:pt idx="313">
                  <c:v>9.4869254608125203E-2</c:v>
                </c:pt>
                <c:pt idx="314">
                  <c:v>9.4603514399138874E-2</c:v>
                </c:pt>
                <c:pt idx="315">
                  <c:v>9.4339258772325629E-2</c:v>
                </c:pt>
                <c:pt idx="316">
                  <c:v>9.4076475321706349E-2</c:v>
                </c:pt>
                <c:pt idx="317">
                  <c:v>9.3815151779146053E-2</c:v>
                </c:pt>
                <c:pt idx="318">
                  <c:v>9.355527601244483E-2</c:v>
                </c:pt>
                <c:pt idx="319">
                  <c:v>9.3296836023460172E-2</c:v>
                </c:pt>
                <c:pt idx="320">
                  <c:v>9.3039819946260552E-2</c:v>
                </c:pt>
                <c:pt idx="321">
                  <c:v>9.2784216045309301E-2</c:v>
                </c:pt>
                <c:pt idx="322">
                  <c:v>9.253001271367832E-2</c:v>
                </c:pt>
                <c:pt idx="323">
                  <c:v>9.2277198471291219E-2</c:v>
                </c:pt>
                <c:pt idx="324">
                  <c:v>9.2025761963195063E-2</c:v>
                </c:pt>
                <c:pt idx="325">
                  <c:v>9.1775691957860298E-2</c:v>
                </c:pt>
                <c:pt idx="326">
                  <c:v>9.1526977345508367E-2</c:v>
                </c:pt>
                <c:pt idx="327">
                  <c:v>9.1279607136466462E-2</c:v>
                </c:pt>
                <c:pt idx="328">
                  <c:v>9.1033570459548768E-2</c:v>
                </c:pt>
                <c:pt idx="329">
                  <c:v>9.0788856560463954E-2</c:v>
                </c:pt>
                <c:pt idx="330">
                  <c:v>9.054545480024824E-2</c:v>
                </c:pt>
                <c:pt idx="331">
                  <c:v>9.0303354653723522E-2</c:v>
                </c:pt>
                <c:pt idx="332">
                  <c:v>9.0062545707980252E-2</c:v>
                </c:pt>
                <c:pt idx="333">
                  <c:v>8.982301766088456E-2</c:v>
                </c:pt>
                <c:pt idx="334">
                  <c:v>8.9584760319609019E-2</c:v>
                </c:pt>
                <c:pt idx="335">
                  <c:v>8.9347763599186766E-2</c:v>
                </c:pt>
                <c:pt idx="336">
                  <c:v>8.9112017521088646E-2</c:v>
                </c:pt>
                <c:pt idx="337">
                  <c:v>8.8877512211822635E-2</c:v>
                </c:pt>
                <c:pt idx="338">
                  <c:v>8.8644237901555387E-2</c:v>
                </c:pt>
                <c:pt idx="339">
                  <c:v>8.8412184922755502E-2</c:v>
                </c:pt>
                <c:pt idx="340">
                  <c:v>8.8181343708857968E-2</c:v>
                </c:pt>
                <c:pt idx="341">
                  <c:v>8.7951704792949489E-2</c:v>
                </c:pt>
                <c:pt idx="342">
                  <c:v>8.7723258806474302E-2</c:v>
                </c:pt>
                <c:pt idx="343">
                  <c:v>8.7495996477960122E-2</c:v>
                </c:pt>
                <c:pt idx="344">
                  <c:v>8.7269908631763843E-2</c:v>
                </c:pt>
                <c:pt idx="345">
                  <c:v>8.704498618683662E-2</c:v>
                </c:pt>
                <c:pt idx="346">
                  <c:v>8.6821220155508E-2</c:v>
                </c:pt>
                <c:pt idx="347">
                  <c:v>8.6598601642288733E-2</c:v>
                </c:pt>
                <c:pt idx="348">
                  <c:v>8.6377121842692098E-2</c:v>
                </c:pt>
                <c:pt idx="349">
                  <c:v>8.615677204207299E-2</c:v>
                </c:pt>
                <c:pt idx="350">
                  <c:v>8.5937543614485024E-2</c:v>
                </c:pt>
                <c:pt idx="351">
                  <c:v>8.5719428021554855E-2</c:v>
                </c:pt>
                <c:pt idx="352">
                  <c:v>8.5502416811373702E-2</c:v>
                </c:pt>
                <c:pt idx="353">
                  <c:v>8.52865016174056E-2</c:v>
                </c:pt>
                <c:pt idx="354">
                  <c:v>8.5071674157412139E-2</c:v>
                </c:pt>
                <c:pt idx="355">
                  <c:v>8.4857926232393521E-2</c:v>
                </c:pt>
                <c:pt idx="356">
                  <c:v>8.4645249725545407E-2</c:v>
                </c:pt>
                <c:pt idx="357">
                  <c:v>8.4433636601231543E-2</c:v>
                </c:pt>
                <c:pt idx="358">
                  <c:v>8.4223078903971613E-2</c:v>
                </c:pt>
                <c:pt idx="359">
                  <c:v>8.4013568757444326E-2</c:v>
                </c:pt>
                <c:pt idx="360">
                  <c:v>8.3805098363505262E-2</c:v>
                </c:pt>
                <c:pt idx="361">
                  <c:v>8.3597660001219362E-2</c:v>
                </c:pt>
                <c:pt idx="362">
                  <c:v>8.3391246025907695E-2</c:v>
                </c:pt>
                <c:pt idx="363">
                  <c:v>8.3185848868208428E-2</c:v>
                </c:pt>
                <c:pt idx="364">
                  <c:v>8.2981461033151405E-2</c:v>
                </c:pt>
                <c:pt idx="365">
                  <c:v>8.2778075099246631E-2</c:v>
                </c:pt>
                <c:pt idx="366">
                  <c:v>8.2575683717585877E-2</c:v>
                </c:pt>
                <c:pt idx="367">
                  <c:v>8.2374279610957626E-2</c:v>
                </c:pt>
                <c:pt idx="368">
                  <c:v>8.2173855572974755E-2</c:v>
                </c:pt>
                <c:pt idx="369">
                  <c:v>8.1974404467215115E-2</c:v>
                </c:pt>
                <c:pt idx="370">
                  <c:v>8.1775919226374408E-2</c:v>
                </c:pt>
                <c:pt idx="371">
                  <c:v>8.1578392851431467E-2</c:v>
                </c:pt>
                <c:pt idx="372">
                  <c:v>8.1381818410825618E-2</c:v>
                </c:pt>
                <c:pt idx="373">
                  <c:v>8.1186189039645751E-2</c:v>
                </c:pt>
                <c:pt idx="374">
                  <c:v>8.0991497938831244E-2</c:v>
                </c:pt>
                <c:pt idx="375">
                  <c:v>8.0797738374384281E-2</c:v>
                </c:pt>
                <c:pt idx="376">
                  <c:v>8.0604903676593398E-2</c:v>
                </c:pt>
                <c:pt idx="377">
                  <c:v>8.0412987239268166E-2</c:v>
                </c:pt>
                <c:pt idx="378">
                  <c:v>8.022198251898488E-2</c:v>
                </c:pt>
                <c:pt idx="379">
                  <c:v>8.0031883034342749E-2</c:v>
                </c:pt>
                <c:pt idx="380">
                  <c:v>7.9842682365230816E-2</c:v>
                </c:pt>
                <c:pt idx="381">
                  <c:v>7.9654374152105287E-2</c:v>
                </c:pt>
                <c:pt idx="382">
                  <c:v>7.9466952095276794E-2</c:v>
                </c:pt>
                <c:pt idx="383">
                  <c:v>7.928040995420807E-2</c:v>
                </c:pt>
                <c:pt idx="384">
                  <c:v>7.9094741546821168E-2</c:v>
                </c:pt>
                <c:pt idx="385">
                  <c:v>7.8909940748814578E-2</c:v>
                </c:pt>
                <c:pt idx="386">
                  <c:v>7.8726001492989833E-2</c:v>
                </c:pt>
                <c:pt idx="387">
                  <c:v>7.8542917768587545E-2</c:v>
                </c:pt>
                <c:pt idx="388">
                  <c:v>7.8360683620632587E-2</c:v>
                </c:pt>
                <c:pt idx="389">
                  <c:v>7.8179293149288523E-2</c:v>
                </c:pt>
                <c:pt idx="390">
                  <c:v>7.7998740509220885E-2</c:v>
                </c:pt>
                <c:pt idx="391">
                  <c:v>7.7819019908969222E-2</c:v>
                </c:pt>
                <c:pt idx="392">
                  <c:v>7.7640125610327917E-2</c:v>
                </c:pt>
                <c:pt idx="393">
                  <c:v>7.7462051927735434E-2</c:v>
                </c:pt>
                <c:pt idx="394">
                  <c:v>7.7284793227671969E-2</c:v>
                </c:pt>
                <c:pt idx="395">
                  <c:v>7.7108343928065412E-2</c:v>
                </c:pt>
                <c:pt idx="396">
                  <c:v>7.6932698497705343E-2</c:v>
                </c:pt>
                <c:pt idx="397">
                  <c:v>7.6757851455665105E-2</c:v>
                </c:pt>
                <c:pt idx="398">
                  <c:v>7.6583797370731635E-2</c:v>
                </c:pt>
                <c:pt idx="399">
                  <c:v>7.6410530860843109E-2</c:v>
                </c:pt>
                <c:pt idx="400">
                  <c:v>7.6238046592534206E-2</c:v>
                </c:pt>
                <c:pt idx="401">
                  <c:v>7.6066339280388862E-2</c:v>
                </c:pt>
                <c:pt idx="402">
                  <c:v>7.5895403686500343E-2</c:v>
                </c:pt>
                <c:pt idx="403">
                  <c:v>7.5725234619938686E-2</c:v>
                </c:pt>
                <c:pt idx="404">
                  <c:v>7.5555826936225173E-2</c:v>
                </c:pt>
                <c:pt idx="405">
                  <c:v>7.5387175536813969E-2</c:v>
                </c:pt>
                <c:pt idx="406">
                  <c:v>7.5219275368580529E-2</c:v>
                </c:pt>
                <c:pt idx="407">
                  <c:v>7.505212142331702E-2</c:v>
                </c:pt>
                <c:pt idx="408">
                  <c:v>7.4885708737234269E-2</c:v>
                </c:pt>
                <c:pt idx="409">
                  <c:v>7.4720032390470481E-2</c:v>
                </c:pt>
                <c:pt idx="410">
                  <c:v>7.4555087506606318E-2</c:v>
                </c:pt>
                <c:pt idx="411">
                  <c:v>7.4390869252186478E-2</c:v>
                </c:pt>
                <c:pt idx="412">
                  <c:v>7.4227372836247599E-2</c:v>
                </c:pt>
                <c:pt idx="413">
                  <c:v>7.4064593509852325E-2</c:v>
                </c:pt>
                <c:pt idx="414">
                  <c:v>7.3902526565629456E-2</c:v>
                </c:pt>
                <c:pt idx="415">
                  <c:v>7.3741167337320224E-2</c:v>
                </c:pt>
                <c:pt idx="416">
                  <c:v>7.3580511199330428E-2</c:v>
                </c:pt>
                <c:pt idx="417">
                  <c:v>7.3420553566288405E-2</c:v>
                </c:pt>
                <c:pt idx="418">
                  <c:v>7.3261289892608814E-2</c:v>
                </c:pt>
                <c:pt idx="419">
                  <c:v>7.3102715672062044E-2</c:v>
                </c:pt>
                <c:pt idx="420">
                  <c:v>7.2944826437349175E-2</c:v>
                </c:pt>
                <c:pt idx="421">
                  <c:v>7.2787617759682469E-2</c:v>
                </c:pt>
                <c:pt idx="422">
                  <c:v>7.2631085248371335E-2</c:v>
                </c:pt>
                <c:pt idx="423">
                  <c:v>7.2475224550413456E-2</c:v>
                </c:pt>
                <c:pt idx="424">
                  <c:v>7.2320031350091379E-2</c:v>
                </c:pt>
                <c:pt idx="425">
                  <c:v>7.2165501368574081E-2</c:v>
                </c:pt>
                <c:pt idx="426">
                  <c:v>7.2011630363523815E-2</c:v>
                </c:pt>
                <c:pt idx="427">
                  <c:v>7.1858414128707818E-2</c:v>
                </c:pt>
                <c:pt idx="428">
                  <c:v>7.1705848493615026E-2</c:v>
                </c:pt>
                <c:pt idx="429">
                  <c:v>7.1553929323077706E-2</c:v>
                </c:pt>
                <c:pt idx="430">
                  <c:v>7.1402652516897827E-2</c:v>
                </c:pt>
                <c:pt idx="431">
                  <c:v>7.1252014009478212E-2</c:v>
                </c:pt>
                <c:pt idx="432">
                  <c:v>7.1102009769458269E-2</c:v>
                </c:pt>
                <c:pt idx="433">
                  <c:v>7.095263579935436E-2</c:v>
                </c:pt>
                <c:pt idx="434">
                  <c:v>7.0803888135204773E-2</c:v>
                </c:pt>
                <c:pt idx="435">
                  <c:v>7.0655762846218995E-2</c:v>
                </c:pt>
                <c:pt idx="436">
                  <c:v>7.0508256034431477E-2</c:v>
                </c:pt>
                <c:pt idx="437">
                  <c:v>7.0361363834359744E-2</c:v>
                </c:pt>
                <c:pt idx="438">
                  <c:v>7.0215082412666691E-2</c:v>
                </c:pt>
                <c:pt idx="439">
                  <c:v>7.0069407967827138E-2</c:v>
                </c:pt>
                <c:pt idx="440">
                  <c:v>6.9924336729798503E-2</c:v>
                </c:pt>
                <c:pt idx="441">
                  <c:v>6.9779864959695626E-2</c:v>
                </c:pt>
                <c:pt idx="442">
                  <c:v>6.9635988949469443E-2</c:v>
                </c:pt>
                <c:pt idx="443">
                  <c:v>6.9492705021589871E-2</c:v>
                </c:pt>
                <c:pt idx="444">
                  <c:v>6.9350009528732409E-2</c:v>
                </c:pt>
                <c:pt idx="445">
                  <c:v>6.9207898853468619E-2</c:v>
                </c:pt>
                <c:pt idx="446">
                  <c:v>6.9066369407960501E-2</c:v>
                </c:pt>
                <c:pt idx="447">
                  <c:v>6.8925417633658545E-2</c:v>
                </c:pt>
                <c:pt idx="448">
                  <c:v>6.8785040001003425E-2</c:v>
                </c:pt>
                <c:pt idx="449">
                  <c:v>6.8645233009131473E-2</c:v>
                </c:pt>
                <c:pt idx="450">
                  <c:v>6.850599318558355E-2</c:v>
                </c:pt>
                <c:pt idx="451">
                  <c:v>6.8367317086017593E-2</c:v>
                </c:pt>
                <c:pt idx="452">
                  <c:v>6.8229201293924624E-2</c:v>
                </c:pt>
                <c:pt idx="453">
                  <c:v>6.8091642420348167E-2</c:v>
                </c:pt>
                <c:pt idx="454">
                  <c:v>6.7954637103607024E-2</c:v>
                </c:pt>
                <c:pt idx="455">
                  <c:v>6.7818182009021469E-2</c:v>
                </c:pt>
                <c:pt idx="456">
                  <c:v>6.7682273828642669E-2</c:v>
                </c:pt>
                <c:pt idx="457">
                  <c:v>6.754690928098539E-2</c:v>
                </c:pt>
                <c:pt idx="458">
                  <c:v>6.7412085110763853E-2</c:v>
                </c:pt>
                <c:pt idx="459">
                  <c:v>6.7277798088630866E-2</c:v>
                </c:pt>
                <c:pt idx="460">
                  <c:v>6.7144045010919876E-2</c:v>
                </c:pt>
                <c:pt idx="461">
                  <c:v>6.7010822699390266E-2</c:v>
                </c:pt>
                <c:pt idx="462">
                  <c:v>6.6878128000975631E-2</c:v>
                </c:pt>
                <c:pt idx="463">
                  <c:v>6.6745957787534962E-2</c:v>
                </c:pt>
                <c:pt idx="464">
                  <c:v>6.6614308955606896E-2</c:v>
                </c:pt>
                <c:pt idx="465">
                  <c:v>6.6483178426166731E-2</c:v>
                </c:pt>
                <c:pt idx="466">
                  <c:v>6.6352563144386437E-2</c:v>
                </c:pt>
                <c:pt idx="467">
                  <c:v>6.6222460079397444E-2</c:v>
                </c:pt>
                <c:pt idx="468">
                  <c:v>6.6092866224056163E-2</c:v>
                </c:pt>
                <c:pt idx="469">
                  <c:v>6.5963778594712294E-2</c:v>
                </c:pt>
                <c:pt idx="470">
                  <c:v>6.5835194230979915E-2</c:v>
                </c:pt>
                <c:pt idx="471">
                  <c:v>6.5707110195511079E-2</c:v>
                </c:pt>
                <c:pt idx="472">
                  <c:v>6.5579523573772239E-2</c:v>
                </c:pt>
                <c:pt idx="473">
                  <c:v>6.5452431473823069E-2</c:v>
                </c:pt>
                <c:pt idx="474">
                  <c:v>6.5325831026098069E-2</c:v>
                </c:pt>
                <c:pt idx="475">
                  <c:v>6.5199719383190552E-2</c:v>
                </c:pt>
                <c:pt idx="476">
                  <c:v>6.5074093719639126E-2</c:v>
                </c:pt>
                <c:pt idx="477">
                  <c:v>6.4948951231716734E-2</c:v>
                </c:pt>
                <c:pt idx="478">
                  <c:v>6.4824289137222074E-2</c:v>
                </c:pt>
                <c:pt idx="479">
                  <c:v>6.4700104675273373E-2</c:v>
                </c:pt>
                <c:pt idx="480">
                  <c:v>6.4576395106104606E-2</c:v>
                </c:pt>
                <c:pt idx="481">
                  <c:v>6.4453157710863934E-2</c:v>
                </c:pt>
                <c:pt idx="482">
                  <c:v>6.4330389791414672E-2</c:v>
                </c:pt>
                <c:pt idx="483">
                  <c:v>6.4208088670138233E-2</c:v>
                </c:pt>
                <c:pt idx="484">
                  <c:v>6.4086251689739485E-2</c:v>
                </c:pt>
                <c:pt idx="485">
                  <c:v>6.396487621305437E-2</c:v>
                </c:pt>
                <c:pt idx="486">
                  <c:v>6.3843959622859561E-2</c:v>
                </c:pt>
                <c:pt idx="487">
                  <c:v>6.3723499321684363E-2</c:v>
                </c:pt>
                <c:pt idx="488">
                  <c:v>6.3603492731624689E-2</c:v>
                </c:pt>
                <c:pt idx="489">
                  <c:v>6.3483937294159229E-2</c:v>
                </c:pt>
                <c:pt idx="490">
                  <c:v>6.3364830469967562E-2</c:v>
                </c:pt>
                <c:pt idx="491">
                  <c:v>6.3246169738750399E-2</c:v>
                </c:pt>
                <c:pt idx="492">
                  <c:v>6.3127952599051795E-2</c:v>
                </c:pt>
                <c:pt idx="493">
                  <c:v>6.3010176568083415E-2</c:v>
                </c:pt>
                <c:pt idx="494">
                  <c:v>6.2892839181550669E-2</c:v>
                </c:pt>
                <c:pt idx="495">
                  <c:v>6.2775937993480885E-2</c:v>
                </c:pt>
                <c:pt idx="496">
                  <c:v>6.2659470576053269E-2</c:v>
                </c:pt>
                <c:pt idx="497">
                  <c:v>6.2543434519430952E-2</c:v>
                </c:pt>
                <c:pt idx="498">
                  <c:v>6.2427827431594668E-2</c:v>
                </c:pt>
                <c:pt idx="499">
                  <c:v>6.2312646938178444E-2</c:v>
                </c:pt>
                <c:pt idx="500">
                  <c:v>6.2197890682307029E-2</c:v>
                </c:pt>
                <c:pt idx="501">
                  <c:v>6.2083556324435143E-2</c:v>
                </c:pt>
                <c:pt idx="502">
                  <c:v>6.1969641542188474E-2</c:v>
                </c:pt>
                <c:pt idx="503">
                  <c:v>6.1856144030206436E-2</c:v>
                </c:pt>
                <c:pt idx="504">
                  <c:v>6.1743061499986693E-2</c:v>
                </c:pt>
                <c:pt idx="505">
                  <c:v>6.1630391679731236E-2</c:v>
                </c:pt>
                <c:pt idx="506">
                  <c:v>6.1518132314194389E-2</c:v>
                </c:pt>
                <c:pt idx="507">
                  <c:v>6.1406281164532214E-2</c:v>
                </c:pt>
                <c:pt idx="508">
                  <c:v>6.1294836008153761E-2</c:v>
                </c:pt>
                <c:pt idx="509">
                  <c:v>6.1183794638573763E-2</c:v>
                </c:pt>
                <c:pt idx="510">
                  <c:v>6.1073154865267119E-2</c:v>
                </c:pt>
                <c:pt idx="511">
                  <c:v>6.0962914513524764E-2</c:v>
                </c:pt>
                <c:pt idx="512">
                  <c:v>6.0853071424311206E-2</c:v>
                </c:pt>
                <c:pt idx="513">
                  <c:v>6.0743623454123596E-2</c:v>
                </c:pt>
                <c:pt idx="514">
                  <c:v>6.0634568474852289E-2</c:v>
                </c:pt>
                <c:pt idx="515">
                  <c:v>6.0525904373642872E-2</c:v>
                </c:pt>
                <c:pt idx="516">
                  <c:v>6.0417629052759797E-2</c:v>
                </c:pt>
                <c:pt idx="517">
                  <c:v>6.0309740429451295E-2</c:v>
                </c:pt>
                <c:pt idx="518">
                  <c:v>6.020223643581591E-2</c:v>
                </c:pt>
                <c:pt idx="519">
                  <c:v>6.0095115018670327E-2</c:v>
                </c:pt>
                <c:pt idx="520">
                  <c:v>5.9988374139418689E-2</c:v>
                </c:pt>
                <c:pt idx="521">
                  <c:v>5.9882011773923279E-2</c:v>
                </c:pt>
                <c:pt idx="522">
                  <c:v>5.9776025912376504E-2</c:v>
                </c:pt>
                <c:pt idx="523">
                  <c:v>5.9670414559174427E-2</c:v>
                </c:pt>
                <c:pt idx="524">
                  <c:v>5.9565175732791402E-2</c:v>
                </c:pt>
                <c:pt idx="525">
                  <c:v>5.9460307465656212E-2</c:v>
                </c:pt>
                <c:pt idx="526">
                  <c:v>5.9355807804029395E-2</c:v>
                </c:pt>
                <c:pt idx="527">
                  <c:v>5.9251674807881981E-2</c:v>
                </c:pt>
                <c:pt idx="528">
                  <c:v>5.9147906550775356E-2</c:v>
                </c:pt>
                <c:pt idx="529">
                  <c:v>5.9044501119742535E-2</c:v>
                </c:pt>
                <c:pt idx="530">
                  <c:v>5.8941456615170557E-2</c:v>
                </c:pt>
                <c:pt idx="531">
                  <c:v>5.8838771150684192E-2</c:v>
                </c:pt>
                <c:pt idx="532">
                  <c:v>5.8736442853030833E-2</c:v>
                </c:pt>
                <c:pt idx="533">
                  <c:v>5.8634469861966548E-2</c:v>
                </c:pt>
                <c:pt idx="534">
                  <c:v>5.8532850330143382E-2</c:v>
                </c:pt>
                <c:pt idx="535">
                  <c:v>5.8431582422997806E-2</c:v>
                </c:pt>
                <c:pt idx="536">
                  <c:v>5.8330664318640299E-2</c:v>
                </c:pt>
                <c:pt idx="537">
                  <c:v>5.8230094207746087E-2</c:v>
                </c:pt>
                <c:pt idx="538">
                  <c:v>5.8129870293447045E-2</c:v>
                </c:pt>
                <c:pt idx="539">
                  <c:v>5.8029990791224631E-2</c:v>
                </c:pt>
                <c:pt idx="540">
                  <c:v>5.7930453928804006E-2</c:v>
                </c:pt>
                <c:pt idx="541">
                  <c:v>5.7831257946049208E-2</c:v>
                </c:pt>
                <c:pt idx="542">
                  <c:v>5.7732401094859373E-2</c:v>
                </c:pt>
                <c:pt idx="543">
                  <c:v>5.7633881639066097E-2</c:v>
                </c:pt>
                <c:pt idx="544">
                  <c:v>5.7535697854331755E-2</c:v>
                </c:pt>
                <c:pt idx="545">
                  <c:v>5.7437848028048868E-2</c:v>
                </c:pt>
                <c:pt idx="546">
                  <c:v>5.734033045924064E-2</c:v>
                </c:pt>
                <c:pt idx="547">
                  <c:v>5.7243143458462271E-2</c:v>
                </c:pt>
                <c:pt idx="548">
                  <c:v>5.7146285347703454E-2</c:v>
                </c:pt>
                <c:pt idx="549">
                  <c:v>5.7049754460291792E-2</c:v>
                </c:pt>
                <c:pt idx="550">
                  <c:v>5.6953549140797199E-2</c:v>
                </c:pt>
                <c:pt idx="551">
                  <c:v>5.6857667744937265E-2</c:v>
                </c:pt>
                <c:pt idx="552">
                  <c:v>5.676210863948359E-2</c:v>
                </c:pt>
                <c:pt idx="553">
                  <c:v>5.6666870202169019E-2</c:v>
                </c:pt>
                <c:pt idx="554">
                  <c:v>5.6571950821595884E-2</c:v>
                </c:pt>
                <c:pt idx="555">
                  <c:v>5.6477348897145042E-2</c:v>
                </c:pt>
                <c:pt idx="556">
                  <c:v>5.6383062838886049E-2</c:v>
                </c:pt>
                <c:pt idx="557">
                  <c:v>5.6289091067487897E-2</c:v>
                </c:pt>
                <c:pt idx="558">
                  <c:v>5.6195432014131019E-2</c:v>
                </c:pt>
                <c:pt idx="559">
                  <c:v>5.6102084120419837E-2</c:v>
                </c:pt>
                <c:pt idx="560">
                  <c:v>5.6009045838296426E-2</c:v>
                </c:pt>
                <c:pt idx="561">
                  <c:v>5.5916315629954874E-2</c:v>
                </c:pt>
                <c:pt idx="562">
                  <c:v>5.5823891967756605E-2</c:v>
                </c:pt>
                <c:pt idx="563">
                  <c:v>5.5731773334146445E-2</c:v>
                </c:pt>
                <c:pt idx="564">
                  <c:v>5.5639958221569592E-2</c:v>
                </c:pt>
                <c:pt idx="565">
                  <c:v>5.5548445132389386E-2</c:v>
                </c:pt>
                <c:pt idx="566">
                  <c:v>5.5457232578805825E-2</c:v>
                </c:pt>
                <c:pt idx="567">
                  <c:v>5.5366319082774992E-2</c:v>
                </c:pt>
                <c:pt idx="568">
                  <c:v>5.5275703175929204E-2</c:v>
                </c:pt>
                <c:pt idx="569">
                  <c:v>5.5185383399497946E-2</c:v>
                </c:pt>
                <c:pt idx="570">
                  <c:v>5.5095358304229604E-2</c:v>
                </c:pt>
                <c:pt idx="571">
                  <c:v>5.5005626450313927E-2</c:v>
                </c:pt>
                <c:pt idx="572">
                  <c:v>5.4916186407305279E-2</c:v>
                </c:pt>
                <c:pt idx="573">
                  <c:v>5.4827036754046668E-2</c:v>
                </c:pt>
                <c:pt idx="574">
                  <c:v>5.4738176078594401E-2</c:v>
                </c:pt>
                <c:pt idx="575">
                  <c:v>5.4649602978143606E-2</c:v>
                </c:pt>
                <c:pt idx="576">
                  <c:v>5.4561316058954361E-2</c:v>
                </c:pt>
                <c:pt idx="577">
                  <c:v>5.4473313936278626E-2</c:v>
                </c:pt>
                <c:pt idx="578">
                  <c:v>5.4385595234287841E-2</c:v>
                </c:pt>
                <c:pt idx="579">
                  <c:v>5.4298158586001212E-2</c:v>
                </c:pt>
                <c:pt idx="580">
                  <c:v>5.421100263321469E-2</c:v>
                </c:pt>
                <c:pt idx="581">
                  <c:v>5.4124126026430693E-2</c:v>
                </c:pt>
                <c:pt idx="582">
                  <c:v>5.4037527424788401E-2</c:v>
                </c:pt>
                <c:pt idx="583">
                  <c:v>5.3951205495994817E-2</c:v>
                </c:pt>
                <c:pt idx="584">
                  <c:v>5.3865158916256387E-2</c:v>
                </c:pt>
                <c:pt idx="585">
                  <c:v>5.3779386370211388E-2</c:v>
                </c:pt>
                <c:pt idx="586">
                  <c:v>5.3693886550862886E-2</c:v>
                </c:pt>
                <c:pt idx="587">
                  <c:v>5.360865815951231E-2</c:v>
                </c:pt>
                <c:pt idx="588">
                  <c:v>5.352369990569375E-2</c:v>
                </c:pt>
                <c:pt idx="589">
                  <c:v>5.3439010507108788E-2</c:v>
                </c:pt>
                <c:pt idx="590">
                  <c:v>5.335458868956202E-2</c:v>
                </c:pt>
                <c:pt idx="591">
                  <c:v>5.3270433186897094E-2</c:v>
                </c:pt>
                <c:pt idx="592">
                  <c:v>5.3186542740933478E-2</c:v>
                </c:pt>
                <c:pt idx="593">
                  <c:v>5.3102916101403698E-2</c:v>
                </c:pt>
                <c:pt idx="594">
                  <c:v>5.3019552025891294E-2</c:v>
                </c:pt>
                <c:pt idx="595">
                  <c:v>5.2936449279769211E-2</c:v>
                </c:pt>
                <c:pt idx="596">
                  <c:v>5.2853606636138896E-2</c:v>
                </c:pt>
                <c:pt idx="597">
                  <c:v>5.2771022875769936E-2</c:v>
                </c:pt>
                <c:pt idx="598">
                  <c:v>5.2688696787040183E-2</c:v>
                </c:pt>
                <c:pt idx="599">
                  <c:v>5.2606627165876566E-2</c:v>
                </c:pt>
                <c:pt idx="600">
                  <c:v>5.2524812815696355E-2</c:v>
                </c:pt>
                <c:pt idx="601">
                  <c:v>5.2443252547349002E-2</c:v>
                </c:pt>
                <c:pt idx="602">
                  <c:v>5.2361945179058539E-2</c:v>
                </c:pt>
                <c:pt idx="603">
                  <c:v>5.2280889536366497E-2</c:v>
                </c:pt>
                <c:pt idx="604">
                  <c:v>5.2200084452075357E-2</c:v>
                </c:pt>
                <c:pt idx="605">
                  <c:v>5.2119528766192531E-2</c:v>
                </c:pt>
                <c:pt idx="606">
                  <c:v>5.2039221325874824E-2</c:v>
                </c:pt>
                <c:pt idx="607">
                  <c:v>5.1959160985373475E-2</c:v>
                </c:pt>
                <c:pt idx="608">
                  <c:v>5.1879346605979669E-2</c:v>
                </c:pt>
                <c:pt idx="609">
                  <c:v>5.179977705597049E-2</c:v>
                </c:pt>
                <c:pt idx="610">
                  <c:v>5.1720451210555525E-2</c:v>
                </c:pt>
                <c:pt idx="611">
                  <c:v>5.1641367951823794E-2</c:v>
                </c:pt>
                <c:pt idx="612">
                  <c:v>5.1562526168691246E-2</c:v>
                </c:pt>
                <c:pt idx="613">
                  <c:v>5.1483924756848716E-2</c:v>
                </c:pt>
                <c:pt idx="614">
                  <c:v>5.1405562618710446E-2</c:v>
                </c:pt>
                <c:pt idx="615">
                  <c:v>5.1327438663362861E-2</c:v>
                </c:pt>
                <c:pt idx="616">
                  <c:v>5.1249551806514054E-2</c:v>
                </c:pt>
                <c:pt idx="617">
                  <c:v>5.1171900970443579E-2</c:v>
                </c:pt>
                <c:pt idx="618">
                  <c:v>5.1094485083952743E-2</c:v>
                </c:pt>
                <c:pt idx="619">
                  <c:v>5.1017303082315356E-2</c:v>
                </c:pt>
                <c:pt idx="620">
                  <c:v>5.0940353907228904E-2</c:v>
                </c:pt>
                <c:pt idx="621">
                  <c:v>5.0863636506766216E-2</c:v>
                </c:pt>
                <c:pt idx="622">
                  <c:v>5.0787149835327464E-2</c:v>
                </c:pt>
                <c:pt idx="623">
                  <c:v>5.0710892853592746E-2</c:v>
                </c:pt>
                <c:pt idx="624">
                  <c:v>5.0634864528474911E-2</c:v>
                </c:pt>
                <c:pt idx="625">
                  <c:v>5.0559063833073001E-2</c:v>
                </c:pt>
                <c:pt idx="626">
                  <c:v>5.0483489746625962E-2</c:v>
                </c:pt>
                <c:pt idx="627">
                  <c:v>5.0408141254466819E-2</c:v>
                </c:pt>
                <c:pt idx="628">
                  <c:v>5.03330173479773E-2</c:v>
                </c:pt>
                <c:pt idx="629">
                  <c:v>5.025811702454281E-2</c:v>
                </c:pt>
                <c:pt idx="630">
                  <c:v>5.0183439287507826E-2</c:v>
                </c:pt>
                <c:pt idx="631">
                  <c:v>5.01089831461317E-2</c:v>
                </c:pt>
                <c:pt idx="632">
                  <c:v>5.0034747615544842E-2</c:v>
                </c:pt>
                <c:pt idx="633">
                  <c:v>4.996073171670528E-2</c:v>
                </c:pt>
                <c:pt idx="634">
                  <c:v>4.9886934476355643E-2</c:v>
                </c:pt>
                <c:pt idx="635">
                  <c:v>4.9813354926980483E-2</c:v>
                </c:pt>
                <c:pt idx="636">
                  <c:v>4.9739992106764018E-2</c:v>
                </c:pt>
                <c:pt idx="637">
                  <c:v>4.9666845059548194E-2</c:v>
                </c:pt>
                <c:pt idx="638">
                  <c:v>4.9593912834791143E-2</c:v>
                </c:pt>
                <c:pt idx="639">
                  <c:v>4.9521194487526059E-2</c:v>
                </c:pt>
                <c:pt idx="640">
                  <c:v>4.9448689078320313E-2</c:v>
                </c:pt>
                <c:pt idx="641">
                  <c:v>4.9376395673235048E-2</c:v>
                </c:pt>
                <c:pt idx="642">
                  <c:v>4.9304313343785072E-2</c:v>
                </c:pt>
                <c:pt idx="643">
                  <c:v>4.9232441166899087E-2</c:v>
                </c:pt>
                <c:pt idx="644">
                  <c:v>4.9160778224880311E-2</c:v>
                </c:pt>
                <c:pt idx="645">
                  <c:v>4.9089323605367406E-2</c:v>
                </c:pt>
                <c:pt idx="646">
                  <c:v>4.9018076401295754E-2</c:v>
                </c:pt>
                <c:pt idx="647">
                  <c:v>4.8947035710859094E-2</c:v>
                </c:pt>
                <c:pt idx="648">
                  <c:v>4.8876200637471452E-2</c:v>
                </c:pt>
                <c:pt idx="649">
                  <c:v>4.8805570289729441E-2</c:v>
                </c:pt>
                <c:pt idx="650">
                  <c:v>4.8735143781374855E-2</c:v>
                </c:pt>
                <c:pt idx="651">
                  <c:v>4.8664920231257597E-2</c:v>
                </c:pt>
                <c:pt idx="652">
                  <c:v>4.8594898763298956E-2</c:v>
                </c:pt>
                <c:pt idx="653">
                  <c:v>4.8525078506455134E-2</c:v>
                </c:pt>
                <c:pt idx="654">
                  <c:v>4.8455458594681172E-2</c:v>
                </c:pt>
                <c:pt idx="655">
                  <c:v>4.8386038166895094E-2</c:v>
                </c:pt>
                <c:pt idx="656">
                  <c:v>4.8316816366942454E-2</c:v>
                </c:pt>
                <c:pt idx="657">
                  <c:v>4.8247792343561108E-2</c:v>
                </c:pt>
                <c:pt idx="658">
                  <c:v>4.8178965250346331E-2</c:v>
                </c:pt>
                <c:pt idx="659">
                  <c:v>4.8110334245716209E-2</c:v>
                </c:pt>
                <c:pt idx="660">
                  <c:v>4.804189849287735E-2</c:v>
                </c:pt>
                <c:pt idx="661">
                  <c:v>4.7973657159790878E-2</c:v>
                </c:pt>
                <c:pt idx="662">
                  <c:v>4.7905609419138698E-2</c:v>
                </c:pt>
                <c:pt idx="663">
                  <c:v>4.7837754448290054E-2</c:v>
                </c:pt>
                <c:pt idx="664">
                  <c:v>4.7770091429268427E-2</c:v>
                </c:pt>
                <c:pt idx="665">
                  <c:v>4.7702619548718614E-2</c:v>
                </c:pt>
                <c:pt idx="666">
                  <c:v>4.7635337997874158E-2</c:v>
                </c:pt>
                <c:pt idx="667">
                  <c:v>4.7568245972525042E-2</c:v>
                </c:pt>
                <c:pt idx="668">
                  <c:v>4.7501342672985628E-2</c:v>
                </c:pt>
                <c:pt idx="669">
                  <c:v>4.7434627304062893E-2</c:v>
                </c:pt>
                <c:pt idx="670">
                  <c:v>4.7368099075024941E-2</c:v>
                </c:pt>
                <c:pt idx="671">
                  <c:v>4.7301757199569722E-2</c:v>
                </c:pt>
                <c:pt idx="672">
                  <c:v>4.7235600895794101E-2</c:v>
                </c:pt>
                <c:pt idx="673">
                  <c:v>4.7169629386163106E-2</c:v>
                </c:pt>
                <c:pt idx="674">
                  <c:v>4.7103841897479473E-2</c:v>
                </c:pt>
                <c:pt idx="675">
                  <c:v>4.7038237660853459E-2</c:v>
                </c:pt>
                <c:pt idx="676">
                  <c:v>4.6972815911672856E-2</c:v>
                </c:pt>
                <c:pt idx="677">
                  <c:v>4.6907575889573311E-2</c:v>
                </c:pt>
                <c:pt idx="678">
                  <c:v>4.6842516838408857E-2</c:v>
                </c:pt>
                <c:pt idx="679">
                  <c:v>4.6777638006222692E-2</c:v>
                </c:pt>
                <c:pt idx="680">
                  <c:v>4.6712938645218235E-2</c:v>
                </c:pt>
                <c:pt idx="681">
                  <c:v>4.6648418011730371E-2</c:v>
                </c:pt>
                <c:pt idx="682">
                  <c:v>4.6584075366196943E-2</c:v>
                </c:pt>
                <c:pt idx="683">
                  <c:v>4.6519909973130553E-2</c:v>
                </c:pt>
                <c:pt idx="684">
                  <c:v>4.6455921101090487E-2</c:v>
                </c:pt>
                <c:pt idx="685">
                  <c:v>4.6392108022654921E-2</c:v>
                </c:pt>
                <c:pt idx="686">
                  <c:v>4.6328470014393393E-2</c:v>
                </c:pt>
                <c:pt idx="687">
                  <c:v>4.6265006356839437E-2</c:v>
                </c:pt>
                <c:pt idx="688">
                  <c:v>4.6201716334463454E-2</c:v>
                </c:pt>
                <c:pt idx="689">
                  <c:v>4.613859923564588E-2</c:v>
                </c:pt>
                <c:pt idx="690">
                  <c:v>4.6075654352650458E-2</c:v>
                </c:pt>
                <c:pt idx="691">
                  <c:v>4.6012880981597802E-2</c:v>
                </c:pt>
                <c:pt idx="692">
                  <c:v>4.5950278422439171E-2</c:v>
                </c:pt>
                <c:pt idx="693">
                  <c:v>4.5887845978930419E-2</c:v>
                </c:pt>
                <c:pt idx="694">
                  <c:v>4.5825582958606226E-2</c:v>
                </c:pt>
                <c:pt idx="695">
                  <c:v>4.5763488672754454E-2</c:v>
                </c:pt>
                <c:pt idx="696">
                  <c:v>4.5701562436390779E-2</c:v>
                </c:pt>
                <c:pt idx="697">
                  <c:v>4.5639803568233502E-2</c:v>
                </c:pt>
                <c:pt idx="698">
                  <c:v>4.5578211390678532E-2</c:v>
                </c:pt>
                <c:pt idx="699">
                  <c:v>4.5516785229774648E-2</c:v>
                </c:pt>
                <c:pt idx="700">
                  <c:v>4.5455524415198907E-2</c:v>
                </c:pt>
                <c:pt idx="701">
                  <c:v>4.5394428280232248E-2</c:v>
                </c:pt>
                <c:pt idx="702">
                  <c:v>4.5333496161735293E-2</c:v>
                </c:pt>
                <c:pt idx="703">
                  <c:v>4.5272727400124384E-2</c:v>
                </c:pt>
                <c:pt idx="704">
                  <c:v>4.521212133934778E-2</c:v>
                </c:pt>
                <c:pt idx="705">
                  <c:v>4.5151677326862018E-2</c:v>
                </c:pt>
                <c:pt idx="706">
                  <c:v>4.5091394713608533E-2</c:v>
                </c:pt>
                <c:pt idx="707">
                  <c:v>4.5031272853990389E-2</c:v>
                </c:pt>
                <c:pt idx="708">
                  <c:v>4.497131110584926E-2</c:v>
                </c:pt>
                <c:pt idx="709">
                  <c:v>4.4911508830442544E-2</c:v>
                </c:pt>
                <c:pt idx="710">
                  <c:v>4.4851865392420712E-2</c:v>
                </c:pt>
                <c:pt idx="711">
                  <c:v>4.4792380159804759E-2</c:v>
                </c:pt>
                <c:pt idx="712">
                  <c:v>4.4733052503963963E-2</c:v>
                </c:pt>
                <c:pt idx="713">
                  <c:v>4.467388179959364E-2</c:v>
                </c:pt>
                <c:pt idx="714">
                  <c:v>4.4614867424693255E-2</c:v>
                </c:pt>
                <c:pt idx="715">
                  <c:v>4.455600876054458E-2</c:v>
                </c:pt>
                <c:pt idx="716">
                  <c:v>4.4497305191690116E-2</c:v>
                </c:pt>
                <c:pt idx="717">
                  <c:v>4.4438756105911567E-2</c:v>
                </c:pt>
                <c:pt idx="718">
                  <c:v>4.4380360894208666E-2</c:v>
                </c:pt>
                <c:pt idx="719">
                  <c:v>4.4322118950777943E-2</c:v>
                </c:pt>
                <c:pt idx="720">
                  <c:v>4.4264029672991867E-2</c:v>
                </c:pt>
                <c:pt idx="721">
                  <c:v>4.4206092461378008E-2</c:v>
                </c:pt>
                <c:pt idx="722">
                  <c:v>4.4148306719598421E-2</c:v>
                </c:pt>
                <c:pt idx="723">
                  <c:v>4.4090671854429234E-2</c:v>
                </c:pt>
                <c:pt idx="724">
                  <c:v>4.4033187275740279E-2</c:v>
                </c:pt>
                <c:pt idx="725">
                  <c:v>4.3975852396474994E-2</c:v>
                </c:pt>
                <c:pt idx="726">
                  <c:v>4.3918666632630422E-2</c:v>
                </c:pt>
                <c:pt idx="727">
                  <c:v>4.3861629403237394E-2</c:v>
                </c:pt>
                <c:pt idx="728">
                  <c:v>4.3804740130340851E-2</c:v>
                </c:pt>
                <c:pt idx="729">
                  <c:v>4.3747998238980304E-2</c:v>
                </c:pt>
                <c:pt idx="730">
                  <c:v>4.3691403157170502E-2</c:v>
                </c:pt>
                <c:pt idx="731">
                  <c:v>4.3634954315882171E-2</c:v>
                </c:pt>
                <c:pt idx="732">
                  <c:v>4.3578651149022964E-2</c:v>
                </c:pt>
                <c:pt idx="733">
                  <c:v>4.3522493093418553E-2</c:v>
                </c:pt>
                <c:pt idx="734">
                  <c:v>4.3466479588793822E-2</c:v>
                </c:pt>
                <c:pt idx="735">
                  <c:v>4.3410610077754243E-2</c:v>
                </c:pt>
                <c:pt idx="736">
                  <c:v>4.3354884005767397E-2</c:v>
                </c:pt>
                <c:pt idx="737">
                  <c:v>4.329930082114461E-2</c:v>
                </c:pt>
                <c:pt idx="738">
                  <c:v>4.3243859975022794E-2</c:v>
                </c:pt>
                <c:pt idx="739">
                  <c:v>4.3188560921346292E-2</c:v>
                </c:pt>
                <c:pt idx="740">
                  <c:v>4.3133403116849038E-2</c:v>
                </c:pt>
                <c:pt idx="741">
                  <c:v>4.3078386021036731E-2</c:v>
                </c:pt>
                <c:pt idx="742">
                  <c:v>4.3023509096169171E-2</c:v>
                </c:pt>
                <c:pt idx="743">
                  <c:v>4.2968771807242748E-2</c:v>
                </c:pt>
                <c:pt idx="744">
                  <c:v>4.2914173621973063E-2</c:v>
                </c:pt>
                <c:pt idx="745">
                  <c:v>4.2859714010777664E-2</c:v>
                </c:pt>
                <c:pt idx="746">
                  <c:v>4.2805392446758933E-2</c:v>
                </c:pt>
                <c:pt idx="747">
                  <c:v>4.2751208405687094E-2</c:v>
                </c:pt>
                <c:pt idx="748">
                  <c:v>4.2697161365983317E-2</c:v>
                </c:pt>
                <c:pt idx="749">
                  <c:v>4.2643250808703029E-2</c:v>
                </c:pt>
                <c:pt idx="750">
                  <c:v>4.2589476217519295E-2</c:v>
                </c:pt>
                <c:pt idx="751">
                  <c:v>4.2535837078706298E-2</c:v>
                </c:pt>
                <c:pt idx="752">
                  <c:v>4.2482332881123019E-2</c:v>
                </c:pt>
                <c:pt idx="753">
                  <c:v>4.242896311619699E-2</c:v>
                </c:pt>
                <c:pt idx="754">
                  <c:v>4.2375727277908157E-2</c:v>
                </c:pt>
                <c:pt idx="755">
                  <c:v>4.2322624862772933E-2</c:v>
                </c:pt>
                <c:pt idx="756">
                  <c:v>4.2269655369828289E-2</c:v>
                </c:pt>
                <c:pt idx="757">
                  <c:v>4.2216818300616007E-2</c:v>
                </c:pt>
                <c:pt idx="758">
                  <c:v>4.2164113159167051E-2</c:v>
                </c:pt>
                <c:pt idx="759">
                  <c:v>4.2111539451986042E-2</c:v>
                </c:pt>
                <c:pt idx="760">
                  <c:v>4.2059096688035869E-2</c:v>
                </c:pt>
                <c:pt idx="761">
                  <c:v>4.2006784378722392E-2</c:v>
                </c:pt>
                <c:pt idx="762">
                  <c:v>4.1954602037879263E-2</c:v>
                </c:pt>
                <c:pt idx="763">
                  <c:v>4.190254918175286E-2</c:v>
                </c:pt>
                <c:pt idx="764">
                  <c:v>4.1850625328987368E-2</c:v>
                </c:pt>
                <c:pt idx="765">
                  <c:v>4.179883000060991E-2</c:v>
                </c:pt>
              </c:numCache>
            </c:numRef>
          </c:yVal>
          <c:smooth val="1"/>
          <c:extLst>
            <c:ext xmlns:c16="http://schemas.microsoft.com/office/drawing/2014/chart" uri="{C3380CC4-5D6E-409C-BE32-E72D297353CC}">
              <c16:uniqueId val="{00000005-6D50-4D2D-B68A-25A539E785F4}"/>
            </c:ext>
          </c:extLst>
        </c:ser>
        <c:ser>
          <c:idx val="0"/>
          <c:order val="3"/>
          <c:tx>
            <c:v>Espectro elástico (q=1)</c:v>
          </c:tx>
          <c:spPr>
            <a:ln w="19050">
              <a:prstDash val="sysDash"/>
            </a:ln>
          </c:spPr>
          <c:marker>
            <c:symbol val="none"/>
          </c:marker>
          <c:xVal>
            <c:numRef>
              <c:f>'ESPECTRO amortiguado'!$G$4:$G$769</c:f>
              <c:numCache>
                <c:formatCode>0.0000</c:formatCode>
                <c:ptCount val="766"/>
                <c:pt idx="0">
                  <c:v>0</c:v>
                </c:pt>
                <c:pt idx="1">
                  <c:v>2.6749871332990224E-2</c:v>
                </c:pt>
                <c:pt idx="2">
                  <c:v>5.3499742665980447E-2</c:v>
                </c:pt>
                <c:pt idx="3">
                  <c:v>8.0249613998970667E-2</c:v>
                </c:pt>
                <c:pt idx="4">
                  <c:v>0.10699948533196089</c:v>
                </c:pt>
                <c:pt idx="5">
                  <c:v>0.10699948533196089</c:v>
                </c:pt>
                <c:pt idx="6">
                  <c:v>0.21399897066392176</c:v>
                </c:pt>
                <c:pt idx="7">
                  <c:v>0.32099845599588267</c:v>
                </c:pt>
                <c:pt idx="8">
                  <c:v>0.42799794132784352</c:v>
                </c:pt>
                <c:pt idx="9">
                  <c:v>0.53499742665980443</c:v>
                </c:pt>
                <c:pt idx="10">
                  <c:v>0.53499742665980443</c:v>
                </c:pt>
                <c:pt idx="11">
                  <c:v>0.54</c:v>
                </c:pt>
                <c:pt idx="12">
                  <c:v>0.55000000000000004</c:v>
                </c:pt>
                <c:pt idx="13">
                  <c:v>0.56000000000000005</c:v>
                </c:pt>
                <c:pt idx="14">
                  <c:v>0.57000000000000006</c:v>
                </c:pt>
                <c:pt idx="15">
                  <c:v>0.58000000000000007</c:v>
                </c:pt>
                <c:pt idx="16">
                  <c:v>0.59000000000000008</c:v>
                </c:pt>
                <c:pt idx="17">
                  <c:v>0.60000000000000009</c:v>
                </c:pt>
                <c:pt idx="18">
                  <c:v>0.6100000000000001</c:v>
                </c:pt>
                <c:pt idx="19">
                  <c:v>0.62000000000000011</c:v>
                </c:pt>
                <c:pt idx="20">
                  <c:v>0.63000000000000012</c:v>
                </c:pt>
                <c:pt idx="21">
                  <c:v>0.64000000000000012</c:v>
                </c:pt>
                <c:pt idx="22">
                  <c:v>0.65000000000000013</c:v>
                </c:pt>
                <c:pt idx="23">
                  <c:v>0.66000000000000014</c:v>
                </c:pt>
                <c:pt idx="24">
                  <c:v>0.67000000000000015</c:v>
                </c:pt>
                <c:pt idx="25">
                  <c:v>0.68000000000000016</c:v>
                </c:pt>
                <c:pt idx="26">
                  <c:v>0.69000000000000017</c:v>
                </c:pt>
                <c:pt idx="27">
                  <c:v>0.70000000000000018</c:v>
                </c:pt>
                <c:pt idx="28">
                  <c:v>0.71000000000000019</c:v>
                </c:pt>
                <c:pt idx="29">
                  <c:v>0.7200000000000002</c:v>
                </c:pt>
                <c:pt idx="30">
                  <c:v>0.7300000000000002</c:v>
                </c:pt>
                <c:pt idx="31">
                  <c:v>0.74000000000000021</c:v>
                </c:pt>
                <c:pt idx="32">
                  <c:v>0.75000000000000022</c:v>
                </c:pt>
                <c:pt idx="33">
                  <c:v>0.76000000000000023</c:v>
                </c:pt>
                <c:pt idx="34">
                  <c:v>0.77000000000000024</c:v>
                </c:pt>
                <c:pt idx="35">
                  <c:v>0.78000000000000025</c:v>
                </c:pt>
                <c:pt idx="36">
                  <c:v>0.79000000000000026</c:v>
                </c:pt>
                <c:pt idx="37">
                  <c:v>0.80000000000000027</c:v>
                </c:pt>
                <c:pt idx="38">
                  <c:v>0.81000000000000028</c:v>
                </c:pt>
                <c:pt idx="39">
                  <c:v>0.82000000000000028</c:v>
                </c:pt>
                <c:pt idx="40">
                  <c:v>0.83000000000000029</c:v>
                </c:pt>
                <c:pt idx="41">
                  <c:v>0.8400000000000003</c:v>
                </c:pt>
                <c:pt idx="42">
                  <c:v>0.85000000000000031</c:v>
                </c:pt>
                <c:pt idx="43">
                  <c:v>0.86000000000000032</c:v>
                </c:pt>
                <c:pt idx="44">
                  <c:v>0.87000000000000033</c:v>
                </c:pt>
                <c:pt idx="45">
                  <c:v>0.88000000000000034</c:v>
                </c:pt>
                <c:pt idx="46">
                  <c:v>0.89000000000000035</c:v>
                </c:pt>
                <c:pt idx="47">
                  <c:v>0.90000000000000036</c:v>
                </c:pt>
                <c:pt idx="48">
                  <c:v>0.91000000000000036</c:v>
                </c:pt>
                <c:pt idx="49">
                  <c:v>0.92000000000000037</c:v>
                </c:pt>
                <c:pt idx="50">
                  <c:v>0.93000000000000038</c:v>
                </c:pt>
                <c:pt idx="51">
                  <c:v>0.94000000000000039</c:v>
                </c:pt>
                <c:pt idx="52">
                  <c:v>0.9500000000000004</c:v>
                </c:pt>
                <c:pt idx="53">
                  <c:v>0.96000000000000041</c:v>
                </c:pt>
                <c:pt idx="54">
                  <c:v>0.97000000000000042</c:v>
                </c:pt>
                <c:pt idx="55">
                  <c:v>0.98000000000000043</c:v>
                </c:pt>
                <c:pt idx="56">
                  <c:v>0.99000000000000044</c:v>
                </c:pt>
                <c:pt idx="57">
                  <c:v>1.0000000000000004</c:v>
                </c:pt>
                <c:pt idx="58">
                  <c:v>1.0100000000000005</c:v>
                </c:pt>
                <c:pt idx="59">
                  <c:v>1.0200000000000005</c:v>
                </c:pt>
                <c:pt idx="60">
                  <c:v>1.0300000000000005</c:v>
                </c:pt>
                <c:pt idx="61">
                  <c:v>1.0400000000000005</c:v>
                </c:pt>
                <c:pt idx="62">
                  <c:v>1.0500000000000005</c:v>
                </c:pt>
                <c:pt idx="63">
                  <c:v>1.0600000000000005</c:v>
                </c:pt>
                <c:pt idx="64">
                  <c:v>1.0700000000000005</c:v>
                </c:pt>
                <c:pt idx="65">
                  <c:v>1.0800000000000005</c:v>
                </c:pt>
                <c:pt idx="66">
                  <c:v>1.0900000000000005</c:v>
                </c:pt>
                <c:pt idx="67">
                  <c:v>1.1000000000000005</c:v>
                </c:pt>
                <c:pt idx="68">
                  <c:v>1.1100000000000005</c:v>
                </c:pt>
                <c:pt idx="69">
                  <c:v>1.1200000000000006</c:v>
                </c:pt>
                <c:pt idx="70">
                  <c:v>1.1300000000000006</c:v>
                </c:pt>
                <c:pt idx="71">
                  <c:v>1.1400000000000006</c:v>
                </c:pt>
                <c:pt idx="72">
                  <c:v>1.1500000000000006</c:v>
                </c:pt>
                <c:pt idx="73">
                  <c:v>1.1600000000000006</c:v>
                </c:pt>
                <c:pt idx="74">
                  <c:v>1.1700000000000006</c:v>
                </c:pt>
                <c:pt idx="75">
                  <c:v>1.1800000000000006</c:v>
                </c:pt>
                <c:pt idx="76">
                  <c:v>1.1900000000000006</c:v>
                </c:pt>
                <c:pt idx="77">
                  <c:v>1.2000000000000006</c:v>
                </c:pt>
                <c:pt idx="78">
                  <c:v>1.2100000000000006</c:v>
                </c:pt>
                <c:pt idx="79">
                  <c:v>1.2200000000000006</c:v>
                </c:pt>
                <c:pt idx="80">
                  <c:v>1.2300000000000006</c:v>
                </c:pt>
                <c:pt idx="81">
                  <c:v>1.2400000000000007</c:v>
                </c:pt>
                <c:pt idx="82">
                  <c:v>1.2500000000000007</c:v>
                </c:pt>
                <c:pt idx="83">
                  <c:v>1.2600000000000007</c:v>
                </c:pt>
                <c:pt idx="84">
                  <c:v>1.2700000000000007</c:v>
                </c:pt>
                <c:pt idx="85">
                  <c:v>1.2800000000000007</c:v>
                </c:pt>
                <c:pt idx="86">
                  <c:v>1.2900000000000007</c:v>
                </c:pt>
                <c:pt idx="87">
                  <c:v>1.3000000000000007</c:v>
                </c:pt>
                <c:pt idx="88">
                  <c:v>1.3100000000000007</c:v>
                </c:pt>
                <c:pt idx="89">
                  <c:v>1.3200000000000007</c:v>
                </c:pt>
                <c:pt idx="90">
                  <c:v>1.3300000000000007</c:v>
                </c:pt>
                <c:pt idx="91">
                  <c:v>1.3400000000000007</c:v>
                </c:pt>
                <c:pt idx="92">
                  <c:v>1.3500000000000008</c:v>
                </c:pt>
                <c:pt idx="93">
                  <c:v>1.3600000000000008</c:v>
                </c:pt>
                <c:pt idx="94">
                  <c:v>1.3700000000000008</c:v>
                </c:pt>
                <c:pt idx="95">
                  <c:v>1.3800000000000008</c:v>
                </c:pt>
                <c:pt idx="96">
                  <c:v>1.3900000000000008</c:v>
                </c:pt>
                <c:pt idx="97">
                  <c:v>1.4000000000000008</c:v>
                </c:pt>
                <c:pt idx="98">
                  <c:v>1.4100000000000008</c:v>
                </c:pt>
                <c:pt idx="99">
                  <c:v>1.4200000000000008</c:v>
                </c:pt>
                <c:pt idx="100">
                  <c:v>1.4300000000000008</c:v>
                </c:pt>
                <c:pt idx="101">
                  <c:v>1.4400000000000008</c:v>
                </c:pt>
                <c:pt idx="102">
                  <c:v>1.4500000000000008</c:v>
                </c:pt>
                <c:pt idx="103">
                  <c:v>1.4600000000000009</c:v>
                </c:pt>
                <c:pt idx="104">
                  <c:v>1.4700000000000009</c:v>
                </c:pt>
                <c:pt idx="105">
                  <c:v>1.4800000000000009</c:v>
                </c:pt>
                <c:pt idx="106">
                  <c:v>1.4900000000000009</c:v>
                </c:pt>
                <c:pt idx="107">
                  <c:v>1.5000000000000009</c:v>
                </c:pt>
                <c:pt idx="108">
                  <c:v>1.5100000000000009</c:v>
                </c:pt>
                <c:pt idx="109">
                  <c:v>1.5200000000000009</c:v>
                </c:pt>
                <c:pt idx="110">
                  <c:v>1.5300000000000009</c:v>
                </c:pt>
                <c:pt idx="111">
                  <c:v>1.5400000000000009</c:v>
                </c:pt>
                <c:pt idx="112">
                  <c:v>1.5500000000000009</c:v>
                </c:pt>
                <c:pt idx="113">
                  <c:v>1.5600000000000009</c:v>
                </c:pt>
                <c:pt idx="114">
                  <c:v>1.570000000000001</c:v>
                </c:pt>
                <c:pt idx="115">
                  <c:v>1.580000000000001</c:v>
                </c:pt>
                <c:pt idx="116">
                  <c:v>1.590000000000001</c:v>
                </c:pt>
                <c:pt idx="117">
                  <c:v>1.600000000000001</c:v>
                </c:pt>
                <c:pt idx="118">
                  <c:v>1.610000000000001</c:v>
                </c:pt>
                <c:pt idx="119">
                  <c:v>1.620000000000001</c:v>
                </c:pt>
                <c:pt idx="120">
                  <c:v>1.630000000000001</c:v>
                </c:pt>
                <c:pt idx="121">
                  <c:v>1.640000000000001</c:v>
                </c:pt>
                <c:pt idx="122">
                  <c:v>1.650000000000001</c:v>
                </c:pt>
                <c:pt idx="123">
                  <c:v>1.660000000000001</c:v>
                </c:pt>
                <c:pt idx="124">
                  <c:v>1.670000000000001</c:v>
                </c:pt>
                <c:pt idx="125">
                  <c:v>1.680000000000001</c:v>
                </c:pt>
                <c:pt idx="126">
                  <c:v>1.6900000000000011</c:v>
                </c:pt>
                <c:pt idx="127">
                  <c:v>1.7000000000000011</c:v>
                </c:pt>
                <c:pt idx="128">
                  <c:v>1.7100000000000011</c:v>
                </c:pt>
                <c:pt idx="129">
                  <c:v>1.7200000000000011</c:v>
                </c:pt>
                <c:pt idx="130">
                  <c:v>1.7300000000000011</c:v>
                </c:pt>
                <c:pt idx="131">
                  <c:v>1.7400000000000011</c:v>
                </c:pt>
                <c:pt idx="132">
                  <c:v>1.7500000000000011</c:v>
                </c:pt>
                <c:pt idx="133">
                  <c:v>1.7600000000000011</c:v>
                </c:pt>
                <c:pt idx="134">
                  <c:v>1.7700000000000011</c:v>
                </c:pt>
                <c:pt idx="135">
                  <c:v>1.7800000000000011</c:v>
                </c:pt>
                <c:pt idx="136">
                  <c:v>1.7900000000000011</c:v>
                </c:pt>
                <c:pt idx="137">
                  <c:v>1.8000000000000012</c:v>
                </c:pt>
                <c:pt idx="138">
                  <c:v>1.8100000000000012</c:v>
                </c:pt>
                <c:pt idx="139">
                  <c:v>1.8200000000000012</c:v>
                </c:pt>
                <c:pt idx="140">
                  <c:v>1.8300000000000012</c:v>
                </c:pt>
                <c:pt idx="141">
                  <c:v>1.8400000000000012</c:v>
                </c:pt>
                <c:pt idx="142">
                  <c:v>1.8500000000000012</c:v>
                </c:pt>
                <c:pt idx="143">
                  <c:v>1.8600000000000012</c:v>
                </c:pt>
                <c:pt idx="144">
                  <c:v>1.8700000000000012</c:v>
                </c:pt>
                <c:pt idx="145">
                  <c:v>1.8800000000000012</c:v>
                </c:pt>
                <c:pt idx="146">
                  <c:v>1.8900000000000012</c:v>
                </c:pt>
                <c:pt idx="147">
                  <c:v>1.9000000000000012</c:v>
                </c:pt>
                <c:pt idx="148">
                  <c:v>1.9100000000000013</c:v>
                </c:pt>
                <c:pt idx="149">
                  <c:v>1.9200000000000013</c:v>
                </c:pt>
                <c:pt idx="150">
                  <c:v>1.9300000000000013</c:v>
                </c:pt>
                <c:pt idx="151">
                  <c:v>1.9400000000000013</c:v>
                </c:pt>
                <c:pt idx="152">
                  <c:v>1.9500000000000013</c:v>
                </c:pt>
                <c:pt idx="153">
                  <c:v>1.9600000000000013</c:v>
                </c:pt>
                <c:pt idx="154">
                  <c:v>1.9700000000000013</c:v>
                </c:pt>
                <c:pt idx="155">
                  <c:v>1.9800000000000013</c:v>
                </c:pt>
                <c:pt idx="156">
                  <c:v>1.9900000000000013</c:v>
                </c:pt>
                <c:pt idx="157">
                  <c:v>2.0000000000000013</c:v>
                </c:pt>
                <c:pt idx="158">
                  <c:v>2.0100000000000011</c:v>
                </c:pt>
                <c:pt idx="159">
                  <c:v>2.0200000000000009</c:v>
                </c:pt>
                <c:pt idx="160">
                  <c:v>2.0300000000000007</c:v>
                </c:pt>
                <c:pt idx="161">
                  <c:v>2.0400000000000005</c:v>
                </c:pt>
                <c:pt idx="162">
                  <c:v>2.0500000000000003</c:v>
                </c:pt>
                <c:pt idx="163">
                  <c:v>2.06</c:v>
                </c:pt>
                <c:pt idx="164">
                  <c:v>2.0699999999999998</c:v>
                </c:pt>
                <c:pt idx="165">
                  <c:v>2.0799999999999996</c:v>
                </c:pt>
                <c:pt idx="166">
                  <c:v>2.0899999999999994</c:v>
                </c:pt>
                <c:pt idx="167">
                  <c:v>2.0999999999999992</c:v>
                </c:pt>
                <c:pt idx="168">
                  <c:v>2.109999999999999</c:v>
                </c:pt>
                <c:pt idx="169">
                  <c:v>2.1199999999999988</c:v>
                </c:pt>
                <c:pt idx="170">
                  <c:v>2.1299999999999986</c:v>
                </c:pt>
                <c:pt idx="171">
                  <c:v>2.1399999999999983</c:v>
                </c:pt>
                <c:pt idx="172">
                  <c:v>2.1499999999999981</c:v>
                </c:pt>
                <c:pt idx="173">
                  <c:v>2.1599999999999979</c:v>
                </c:pt>
                <c:pt idx="174">
                  <c:v>2.1699999999999977</c:v>
                </c:pt>
                <c:pt idx="175">
                  <c:v>2.1799999999999975</c:v>
                </c:pt>
                <c:pt idx="176">
                  <c:v>2.1899999999999973</c:v>
                </c:pt>
                <c:pt idx="177">
                  <c:v>2.1999999999999971</c:v>
                </c:pt>
                <c:pt idx="178">
                  <c:v>2.2099999999999969</c:v>
                </c:pt>
                <c:pt idx="179">
                  <c:v>2.2199999999999966</c:v>
                </c:pt>
                <c:pt idx="180">
                  <c:v>2.2299999999999964</c:v>
                </c:pt>
                <c:pt idx="181">
                  <c:v>2.2399999999999962</c:v>
                </c:pt>
                <c:pt idx="182">
                  <c:v>2.249999999999996</c:v>
                </c:pt>
                <c:pt idx="183">
                  <c:v>2.2599999999999958</c:v>
                </c:pt>
                <c:pt idx="184">
                  <c:v>2.2699999999999956</c:v>
                </c:pt>
                <c:pt idx="185">
                  <c:v>2.2799999999999954</c:v>
                </c:pt>
                <c:pt idx="186">
                  <c:v>2.2899999999999952</c:v>
                </c:pt>
                <c:pt idx="187">
                  <c:v>2.2999999999999949</c:v>
                </c:pt>
                <c:pt idx="188">
                  <c:v>2.3099999999999947</c:v>
                </c:pt>
                <c:pt idx="189">
                  <c:v>2.3199999999999945</c:v>
                </c:pt>
                <c:pt idx="190">
                  <c:v>2.3299999999999943</c:v>
                </c:pt>
                <c:pt idx="191">
                  <c:v>2.3399999999999941</c:v>
                </c:pt>
                <c:pt idx="192">
                  <c:v>2.3499999999999939</c:v>
                </c:pt>
                <c:pt idx="193">
                  <c:v>2.3599999999999937</c:v>
                </c:pt>
                <c:pt idx="194">
                  <c:v>2.3699999999999934</c:v>
                </c:pt>
                <c:pt idx="195">
                  <c:v>2.3799999999999932</c:v>
                </c:pt>
                <c:pt idx="196">
                  <c:v>2.389999999999993</c:v>
                </c:pt>
                <c:pt idx="197">
                  <c:v>2.3999999999999928</c:v>
                </c:pt>
                <c:pt idx="198">
                  <c:v>2.4099999999999926</c:v>
                </c:pt>
                <c:pt idx="199">
                  <c:v>2.4199999999999924</c:v>
                </c:pt>
                <c:pt idx="200">
                  <c:v>2.4299999999999922</c:v>
                </c:pt>
                <c:pt idx="201">
                  <c:v>2.439999999999992</c:v>
                </c:pt>
                <c:pt idx="202">
                  <c:v>2.4499999999999917</c:v>
                </c:pt>
                <c:pt idx="203">
                  <c:v>2.4599999999999915</c:v>
                </c:pt>
                <c:pt idx="204">
                  <c:v>2.4699999999999913</c:v>
                </c:pt>
                <c:pt idx="205">
                  <c:v>2.4799999999999911</c:v>
                </c:pt>
                <c:pt idx="206">
                  <c:v>2.4899999999999909</c:v>
                </c:pt>
                <c:pt idx="207">
                  <c:v>2.4999999999999907</c:v>
                </c:pt>
                <c:pt idx="208">
                  <c:v>2.5099999999999905</c:v>
                </c:pt>
                <c:pt idx="209">
                  <c:v>2.5199999999999902</c:v>
                </c:pt>
                <c:pt idx="210">
                  <c:v>2.52999999999999</c:v>
                </c:pt>
                <c:pt idx="211">
                  <c:v>2.5399999999999898</c:v>
                </c:pt>
                <c:pt idx="212">
                  <c:v>2.5499999999999896</c:v>
                </c:pt>
                <c:pt idx="213">
                  <c:v>2.5599999999999894</c:v>
                </c:pt>
                <c:pt idx="214">
                  <c:v>2.5699999999999892</c:v>
                </c:pt>
                <c:pt idx="215">
                  <c:v>2.579999999999989</c:v>
                </c:pt>
                <c:pt idx="216">
                  <c:v>2.5899999999999888</c:v>
                </c:pt>
                <c:pt idx="217">
                  <c:v>2.5999999999999885</c:v>
                </c:pt>
                <c:pt idx="218">
                  <c:v>2.6099999999999883</c:v>
                </c:pt>
                <c:pt idx="219">
                  <c:v>2.6199999999999881</c:v>
                </c:pt>
                <c:pt idx="220">
                  <c:v>2.6299999999999879</c:v>
                </c:pt>
                <c:pt idx="221">
                  <c:v>2.6399999999999877</c:v>
                </c:pt>
                <c:pt idx="222">
                  <c:v>2.6499999999999875</c:v>
                </c:pt>
                <c:pt idx="223">
                  <c:v>2.6599999999999873</c:v>
                </c:pt>
                <c:pt idx="224">
                  <c:v>2.6699999999999871</c:v>
                </c:pt>
                <c:pt idx="225">
                  <c:v>2.6799999999999868</c:v>
                </c:pt>
                <c:pt idx="226">
                  <c:v>2.6899999999999866</c:v>
                </c:pt>
                <c:pt idx="227">
                  <c:v>2.6999999999999864</c:v>
                </c:pt>
                <c:pt idx="228">
                  <c:v>2.7099999999999862</c:v>
                </c:pt>
                <c:pt idx="229">
                  <c:v>2.719999999999986</c:v>
                </c:pt>
                <c:pt idx="230">
                  <c:v>2.7299999999999858</c:v>
                </c:pt>
                <c:pt idx="231">
                  <c:v>2.7399999999999856</c:v>
                </c:pt>
                <c:pt idx="232">
                  <c:v>2.7499999999999853</c:v>
                </c:pt>
                <c:pt idx="233">
                  <c:v>2.7599999999999851</c:v>
                </c:pt>
                <c:pt idx="234">
                  <c:v>2.7699999999999849</c:v>
                </c:pt>
                <c:pt idx="235">
                  <c:v>2.7799999999999847</c:v>
                </c:pt>
                <c:pt idx="236">
                  <c:v>2.7899999999999845</c:v>
                </c:pt>
                <c:pt idx="237">
                  <c:v>2.7999999999999843</c:v>
                </c:pt>
                <c:pt idx="238">
                  <c:v>2.8099999999999841</c:v>
                </c:pt>
                <c:pt idx="239">
                  <c:v>2.8199999999999839</c:v>
                </c:pt>
                <c:pt idx="240">
                  <c:v>2.8299999999999836</c:v>
                </c:pt>
                <c:pt idx="241">
                  <c:v>2.8399999999999834</c:v>
                </c:pt>
                <c:pt idx="242">
                  <c:v>2.8499999999999832</c:v>
                </c:pt>
                <c:pt idx="243">
                  <c:v>2.859999999999983</c:v>
                </c:pt>
                <c:pt idx="244">
                  <c:v>2.8699999999999828</c:v>
                </c:pt>
                <c:pt idx="245">
                  <c:v>2.8799999999999826</c:v>
                </c:pt>
                <c:pt idx="246">
                  <c:v>2.8899999999999824</c:v>
                </c:pt>
                <c:pt idx="247">
                  <c:v>2.8999999999999821</c:v>
                </c:pt>
                <c:pt idx="248">
                  <c:v>2.9099999999999819</c:v>
                </c:pt>
                <c:pt idx="249">
                  <c:v>2.9199999999999817</c:v>
                </c:pt>
                <c:pt idx="250">
                  <c:v>2.9299999999999815</c:v>
                </c:pt>
                <c:pt idx="251">
                  <c:v>2.9399999999999813</c:v>
                </c:pt>
                <c:pt idx="252">
                  <c:v>2.9499999999999811</c:v>
                </c:pt>
                <c:pt idx="253">
                  <c:v>2.9599999999999809</c:v>
                </c:pt>
                <c:pt idx="254">
                  <c:v>2.9699999999999807</c:v>
                </c:pt>
                <c:pt idx="255">
                  <c:v>2.9799999999999804</c:v>
                </c:pt>
                <c:pt idx="256">
                  <c:v>2.9899999999999802</c:v>
                </c:pt>
                <c:pt idx="257">
                  <c:v>2.99999999999998</c:v>
                </c:pt>
                <c:pt idx="258">
                  <c:v>3.0099999999999798</c:v>
                </c:pt>
                <c:pt idx="259">
                  <c:v>3.0199999999999796</c:v>
                </c:pt>
                <c:pt idx="260">
                  <c:v>3.0299999999999794</c:v>
                </c:pt>
                <c:pt idx="261">
                  <c:v>3.0399999999999792</c:v>
                </c:pt>
                <c:pt idx="262">
                  <c:v>3.049999999999979</c:v>
                </c:pt>
                <c:pt idx="263">
                  <c:v>3.0599999999999787</c:v>
                </c:pt>
                <c:pt idx="264">
                  <c:v>3.0699999999999785</c:v>
                </c:pt>
                <c:pt idx="265">
                  <c:v>3.0799999999999783</c:v>
                </c:pt>
                <c:pt idx="266">
                  <c:v>3.0899999999999781</c:v>
                </c:pt>
                <c:pt idx="267">
                  <c:v>3.0999999999999779</c:v>
                </c:pt>
                <c:pt idx="268">
                  <c:v>3.1099999999999777</c:v>
                </c:pt>
                <c:pt idx="269">
                  <c:v>3.1199999999999775</c:v>
                </c:pt>
                <c:pt idx="270">
                  <c:v>3.1299999999999772</c:v>
                </c:pt>
                <c:pt idx="271">
                  <c:v>3.139999999999977</c:v>
                </c:pt>
                <c:pt idx="272">
                  <c:v>3.1499999999999768</c:v>
                </c:pt>
                <c:pt idx="273">
                  <c:v>3.1599999999999766</c:v>
                </c:pt>
                <c:pt idx="274">
                  <c:v>3.1699999999999764</c:v>
                </c:pt>
                <c:pt idx="275">
                  <c:v>3.1799999999999762</c:v>
                </c:pt>
                <c:pt idx="276">
                  <c:v>3.189999999999976</c:v>
                </c:pt>
                <c:pt idx="277">
                  <c:v>3.1999999999999758</c:v>
                </c:pt>
                <c:pt idx="278">
                  <c:v>3.2099999999999755</c:v>
                </c:pt>
                <c:pt idx="279">
                  <c:v>3.2199999999999753</c:v>
                </c:pt>
                <c:pt idx="280">
                  <c:v>3.2299999999999751</c:v>
                </c:pt>
                <c:pt idx="281">
                  <c:v>3.2399999999999749</c:v>
                </c:pt>
                <c:pt idx="282">
                  <c:v>3.2499999999999747</c:v>
                </c:pt>
                <c:pt idx="283">
                  <c:v>3.2599999999999745</c:v>
                </c:pt>
                <c:pt idx="284">
                  <c:v>3.2699999999999743</c:v>
                </c:pt>
                <c:pt idx="285">
                  <c:v>3.279999999999974</c:v>
                </c:pt>
                <c:pt idx="286">
                  <c:v>3.2899999999999738</c:v>
                </c:pt>
                <c:pt idx="287">
                  <c:v>3.2999999999999736</c:v>
                </c:pt>
                <c:pt idx="288">
                  <c:v>3.3099999999999734</c:v>
                </c:pt>
                <c:pt idx="289">
                  <c:v>3.3199999999999732</c:v>
                </c:pt>
                <c:pt idx="290">
                  <c:v>3.329999999999973</c:v>
                </c:pt>
                <c:pt idx="291">
                  <c:v>3.3399999999999728</c:v>
                </c:pt>
                <c:pt idx="292">
                  <c:v>3.3499999999999726</c:v>
                </c:pt>
                <c:pt idx="293">
                  <c:v>3.3599999999999723</c:v>
                </c:pt>
                <c:pt idx="294">
                  <c:v>3.3699999999999721</c:v>
                </c:pt>
                <c:pt idx="295">
                  <c:v>3.3799999999999719</c:v>
                </c:pt>
                <c:pt idx="296">
                  <c:v>3.3899999999999717</c:v>
                </c:pt>
                <c:pt idx="297">
                  <c:v>3.3999999999999715</c:v>
                </c:pt>
                <c:pt idx="298">
                  <c:v>3.4099999999999713</c:v>
                </c:pt>
                <c:pt idx="299">
                  <c:v>3.4199999999999711</c:v>
                </c:pt>
                <c:pt idx="300">
                  <c:v>3.4299999999999708</c:v>
                </c:pt>
                <c:pt idx="301">
                  <c:v>3.4399999999999706</c:v>
                </c:pt>
                <c:pt idx="302">
                  <c:v>3.4499999999999704</c:v>
                </c:pt>
                <c:pt idx="303">
                  <c:v>3.4599999999999702</c:v>
                </c:pt>
                <c:pt idx="304">
                  <c:v>3.46999999999997</c:v>
                </c:pt>
                <c:pt idx="305">
                  <c:v>3.4799999999999698</c:v>
                </c:pt>
                <c:pt idx="306">
                  <c:v>3.4899999999999696</c:v>
                </c:pt>
                <c:pt idx="307">
                  <c:v>3.4999999999999694</c:v>
                </c:pt>
                <c:pt idx="308">
                  <c:v>3.5099999999999691</c:v>
                </c:pt>
                <c:pt idx="309">
                  <c:v>3.5199999999999689</c:v>
                </c:pt>
                <c:pt idx="310">
                  <c:v>3.5299999999999687</c:v>
                </c:pt>
                <c:pt idx="311">
                  <c:v>3.5399999999999685</c:v>
                </c:pt>
                <c:pt idx="312">
                  <c:v>3.5499999999999683</c:v>
                </c:pt>
                <c:pt idx="313">
                  <c:v>3.5599999999999681</c:v>
                </c:pt>
                <c:pt idx="314">
                  <c:v>3.5699999999999679</c:v>
                </c:pt>
                <c:pt idx="315">
                  <c:v>3.5799999999999677</c:v>
                </c:pt>
                <c:pt idx="316">
                  <c:v>3.5899999999999674</c:v>
                </c:pt>
                <c:pt idx="317">
                  <c:v>3.5999999999999672</c:v>
                </c:pt>
                <c:pt idx="318">
                  <c:v>3.609999999999967</c:v>
                </c:pt>
                <c:pt idx="319">
                  <c:v>3.6199999999999668</c:v>
                </c:pt>
                <c:pt idx="320">
                  <c:v>3.6299999999999666</c:v>
                </c:pt>
                <c:pt idx="321">
                  <c:v>3.6399999999999664</c:v>
                </c:pt>
                <c:pt idx="322">
                  <c:v>3.6499999999999662</c:v>
                </c:pt>
                <c:pt idx="323">
                  <c:v>3.6599999999999659</c:v>
                </c:pt>
                <c:pt idx="324">
                  <c:v>3.6699999999999657</c:v>
                </c:pt>
                <c:pt idx="325">
                  <c:v>3.6799999999999655</c:v>
                </c:pt>
                <c:pt idx="326">
                  <c:v>3.6899999999999653</c:v>
                </c:pt>
                <c:pt idx="327">
                  <c:v>3.6999999999999651</c:v>
                </c:pt>
                <c:pt idx="328">
                  <c:v>3.7099999999999649</c:v>
                </c:pt>
                <c:pt idx="329">
                  <c:v>3.7199999999999647</c:v>
                </c:pt>
                <c:pt idx="330">
                  <c:v>3.7299999999999645</c:v>
                </c:pt>
                <c:pt idx="331">
                  <c:v>3.7399999999999642</c:v>
                </c:pt>
                <c:pt idx="332">
                  <c:v>3.749999999999964</c:v>
                </c:pt>
                <c:pt idx="333">
                  <c:v>3.7599999999999638</c:v>
                </c:pt>
                <c:pt idx="334">
                  <c:v>3.7699999999999636</c:v>
                </c:pt>
                <c:pt idx="335">
                  <c:v>3.7799999999999634</c:v>
                </c:pt>
                <c:pt idx="336">
                  <c:v>3.7899999999999632</c:v>
                </c:pt>
                <c:pt idx="337">
                  <c:v>3.799999999999963</c:v>
                </c:pt>
                <c:pt idx="338">
                  <c:v>3.8099999999999627</c:v>
                </c:pt>
                <c:pt idx="339">
                  <c:v>3.8199999999999625</c:v>
                </c:pt>
                <c:pt idx="340">
                  <c:v>3.8299999999999623</c:v>
                </c:pt>
                <c:pt idx="341">
                  <c:v>3.8399999999999621</c:v>
                </c:pt>
                <c:pt idx="342">
                  <c:v>3.8499999999999619</c:v>
                </c:pt>
                <c:pt idx="343">
                  <c:v>3.8599999999999617</c:v>
                </c:pt>
                <c:pt idx="344">
                  <c:v>3.8699999999999615</c:v>
                </c:pt>
                <c:pt idx="345">
                  <c:v>3.8799999999999613</c:v>
                </c:pt>
                <c:pt idx="346">
                  <c:v>3.889999999999961</c:v>
                </c:pt>
                <c:pt idx="347">
                  <c:v>3.8999999999999608</c:v>
                </c:pt>
                <c:pt idx="348">
                  <c:v>3.9099999999999606</c:v>
                </c:pt>
                <c:pt idx="349">
                  <c:v>3.9199999999999604</c:v>
                </c:pt>
                <c:pt idx="350">
                  <c:v>3.9299999999999602</c:v>
                </c:pt>
                <c:pt idx="351">
                  <c:v>3.93999999999996</c:v>
                </c:pt>
                <c:pt idx="352">
                  <c:v>3.9499999999999598</c:v>
                </c:pt>
                <c:pt idx="353">
                  <c:v>3.9599999999999596</c:v>
                </c:pt>
                <c:pt idx="354">
                  <c:v>3.9699999999999593</c:v>
                </c:pt>
                <c:pt idx="355">
                  <c:v>3.9799999999999591</c:v>
                </c:pt>
                <c:pt idx="356">
                  <c:v>3.9899999999999589</c:v>
                </c:pt>
                <c:pt idx="357">
                  <c:v>3.9999999999999587</c:v>
                </c:pt>
                <c:pt idx="358">
                  <c:v>4.0099999999999589</c:v>
                </c:pt>
                <c:pt idx="359">
                  <c:v>4.0199999999999587</c:v>
                </c:pt>
                <c:pt idx="360">
                  <c:v>4.0299999999999585</c:v>
                </c:pt>
                <c:pt idx="361">
                  <c:v>4.0399999999999583</c:v>
                </c:pt>
                <c:pt idx="362">
                  <c:v>4.0499999999999581</c:v>
                </c:pt>
                <c:pt idx="363">
                  <c:v>4.0599999999999579</c:v>
                </c:pt>
                <c:pt idx="364">
                  <c:v>4.0699999999999577</c:v>
                </c:pt>
                <c:pt idx="365">
                  <c:v>4.0799999999999574</c:v>
                </c:pt>
                <c:pt idx="366">
                  <c:v>4.0899999999999572</c:v>
                </c:pt>
                <c:pt idx="367">
                  <c:v>4.099999999999957</c:v>
                </c:pt>
                <c:pt idx="368">
                  <c:v>4.1099999999999568</c:v>
                </c:pt>
                <c:pt idx="369">
                  <c:v>4.1199999999999566</c:v>
                </c:pt>
                <c:pt idx="370">
                  <c:v>4.1299999999999564</c:v>
                </c:pt>
                <c:pt idx="371">
                  <c:v>4.1399999999999562</c:v>
                </c:pt>
                <c:pt idx="372">
                  <c:v>4.1499999999999559</c:v>
                </c:pt>
                <c:pt idx="373">
                  <c:v>4.1599999999999557</c:v>
                </c:pt>
                <c:pt idx="374">
                  <c:v>4.1699999999999555</c:v>
                </c:pt>
                <c:pt idx="375">
                  <c:v>4.1799999999999553</c:v>
                </c:pt>
                <c:pt idx="376">
                  <c:v>4.1899999999999551</c:v>
                </c:pt>
                <c:pt idx="377">
                  <c:v>4.1999999999999549</c:v>
                </c:pt>
                <c:pt idx="378">
                  <c:v>4.2099999999999547</c:v>
                </c:pt>
                <c:pt idx="379">
                  <c:v>4.2199999999999545</c:v>
                </c:pt>
                <c:pt idx="380">
                  <c:v>4.2299999999999542</c:v>
                </c:pt>
                <c:pt idx="381">
                  <c:v>4.239999999999954</c:v>
                </c:pt>
                <c:pt idx="382">
                  <c:v>4.2499999999999538</c:v>
                </c:pt>
                <c:pt idx="383">
                  <c:v>4.2599999999999536</c:v>
                </c:pt>
                <c:pt idx="384">
                  <c:v>4.2699999999999534</c:v>
                </c:pt>
                <c:pt idx="385">
                  <c:v>4.2799999999999532</c:v>
                </c:pt>
                <c:pt idx="386">
                  <c:v>4.289999999999953</c:v>
                </c:pt>
                <c:pt idx="387">
                  <c:v>4.2999999999999527</c:v>
                </c:pt>
                <c:pt idx="388">
                  <c:v>4.3099999999999525</c:v>
                </c:pt>
                <c:pt idx="389">
                  <c:v>4.3199999999999523</c:v>
                </c:pt>
                <c:pt idx="390">
                  <c:v>4.3299999999999521</c:v>
                </c:pt>
                <c:pt idx="391">
                  <c:v>4.3399999999999519</c:v>
                </c:pt>
                <c:pt idx="392">
                  <c:v>4.3499999999999517</c:v>
                </c:pt>
                <c:pt idx="393">
                  <c:v>4.3599999999999515</c:v>
                </c:pt>
                <c:pt idx="394">
                  <c:v>4.3699999999999513</c:v>
                </c:pt>
                <c:pt idx="395">
                  <c:v>4.379999999999951</c:v>
                </c:pt>
                <c:pt idx="396">
                  <c:v>4.3899999999999508</c:v>
                </c:pt>
                <c:pt idx="397">
                  <c:v>4.3999999999999506</c:v>
                </c:pt>
                <c:pt idx="398">
                  <c:v>4.4099999999999504</c:v>
                </c:pt>
                <c:pt idx="399">
                  <c:v>4.4199999999999502</c:v>
                </c:pt>
                <c:pt idx="400">
                  <c:v>4.42999999999995</c:v>
                </c:pt>
                <c:pt idx="401">
                  <c:v>4.4399999999999498</c:v>
                </c:pt>
                <c:pt idx="402">
                  <c:v>4.4499999999999496</c:v>
                </c:pt>
                <c:pt idx="403">
                  <c:v>4.4599999999999493</c:v>
                </c:pt>
                <c:pt idx="404">
                  <c:v>4.4699999999999491</c:v>
                </c:pt>
                <c:pt idx="405">
                  <c:v>4.4799999999999489</c:v>
                </c:pt>
                <c:pt idx="406">
                  <c:v>4.4899999999999487</c:v>
                </c:pt>
                <c:pt idx="407">
                  <c:v>4.4999999999999485</c:v>
                </c:pt>
                <c:pt idx="408">
                  <c:v>4.5099999999999483</c:v>
                </c:pt>
                <c:pt idx="409">
                  <c:v>4.5199999999999481</c:v>
                </c:pt>
                <c:pt idx="410">
                  <c:v>4.5299999999999478</c:v>
                </c:pt>
                <c:pt idx="411">
                  <c:v>4.5399999999999476</c:v>
                </c:pt>
                <c:pt idx="412">
                  <c:v>4.5499999999999474</c:v>
                </c:pt>
                <c:pt idx="413">
                  <c:v>4.5599999999999472</c:v>
                </c:pt>
                <c:pt idx="414">
                  <c:v>4.569999999999947</c:v>
                </c:pt>
                <c:pt idx="415">
                  <c:v>4.5799999999999468</c:v>
                </c:pt>
                <c:pt idx="416">
                  <c:v>4.5899999999999466</c:v>
                </c:pt>
                <c:pt idx="417">
                  <c:v>4.5999999999999464</c:v>
                </c:pt>
                <c:pt idx="418">
                  <c:v>4.6099999999999461</c:v>
                </c:pt>
                <c:pt idx="419">
                  <c:v>4.6199999999999459</c:v>
                </c:pt>
                <c:pt idx="420">
                  <c:v>4.6299999999999457</c:v>
                </c:pt>
                <c:pt idx="421">
                  <c:v>4.6399999999999455</c:v>
                </c:pt>
                <c:pt idx="422">
                  <c:v>4.6499999999999453</c:v>
                </c:pt>
                <c:pt idx="423">
                  <c:v>4.6599999999999451</c:v>
                </c:pt>
                <c:pt idx="424">
                  <c:v>4.6699999999999449</c:v>
                </c:pt>
                <c:pt idx="425">
                  <c:v>4.6799999999999446</c:v>
                </c:pt>
                <c:pt idx="426">
                  <c:v>4.6899999999999444</c:v>
                </c:pt>
                <c:pt idx="427">
                  <c:v>4.6999999999999442</c:v>
                </c:pt>
                <c:pt idx="428">
                  <c:v>4.709999999999944</c:v>
                </c:pt>
                <c:pt idx="429">
                  <c:v>4.7199999999999438</c:v>
                </c:pt>
                <c:pt idx="430">
                  <c:v>4.7299999999999436</c:v>
                </c:pt>
                <c:pt idx="431">
                  <c:v>4.7399999999999434</c:v>
                </c:pt>
                <c:pt idx="432">
                  <c:v>4.7499999999999432</c:v>
                </c:pt>
                <c:pt idx="433">
                  <c:v>4.7599999999999429</c:v>
                </c:pt>
                <c:pt idx="434">
                  <c:v>4.7699999999999427</c:v>
                </c:pt>
                <c:pt idx="435">
                  <c:v>4.7799999999999425</c:v>
                </c:pt>
                <c:pt idx="436">
                  <c:v>4.7899999999999423</c:v>
                </c:pt>
                <c:pt idx="437">
                  <c:v>4.7999999999999421</c:v>
                </c:pt>
                <c:pt idx="438">
                  <c:v>4.8099999999999419</c:v>
                </c:pt>
                <c:pt idx="439">
                  <c:v>4.8199999999999417</c:v>
                </c:pt>
                <c:pt idx="440">
                  <c:v>4.8299999999999415</c:v>
                </c:pt>
                <c:pt idx="441">
                  <c:v>4.8399999999999412</c:v>
                </c:pt>
                <c:pt idx="442">
                  <c:v>4.849999999999941</c:v>
                </c:pt>
                <c:pt idx="443">
                  <c:v>4.8599999999999408</c:v>
                </c:pt>
                <c:pt idx="444">
                  <c:v>4.8699999999999406</c:v>
                </c:pt>
                <c:pt idx="445">
                  <c:v>4.8799999999999404</c:v>
                </c:pt>
                <c:pt idx="446">
                  <c:v>4.8899999999999402</c:v>
                </c:pt>
                <c:pt idx="447">
                  <c:v>4.89999999999994</c:v>
                </c:pt>
                <c:pt idx="448">
                  <c:v>4.9099999999999397</c:v>
                </c:pt>
                <c:pt idx="449">
                  <c:v>4.9199999999999395</c:v>
                </c:pt>
                <c:pt idx="450">
                  <c:v>4.9299999999999393</c:v>
                </c:pt>
                <c:pt idx="451">
                  <c:v>4.9399999999999391</c:v>
                </c:pt>
                <c:pt idx="452">
                  <c:v>4.9499999999999389</c:v>
                </c:pt>
                <c:pt idx="453">
                  <c:v>4.9599999999999387</c:v>
                </c:pt>
                <c:pt idx="454">
                  <c:v>4.9699999999999385</c:v>
                </c:pt>
                <c:pt idx="455">
                  <c:v>4.9799999999999383</c:v>
                </c:pt>
                <c:pt idx="456">
                  <c:v>4.989999999999938</c:v>
                </c:pt>
                <c:pt idx="457">
                  <c:v>4.9999999999999378</c:v>
                </c:pt>
                <c:pt idx="458">
                  <c:v>5.0099999999999376</c:v>
                </c:pt>
                <c:pt idx="459">
                  <c:v>5.0199999999999374</c:v>
                </c:pt>
                <c:pt idx="460">
                  <c:v>5.0299999999999372</c:v>
                </c:pt>
                <c:pt idx="461">
                  <c:v>5.039999999999937</c:v>
                </c:pt>
                <c:pt idx="462">
                  <c:v>5.0499999999999368</c:v>
                </c:pt>
                <c:pt idx="463">
                  <c:v>5.0599999999999365</c:v>
                </c:pt>
                <c:pt idx="464">
                  <c:v>5.0699999999999363</c:v>
                </c:pt>
                <c:pt idx="465">
                  <c:v>5.0799999999999361</c:v>
                </c:pt>
                <c:pt idx="466">
                  <c:v>5.0899999999999359</c:v>
                </c:pt>
                <c:pt idx="467">
                  <c:v>5.0999999999999357</c:v>
                </c:pt>
                <c:pt idx="468">
                  <c:v>5.1099999999999355</c:v>
                </c:pt>
                <c:pt idx="469">
                  <c:v>5.1199999999999353</c:v>
                </c:pt>
                <c:pt idx="470">
                  <c:v>5.1299999999999351</c:v>
                </c:pt>
                <c:pt idx="471">
                  <c:v>5.1399999999999348</c:v>
                </c:pt>
                <c:pt idx="472">
                  <c:v>5.1499999999999346</c:v>
                </c:pt>
                <c:pt idx="473">
                  <c:v>5.1599999999999344</c:v>
                </c:pt>
                <c:pt idx="474">
                  <c:v>5.1699999999999342</c:v>
                </c:pt>
                <c:pt idx="475">
                  <c:v>5.179999999999934</c:v>
                </c:pt>
                <c:pt idx="476">
                  <c:v>5.1899999999999338</c:v>
                </c:pt>
                <c:pt idx="477">
                  <c:v>5.1999999999999336</c:v>
                </c:pt>
                <c:pt idx="478">
                  <c:v>5.2099999999999334</c:v>
                </c:pt>
                <c:pt idx="479">
                  <c:v>5.2199999999999331</c:v>
                </c:pt>
                <c:pt idx="480">
                  <c:v>5.2299999999999329</c:v>
                </c:pt>
                <c:pt idx="481">
                  <c:v>5.2399999999999327</c:v>
                </c:pt>
                <c:pt idx="482">
                  <c:v>5.2499999999999325</c:v>
                </c:pt>
                <c:pt idx="483">
                  <c:v>5.2599999999999323</c:v>
                </c:pt>
                <c:pt idx="484">
                  <c:v>5.2699999999999321</c:v>
                </c:pt>
                <c:pt idx="485">
                  <c:v>5.2799999999999319</c:v>
                </c:pt>
                <c:pt idx="486">
                  <c:v>5.2899999999999316</c:v>
                </c:pt>
                <c:pt idx="487">
                  <c:v>5.2999999999999314</c:v>
                </c:pt>
                <c:pt idx="488">
                  <c:v>5.3099999999999312</c:v>
                </c:pt>
                <c:pt idx="489">
                  <c:v>5.319999999999931</c:v>
                </c:pt>
                <c:pt idx="490">
                  <c:v>5.3299999999999308</c:v>
                </c:pt>
                <c:pt idx="491">
                  <c:v>5.3399999999999306</c:v>
                </c:pt>
                <c:pt idx="492">
                  <c:v>5.3499999999999304</c:v>
                </c:pt>
                <c:pt idx="493">
                  <c:v>5.3599999999999302</c:v>
                </c:pt>
                <c:pt idx="494">
                  <c:v>5.3699999999999299</c:v>
                </c:pt>
                <c:pt idx="495">
                  <c:v>5.3799999999999297</c:v>
                </c:pt>
                <c:pt idx="496">
                  <c:v>5.3899999999999295</c:v>
                </c:pt>
                <c:pt idx="497">
                  <c:v>5.3999999999999293</c:v>
                </c:pt>
                <c:pt idx="498">
                  <c:v>5.4099999999999291</c:v>
                </c:pt>
                <c:pt idx="499">
                  <c:v>5.4199999999999289</c:v>
                </c:pt>
                <c:pt idx="500">
                  <c:v>5.4299999999999287</c:v>
                </c:pt>
                <c:pt idx="501">
                  <c:v>5.4399999999999284</c:v>
                </c:pt>
                <c:pt idx="502">
                  <c:v>5.4499999999999282</c:v>
                </c:pt>
                <c:pt idx="503">
                  <c:v>5.459999999999928</c:v>
                </c:pt>
                <c:pt idx="504">
                  <c:v>5.4699999999999278</c:v>
                </c:pt>
                <c:pt idx="505">
                  <c:v>5.4799999999999276</c:v>
                </c:pt>
                <c:pt idx="506">
                  <c:v>5.4899999999999274</c:v>
                </c:pt>
                <c:pt idx="507">
                  <c:v>5.4999999999999272</c:v>
                </c:pt>
                <c:pt idx="508">
                  <c:v>5.509999999999927</c:v>
                </c:pt>
                <c:pt idx="509">
                  <c:v>5.5199999999999267</c:v>
                </c:pt>
                <c:pt idx="510">
                  <c:v>5.5299999999999265</c:v>
                </c:pt>
                <c:pt idx="511">
                  <c:v>5.5399999999999263</c:v>
                </c:pt>
                <c:pt idx="512">
                  <c:v>5.5499999999999261</c:v>
                </c:pt>
                <c:pt idx="513">
                  <c:v>5.5599999999999259</c:v>
                </c:pt>
                <c:pt idx="514">
                  <c:v>5.5699999999999257</c:v>
                </c:pt>
                <c:pt idx="515">
                  <c:v>5.5799999999999255</c:v>
                </c:pt>
                <c:pt idx="516">
                  <c:v>5.5899999999999253</c:v>
                </c:pt>
                <c:pt idx="517">
                  <c:v>5.599999999999925</c:v>
                </c:pt>
                <c:pt idx="518">
                  <c:v>5.6099999999999248</c:v>
                </c:pt>
                <c:pt idx="519">
                  <c:v>5.6199999999999246</c:v>
                </c:pt>
                <c:pt idx="520">
                  <c:v>5.6299999999999244</c:v>
                </c:pt>
                <c:pt idx="521">
                  <c:v>5.6399999999999242</c:v>
                </c:pt>
                <c:pt idx="522">
                  <c:v>5.649999999999924</c:v>
                </c:pt>
                <c:pt idx="523">
                  <c:v>5.6599999999999238</c:v>
                </c:pt>
                <c:pt idx="524">
                  <c:v>5.6699999999999235</c:v>
                </c:pt>
                <c:pt idx="525">
                  <c:v>5.6799999999999233</c:v>
                </c:pt>
                <c:pt idx="526">
                  <c:v>5.6899999999999231</c:v>
                </c:pt>
                <c:pt idx="527">
                  <c:v>5.6999999999999229</c:v>
                </c:pt>
                <c:pt idx="528">
                  <c:v>5.7099999999999227</c:v>
                </c:pt>
                <c:pt idx="529">
                  <c:v>5.7199999999999225</c:v>
                </c:pt>
                <c:pt idx="530">
                  <c:v>5.7299999999999223</c:v>
                </c:pt>
                <c:pt idx="531">
                  <c:v>5.7399999999999221</c:v>
                </c:pt>
                <c:pt idx="532">
                  <c:v>5.7499999999999218</c:v>
                </c:pt>
                <c:pt idx="533">
                  <c:v>5.7599999999999216</c:v>
                </c:pt>
                <c:pt idx="534">
                  <c:v>5.7699999999999214</c:v>
                </c:pt>
                <c:pt idx="535">
                  <c:v>5.7799999999999212</c:v>
                </c:pt>
                <c:pt idx="536">
                  <c:v>5.789999999999921</c:v>
                </c:pt>
                <c:pt idx="537">
                  <c:v>5.7999999999999208</c:v>
                </c:pt>
                <c:pt idx="538">
                  <c:v>5.8099999999999206</c:v>
                </c:pt>
                <c:pt idx="539">
                  <c:v>5.8199999999999203</c:v>
                </c:pt>
                <c:pt idx="540">
                  <c:v>5.8299999999999201</c:v>
                </c:pt>
                <c:pt idx="541">
                  <c:v>5.8399999999999199</c:v>
                </c:pt>
                <c:pt idx="542">
                  <c:v>5.8499999999999197</c:v>
                </c:pt>
                <c:pt idx="543">
                  <c:v>5.8599999999999195</c:v>
                </c:pt>
                <c:pt idx="544">
                  <c:v>5.8699999999999193</c:v>
                </c:pt>
                <c:pt idx="545">
                  <c:v>5.8799999999999191</c:v>
                </c:pt>
                <c:pt idx="546">
                  <c:v>5.8899999999999189</c:v>
                </c:pt>
                <c:pt idx="547">
                  <c:v>5.8999999999999186</c:v>
                </c:pt>
                <c:pt idx="548">
                  <c:v>5.9099999999999184</c:v>
                </c:pt>
                <c:pt idx="549">
                  <c:v>5.9199999999999182</c:v>
                </c:pt>
                <c:pt idx="550">
                  <c:v>5.929999999999918</c:v>
                </c:pt>
                <c:pt idx="551">
                  <c:v>5.9399999999999178</c:v>
                </c:pt>
                <c:pt idx="552">
                  <c:v>5.9499999999999176</c:v>
                </c:pt>
                <c:pt idx="553">
                  <c:v>5.9599999999999174</c:v>
                </c:pt>
                <c:pt idx="554">
                  <c:v>5.9699999999999172</c:v>
                </c:pt>
                <c:pt idx="555">
                  <c:v>5.9799999999999169</c:v>
                </c:pt>
                <c:pt idx="556">
                  <c:v>5.9899999999999167</c:v>
                </c:pt>
                <c:pt idx="557">
                  <c:v>5.9999999999999165</c:v>
                </c:pt>
                <c:pt idx="558">
                  <c:v>6.0099999999999163</c:v>
                </c:pt>
                <c:pt idx="559">
                  <c:v>6.0199999999999161</c:v>
                </c:pt>
                <c:pt idx="560">
                  <c:v>6.0299999999999159</c:v>
                </c:pt>
                <c:pt idx="561">
                  <c:v>6.0399999999999157</c:v>
                </c:pt>
                <c:pt idx="562">
                  <c:v>6.0499999999999154</c:v>
                </c:pt>
                <c:pt idx="563">
                  <c:v>6.0599999999999152</c:v>
                </c:pt>
                <c:pt idx="564">
                  <c:v>6.069999999999915</c:v>
                </c:pt>
                <c:pt idx="565">
                  <c:v>6.0799999999999148</c:v>
                </c:pt>
                <c:pt idx="566">
                  <c:v>6.0899999999999146</c:v>
                </c:pt>
                <c:pt idx="567">
                  <c:v>6.0999999999999144</c:v>
                </c:pt>
                <c:pt idx="568">
                  <c:v>6.1099999999999142</c:v>
                </c:pt>
                <c:pt idx="569">
                  <c:v>6.119999999999914</c:v>
                </c:pt>
                <c:pt idx="570">
                  <c:v>6.1299999999999137</c:v>
                </c:pt>
                <c:pt idx="571">
                  <c:v>6.1399999999999135</c:v>
                </c:pt>
                <c:pt idx="572">
                  <c:v>6.1499999999999133</c:v>
                </c:pt>
                <c:pt idx="573">
                  <c:v>6.1599999999999131</c:v>
                </c:pt>
                <c:pt idx="574">
                  <c:v>6.1699999999999129</c:v>
                </c:pt>
                <c:pt idx="575">
                  <c:v>6.1799999999999127</c:v>
                </c:pt>
                <c:pt idx="576">
                  <c:v>6.1899999999999125</c:v>
                </c:pt>
                <c:pt idx="577">
                  <c:v>6.1999999999999122</c:v>
                </c:pt>
                <c:pt idx="578">
                  <c:v>6.209999999999912</c:v>
                </c:pt>
                <c:pt idx="579">
                  <c:v>6.2199999999999118</c:v>
                </c:pt>
                <c:pt idx="580">
                  <c:v>6.2299999999999116</c:v>
                </c:pt>
                <c:pt idx="581">
                  <c:v>6.2399999999999114</c:v>
                </c:pt>
                <c:pt idx="582">
                  <c:v>6.2499999999999112</c:v>
                </c:pt>
                <c:pt idx="583">
                  <c:v>6.259999999999911</c:v>
                </c:pt>
                <c:pt idx="584">
                  <c:v>6.2699999999999108</c:v>
                </c:pt>
                <c:pt idx="585">
                  <c:v>6.2799999999999105</c:v>
                </c:pt>
                <c:pt idx="586">
                  <c:v>6.2899999999999103</c:v>
                </c:pt>
                <c:pt idx="587">
                  <c:v>6.2999999999999101</c:v>
                </c:pt>
                <c:pt idx="588">
                  <c:v>6.3099999999999099</c:v>
                </c:pt>
                <c:pt idx="589">
                  <c:v>6.3199999999999097</c:v>
                </c:pt>
                <c:pt idx="590">
                  <c:v>6.3299999999999095</c:v>
                </c:pt>
                <c:pt idx="591">
                  <c:v>6.3399999999999093</c:v>
                </c:pt>
                <c:pt idx="592">
                  <c:v>6.3499999999999091</c:v>
                </c:pt>
                <c:pt idx="593">
                  <c:v>6.3599999999999088</c:v>
                </c:pt>
                <c:pt idx="594">
                  <c:v>6.3699999999999086</c:v>
                </c:pt>
                <c:pt idx="595">
                  <c:v>6.3799999999999084</c:v>
                </c:pt>
                <c:pt idx="596">
                  <c:v>6.3899999999999082</c:v>
                </c:pt>
                <c:pt idx="597">
                  <c:v>6.399999999999908</c:v>
                </c:pt>
                <c:pt idx="598">
                  <c:v>6.4099999999999078</c:v>
                </c:pt>
                <c:pt idx="599">
                  <c:v>6.4199999999999076</c:v>
                </c:pt>
                <c:pt idx="600">
                  <c:v>6.4299999999999073</c:v>
                </c:pt>
                <c:pt idx="601">
                  <c:v>6.4399999999999071</c:v>
                </c:pt>
                <c:pt idx="602">
                  <c:v>6.4499999999999069</c:v>
                </c:pt>
                <c:pt idx="603">
                  <c:v>6.4599999999999067</c:v>
                </c:pt>
                <c:pt idx="604">
                  <c:v>6.4699999999999065</c:v>
                </c:pt>
                <c:pt idx="605">
                  <c:v>6.4799999999999063</c:v>
                </c:pt>
                <c:pt idx="606">
                  <c:v>6.4899999999999061</c:v>
                </c:pt>
                <c:pt idx="607">
                  <c:v>6.4999999999999059</c:v>
                </c:pt>
                <c:pt idx="608">
                  <c:v>6.5099999999999056</c:v>
                </c:pt>
                <c:pt idx="609">
                  <c:v>6.5199999999999054</c:v>
                </c:pt>
                <c:pt idx="610">
                  <c:v>6.5299999999999052</c:v>
                </c:pt>
                <c:pt idx="611">
                  <c:v>6.539999999999905</c:v>
                </c:pt>
                <c:pt idx="612">
                  <c:v>6.5499999999999048</c:v>
                </c:pt>
                <c:pt idx="613">
                  <c:v>6.5599999999999046</c:v>
                </c:pt>
                <c:pt idx="614">
                  <c:v>6.5699999999999044</c:v>
                </c:pt>
                <c:pt idx="615">
                  <c:v>6.5799999999999041</c:v>
                </c:pt>
                <c:pt idx="616">
                  <c:v>6.5899999999999039</c:v>
                </c:pt>
                <c:pt idx="617">
                  <c:v>6.5999999999999037</c:v>
                </c:pt>
                <c:pt idx="618">
                  <c:v>6.6099999999999035</c:v>
                </c:pt>
                <c:pt idx="619">
                  <c:v>6.6199999999999033</c:v>
                </c:pt>
                <c:pt idx="620">
                  <c:v>6.6299999999999031</c:v>
                </c:pt>
                <c:pt idx="621">
                  <c:v>6.6399999999999029</c:v>
                </c:pt>
                <c:pt idx="622">
                  <c:v>6.6499999999999027</c:v>
                </c:pt>
                <c:pt idx="623">
                  <c:v>6.6599999999999024</c:v>
                </c:pt>
                <c:pt idx="624">
                  <c:v>6.6699999999999022</c:v>
                </c:pt>
                <c:pt idx="625">
                  <c:v>6.679999999999902</c:v>
                </c:pt>
                <c:pt idx="626">
                  <c:v>6.6899999999999018</c:v>
                </c:pt>
                <c:pt idx="627">
                  <c:v>6.6999999999999016</c:v>
                </c:pt>
                <c:pt idx="628">
                  <c:v>6.7099999999999014</c:v>
                </c:pt>
                <c:pt idx="629">
                  <c:v>6.7199999999999012</c:v>
                </c:pt>
                <c:pt idx="630">
                  <c:v>6.729999999999901</c:v>
                </c:pt>
                <c:pt idx="631">
                  <c:v>6.7399999999999007</c:v>
                </c:pt>
                <c:pt idx="632">
                  <c:v>6.7499999999999005</c:v>
                </c:pt>
                <c:pt idx="633">
                  <c:v>6.7599999999999003</c:v>
                </c:pt>
                <c:pt idx="634">
                  <c:v>6.7699999999999001</c:v>
                </c:pt>
                <c:pt idx="635">
                  <c:v>6.7799999999998999</c:v>
                </c:pt>
                <c:pt idx="636">
                  <c:v>6.7899999999998997</c:v>
                </c:pt>
                <c:pt idx="637">
                  <c:v>6.7999999999998995</c:v>
                </c:pt>
                <c:pt idx="638">
                  <c:v>6.8099999999998992</c:v>
                </c:pt>
                <c:pt idx="639">
                  <c:v>6.819999999999899</c:v>
                </c:pt>
                <c:pt idx="640">
                  <c:v>6.8299999999998988</c:v>
                </c:pt>
                <c:pt idx="641">
                  <c:v>6.8399999999998986</c:v>
                </c:pt>
                <c:pt idx="642">
                  <c:v>6.8499999999998984</c:v>
                </c:pt>
                <c:pt idx="643">
                  <c:v>6.8599999999998982</c:v>
                </c:pt>
                <c:pt idx="644">
                  <c:v>6.869999999999898</c:v>
                </c:pt>
                <c:pt idx="645">
                  <c:v>6.8799999999998978</c:v>
                </c:pt>
                <c:pt idx="646">
                  <c:v>6.8899999999998975</c:v>
                </c:pt>
                <c:pt idx="647">
                  <c:v>6.8999999999998973</c:v>
                </c:pt>
                <c:pt idx="648">
                  <c:v>6.9099999999998971</c:v>
                </c:pt>
                <c:pt idx="649">
                  <c:v>6.9199999999998969</c:v>
                </c:pt>
                <c:pt idx="650">
                  <c:v>6.9299999999998967</c:v>
                </c:pt>
                <c:pt idx="651">
                  <c:v>6.9399999999998965</c:v>
                </c:pt>
                <c:pt idx="652">
                  <c:v>6.9499999999998963</c:v>
                </c:pt>
                <c:pt idx="653">
                  <c:v>6.959999999999896</c:v>
                </c:pt>
                <c:pt idx="654">
                  <c:v>6.9699999999998958</c:v>
                </c:pt>
                <c:pt idx="655">
                  <c:v>6.9799999999998956</c:v>
                </c:pt>
                <c:pt idx="656">
                  <c:v>6.9899999999998954</c:v>
                </c:pt>
                <c:pt idx="657">
                  <c:v>6.9999999999998952</c:v>
                </c:pt>
                <c:pt idx="658">
                  <c:v>7.009999999999895</c:v>
                </c:pt>
                <c:pt idx="659">
                  <c:v>7.0199999999998948</c:v>
                </c:pt>
                <c:pt idx="660">
                  <c:v>7.0299999999998946</c:v>
                </c:pt>
                <c:pt idx="661">
                  <c:v>7.0399999999998943</c:v>
                </c:pt>
                <c:pt idx="662">
                  <c:v>7.0499999999998941</c:v>
                </c:pt>
                <c:pt idx="663">
                  <c:v>7.0599999999998939</c:v>
                </c:pt>
                <c:pt idx="664">
                  <c:v>7.0699999999998937</c:v>
                </c:pt>
                <c:pt idx="665">
                  <c:v>7.0799999999998935</c:v>
                </c:pt>
                <c:pt idx="666">
                  <c:v>7.0899999999998933</c:v>
                </c:pt>
                <c:pt idx="667">
                  <c:v>7.0999999999998931</c:v>
                </c:pt>
                <c:pt idx="668">
                  <c:v>7.1099999999998929</c:v>
                </c:pt>
                <c:pt idx="669">
                  <c:v>7.1199999999998926</c:v>
                </c:pt>
                <c:pt idx="670">
                  <c:v>7.1299999999998924</c:v>
                </c:pt>
                <c:pt idx="671">
                  <c:v>7.1399999999998922</c:v>
                </c:pt>
                <c:pt idx="672">
                  <c:v>7.149999999999892</c:v>
                </c:pt>
                <c:pt idx="673">
                  <c:v>7.1599999999998918</c:v>
                </c:pt>
                <c:pt idx="674">
                  <c:v>7.1699999999998916</c:v>
                </c:pt>
                <c:pt idx="675">
                  <c:v>7.1799999999998914</c:v>
                </c:pt>
                <c:pt idx="676">
                  <c:v>7.1899999999998911</c:v>
                </c:pt>
                <c:pt idx="677">
                  <c:v>7.1999999999998909</c:v>
                </c:pt>
                <c:pt idx="678">
                  <c:v>7.2099999999998907</c:v>
                </c:pt>
                <c:pt idx="679">
                  <c:v>7.2199999999998905</c:v>
                </c:pt>
                <c:pt idx="680">
                  <c:v>7.2299999999998903</c:v>
                </c:pt>
                <c:pt idx="681">
                  <c:v>7.2399999999998901</c:v>
                </c:pt>
                <c:pt idx="682">
                  <c:v>7.2499999999998899</c:v>
                </c:pt>
                <c:pt idx="683">
                  <c:v>7.2599999999998897</c:v>
                </c:pt>
                <c:pt idx="684">
                  <c:v>7.2699999999998894</c:v>
                </c:pt>
                <c:pt idx="685">
                  <c:v>7.2799999999998892</c:v>
                </c:pt>
                <c:pt idx="686">
                  <c:v>7.289999999999889</c:v>
                </c:pt>
                <c:pt idx="687">
                  <c:v>7.2999999999998888</c:v>
                </c:pt>
                <c:pt idx="688">
                  <c:v>7.3099999999998886</c:v>
                </c:pt>
                <c:pt idx="689">
                  <c:v>7.3199999999998884</c:v>
                </c:pt>
                <c:pt idx="690">
                  <c:v>7.3299999999998882</c:v>
                </c:pt>
                <c:pt idx="691">
                  <c:v>7.3399999999998879</c:v>
                </c:pt>
                <c:pt idx="692">
                  <c:v>7.3499999999998877</c:v>
                </c:pt>
                <c:pt idx="693">
                  <c:v>7.3599999999998875</c:v>
                </c:pt>
                <c:pt idx="694">
                  <c:v>7.3699999999998873</c:v>
                </c:pt>
                <c:pt idx="695">
                  <c:v>7.3799999999998871</c:v>
                </c:pt>
                <c:pt idx="696">
                  <c:v>7.3899999999998869</c:v>
                </c:pt>
                <c:pt idx="697">
                  <c:v>7.3999999999998867</c:v>
                </c:pt>
                <c:pt idx="698">
                  <c:v>7.4099999999998865</c:v>
                </c:pt>
                <c:pt idx="699">
                  <c:v>7.4199999999998862</c:v>
                </c:pt>
                <c:pt idx="700">
                  <c:v>7.429999999999886</c:v>
                </c:pt>
                <c:pt idx="701">
                  <c:v>7.4399999999998858</c:v>
                </c:pt>
                <c:pt idx="702">
                  <c:v>7.4499999999998856</c:v>
                </c:pt>
                <c:pt idx="703">
                  <c:v>7.4599999999998854</c:v>
                </c:pt>
                <c:pt idx="704">
                  <c:v>7.4699999999998852</c:v>
                </c:pt>
                <c:pt idx="705">
                  <c:v>7.479999999999885</c:v>
                </c:pt>
                <c:pt idx="706">
                  <c:v>7.4899999999998847</c:v>
                </c:pt>
                <c:pt idx="707">
                  <c:v>7.4999999999998845</c:v>
                </c:pt>
                <c:pt idx="708">
                  <c:v>7.5099999999998843</c:v>
                </c:pt>
                <c:pt idx="709">
                  <c:v>7.5199999999998841</c:v>
                </c:pt>
                <c:pt idx="710">
                  <c:v>7.5299999999998839</c:v>
                </c:pt>
                <c:pt idx="711">
                  <c:v>7.5399999999998837</c:v>
                </c:pt>
                <c:pt idx="712">
                  <c:v>7.5499999999998835</c:v>
                </c:pt>
                <c:pt idx="713">
                  <c:v>7.5599999999998833</c:v>
                </c:pt>
                <c:pt idx="714">
                  <c:v>7.569999999999883</c:v>
                </c:pt>
                <c:pt idx="715">
                  <c:v>7.5799999999998828</c:v>
                </c:pt>
                <c:pt idx="716">
                  <c:v>7.5899999999998826</c:v>
                </c:pt>
                <c:pt idx="717">
                  <c:v>7.5999999999998824</c:v>
                </c:pt>
                <c:pt idx="718">
                  <c:v>7.6099999999998822</c:v>
                </c:pt>
                <c:pt idx="719">
                  <c:v>7.619999999999882</c:v>
                </c:pt>
                <c:pt idx="720">
                  <c:v>7.6299999999998818</c:v>
                </c:pt>
                <c:pt idx="721">
                  <c:v>7.6399999999998816</c:v>
                </c:pt>
                <c:pt idx="722">
                  <c:v>7.6499999999998813</c:v>
                </c:pt>
                <c:pt idx="723">
                  <c:v>7.6599999999998811</c:v>
                </c:pt>
                <c:pt idx="724">
                  <c:v>7.6699999999998809</c:v>
                </c:pt>
                <c:pt idx="725">
                  <c:v>7.6799999999998807</c:v>
                </c:pt>
                <c:pt idx="726">
                  <c:v>7.6899999999998805</c:v>
                </c:pt>
                <c:pt idx="727">
                  <c:v>7.6999999999998803</c:v>
                </c:pt>
                <c:pt idx="728">
                  <c:v>7.7099999999998801</c:v>
                </c:pt>
                <c:pt idx="729">
                  <c:v>7.7199999999998798</c:v>
                </c:pt>
                <c:pt idx="730">
                  <c:v>7.7299999999998796</c:v>
                </c:pt>
                <c:pt idx="731">
                  <c:v>7.7399999999998794</c:v>
                </c:pt>
                <c:pt idx="732">
                  <c:v>7.7499999999998792</c:v>
                </c:pt>
                <c:pt idx="733">
                  <c:v>7.759999999999879</c:v>
                </c:pt>
                <c:pt idx="734">
                  <c:v>7.7699999999998788</c:v>
                </c:pt>
                <c:pt idx="735">
                  <c:v>7.7799999999998786</c:v>
                </c:pt>
                <c:pt idx="736">
                  <c:v>7.7899999999998784</c:v>
                </c:pt>
                <c:pt idx="737">
                  <c:v>7.7999999999998781</c:v>
                </c:pt>
                <c:pt idx="738">
                  <c:v>7.8099999999998779</c:v>
                </c:pt>
                <c:pt idx="739">
                  <c:v>7.8199999999998777</c:v>
                </c:pt>
                <c:pt idx="740">
                  <c:v>7.8299999999998775</c:v>
                </c:pt>
                <c:pt idx="741">
                  <c:v>7.8399999999998773</c:v>
                </c:pt>
                <c:pt idx="742">
                  <c:v>7.8499999999998771</c:v>
                </c:pt>
                <c:pt idx="743">
                  <c:v>7.8599999999998769</c:v>
                </c:pt>
                <c:pt idx="744">
                  <c:v>7.8699999999998766</c:v>
                </c:pt>
                <c:pt idx="745">
                  <c:v>7.8799999999998764</c:v>
                </c:pt>
                <c:pt idx="746">
                  <c:v>7.8899999999998762</c:v>
                </c:pt>
                <c:pt idx="747">
                  <c:v>7.899999999999876</c:v>
                </c:pt>
                <c:pt idx="748">
                  <c:v>7.9099999999998758</c:v>
                </c:pt>
                <c:pt idx="749">
                  <c:v>7.9199999999998756</c:v>
                </c:pt>
                <c:pt idx="750">
                  <c:v>7.9299999999998754</c:v>
                </c:pt>
                <c:pt idx="751">
                  <c:v>7.9399999999998752</c:v>
                </c:pt>
                <c:pt idx="752">
                  <c:v>7.9499999999998749</c:v>
                </c:pt>
                <c:pt idx="753">
                  <c:v>7.9599999999998747</c:v>
                </c:pt>
                <c:pt idx="754">
                  <c:v>7.9699999999998745</c:v>
                </c:pt>
                <c:pt idx="755">
                  <c:v>7.9799999999998743</c:v>
                </c:pt>
                <c:pt idx="756">
                  <c:v>7.9899999999998741</c:v>
                </c:pt>
                <c:pt idx="757">
                  <c:v>7.9999999999998739</c:v>
                </c:pt>
                <c:pt idx="758">
                  <c:v>8.0099999999998737</c:v>
                </c:pt>
                <c:pt idx="759">
                  <c:v>8.0199999999998735</c:v>
                </c:pt>
                <c:pt idx="760">
                  <c:v>8.0299999999998732</c:v>
                </c:pt>
                <c:pt idx="761">
                  <c:v>8.039999999999873</c:v>
                </c:pt>
                <c:pt idx="762">
                  <c:v>8.0499999999998728</c:v>
                </c:pt>
                <c:pt idx="763">
                  <c:v>8.0599999999998726</c:v>
                </c:pt>
                <c:pt idx="764">
                  <c:v>8.0699999999998724</c:v>
                </c:pt>
                <c:pt idx="765">
                  <c:v>8.0799999999998722</c:v>
                </c:pt>
              </c:numCache>
            </c:numRef>
          </c:xVal>
          <c:yVal>
            <c:numRef>
              <c:f>'ESPECTRO amortiguado'!$H$4:$H$769</c:f>
              <c:numCache>
                <c:formatCode>0.0000</c:formatCode>
                <c:ptCount val="766"/>
                <c:pt idx="0">
                  <c:v>0.3402</c:v>
                </c:pt>
                <c:pt idx="1">
                  <c:v>0.44945000000000002</c:v>
                </c:pt>
                <c:pt idx="2">
                  <c:v>0.55869999999999997</c:v>
                </c:pt>
                <c:pt idx="3">
                  <c:v>0.66795000000000004</c:v>
                </c:pt>
                <c:pt idx="4">
                  <c:v>0.7772</c:v>
                </c:pt>
                <c:pt idx="5">
                  <c:v>0.7772</c:v>
                </c:pt>
                <c:pt idx="6">
                  <c:v>0.7772</c:v>
                </c:pt>
                <c:pt idx="7">
                  <c:v>0.7772</c:v>
                </c:pt>
                <c:pt idx="8">
                  <c:v>0.7772</c:v>
                </c:pt>
                <c:pt idx="9">
                  <c:v>0.7772</c:v>
                </c:pt>
                <c:pt idx="10">
                  <c:v>0.7772</c:v>
                </c:pt>
                <c:pt idx="11">
                  <c:v>0.76999999999999991</c:v>
                </c:pt>
                <c:pt idx="12">
                  <c:v>0.75599999999999989</c:v>
                </c:pt>
                <c:pt idx="13">
                  <c:v>0.74249999999999994</c:v>
                </c:pt>
                <c:pt idx="14">
                  <c:v>0.72947368421052627</c:v>
                </c:pt>
                <c:pt idx="15">
                  <c:v>0.7168965517241378</c:v>
                </c:pt>
                <c:pt idx="16">
                  <c:v>0.70474576271186429</c:v>
                </c:pt>
                <c:pt idx="17">
                  <c:v>0.69299999999999995</c:v>
                </c:pt>
                <c:pt idx="18">
                  <c:v>0.681639344262295</c:v>
                </c:pt>
                <c:pt idx="19">
                  <c:v>0.67064516129032248</c:v>
                </c:pt>
                <c:pt idx="20">
                  <c:v>0.65999999999999992</c:v>
                </c:pt>
                <c:pt idx="21">
                  <c:v>0.64968749999999986</c:v>
                </c:pt>
                <c:pt idx="22">
                  <c:v>0.63969230769230756</c:v>
                </c:pt>
                <c:pt idx="23">
                  <c:v>0.62999999999999989</c:v>
                </c:pt>
                <c:pt idx="24">
                  <c:v>0.620597014925373</c:v>
                </c:pt>
                <c:pt idx="25">
                  <c:v>0.61147058823529399</c:v>
                </c:pt>
                <c:pt idx="26">
                  <c:v>0.60260869565217379</c:v>
                </c:pt>
                <c:pt idx="27">
                  <c:v>0.59399999999999986</c:v>
                </c:pt>
                <c:pt idx="28">
                  <c:v>0.58563380281690125</c:v>
                </c:pt>
                <c:pt idx="29">
                  <c:v>0.5774999999999999</c:v>
                </c:pt>
                <c:pt idx="30">
                  <c:v>0.56958904109589026</c:v>
                </c:pt>
                <c:pt idx="31">
                  <c:v>0.5618918918918917</c:v>
                </c:pt>
                <c:pt idx="32">
                  <c:v>0.55439999999999989</c:v>
                </c:pt>
                <c:pt idx="33">
                  <c:v>0.54710526315789454</c:v>
                </c:pt>
                <c:pt idx="34">
                  <c:v>0.53999999999999981</c:v>
                </c:pt>
                <c:pt idx="35">
                  <c:v>0.53307692307692289</c:v>
                </c:pt>
                <c:pt idx="36">
                  <c:v>0.52632911392405046</c:v>
                </c:pt>
                <c:pt idx="37">
                  <c:v>0.51974999999999982</c:v>
                </c:pt>
                <c:pt idx="38">
                  <c:v>0.5133333333333332</c:v>
                </c:pt>
                <c:pt idx="39">
                  <c:v>0.5070731707317071</c:v>
                </c:pt>
                <c:pt idx="40">
                  <c:v>0.50096385542168653</c:v>
                </c:pt>
                <c:pt idx="41">
                  <c:v>0.49499999999999983</c:v>
                </c:pt>
                <c:pt idx="42">
                  <c:v>0.4891764705882351</c:v>
                </c:pt>
                <c:pt idx="43">
                  <c:v>0.48348837209302309</c:v>
                </c:pt>
                <c:pt idx="44">
                  <c:v>0.47793103448275842</c:v>
                </c:pt>
                <c:pt idx="45">
                  <c:v>0.47249999999999981</c:v>
                </c:pt>
                <c:pt idx="46">
                  <c:v>0.46719101123595486</c:v>
                </c:pt>
                <c:pt idx="47">
                  <c:v>0.4619999999999998</c:v>
                </c:pt>
                <c:pt idx="48">
                  <c:v>0.45692307692307677</c:v>
                </c:pt>
                <c:pt idx="49">
                  <c:v>0.45195652173913026</c:v>
                </c:pt>
                <c:pt idx="50">
                  <c:v>0.44709677419354821</c:v>
                </c:pt>
                <c:pt idx="51">
                  <c:v>0.44234042553191472</c:v>
                </c:pt>
                <c:pt idx="52">
                  <c:v>0.43768421052631562</c:v>
                </c:pt>
                <c:pt idx="53">
                  <c:v>0.43312499999999982</c:v>
                </c:pt>
                <c:pt idx="54">
                  <c:v>0.42865979381443281</c:v>
                </c:pt>
                <c:pt idx="55">
                  <c:v>0.4242857142857141</c:v>
                </c:pt>
                <c:pt idx="56">
                  <c:v>0.41999999999999982</c:v>
                </c:pt>
                <c:pt idx="57">
                  <c:v>0.41579999999999984</c:v>
                </c:pt>
                <c:pt idx="58">
                  <c:v>0.41168316831683149</c:v>
                </c:pt>
                <c:pt idx="59">
                  <c:v>0.40764705882352925</c:v>
                </c:pt>
                <c:pt idx="60">
                  <c:v>0.40368932038834932</c:v>
                </c:pt>
                <c:pt idx="61">
                  <c:v>0.39980769230769214</c:v>
                </c:pt>
                <c:pt idx="62">
                  <c:v>0.3959999999999998</c:v>
                </c:pt>
                <c:pt idx="63">
                  <c:v>0.39226415094339606</c:v>
                </c:pt>
                <c:pt idx="64">
                  <c:v>0.38859813084112133</c:v>
                </c:pt>
                <c:pt idx="65">
                  <c:v>0.38499999999999984</c:v>
                </c:pt>
                <c:pt idx="66">
                  <c:v>0.3814678899082567</c:v>
                </c:pt>
                <c:pt idx="67">
                  <c:v>0.37799999999999984</c:v>
                </c:pt>
                <c:pt idx="68">
                  <c:v>0.37459459459459443</c:v>
                </c:pt>
                <c:pt idx="69">
                  <c:v>0.3712499999999998</c:v>
                </c:pt>
                <c:pt idx="70">
                  <c:v>0.3679646017699113</c:v>
                </c:pt>
                <c:pt idx="71">
                  <c:v>0.36473684210526297</c:v>
                </c:pt>
                <c:pt idx="72">
                  <c:v>0.36156521739130415</c:v>
                </c:pt>
                <c:pt idx="73">
                  <c:v>0.35844827586206879</c:v>
                </c:pt>
                <c:pt idx="74">
                  <c:v>0.35538461538461519</c:v>
                </c:pt>
                <c:pt idx="75">
                  <c:v>0.35237288135593203</c:v>
                </c:pt>
                <c:pt idx="76">
                  <c:v>0.3494117647058822</c:v>
                </c:pt>
                <c:pt idx="77">
                  <c:v>0.34649999999999981</c:v>
                </c:pt>
                <c:pt idx="78">
                  <c:v>0.34363636363636346</c:v>
                </c:pt>
                <c:pt idx="79">
                  <c:v>0.34081967213114739</c:v>
                </c:pt>
                <c:pt idx="80">
                  <c:v>0.33804878048780468</c:v>
                </c:pt>
                <c:pt idx="81">
                  <c:v>0.33532258064516113</c:v>
                </c:pt>
                <c:pt idx="82">
                  <c:v>0.33263999999999982</c:v>
                </c:pt>
                <c:pt idx="83">
                  <c:v>0.32999999999999985</c:v>
                </c:pt>
                <c:pt idx="84">
                  <c:v>0.32740157480314941</c:v>
                </c:pt>
                <c:pt idx="85">
                  <c:v>0.32484374999999982</c:v>
                </c:pt>
                <c:pt idx="86">
                  <c:v>0.32232558139534867</c:v>
                </c:pt>
                <c:pt idx="87">
                  <c:v>0.31984615384615367</c:v>
                </c:pt>
                <c:pt idx="88">
                  <c:v>0.31740458015267159</c:v>
                </c:pt>
                <c:pt idx="89">
                  <c:v>0.31499999999999984</c:v>
                </c:pt>
                <c:pt idx="90">
                  <c:v>0.31263157894736826</c:v>
                </c:pt>
                <c:pt idx="91">
                  <c:v>0.31029850746268639</c:v>
                </c:pt>
                <c:pt idx="92">
                  <c:v>0.30799999999999983</c:v>
                </c:pt>
                <c:pt idx="93">
                  <c:v>0.30573529411764688</c:v>
                </c:pt>
                <c:pt idx="94">
                  <c:v>0.30350364963503634</c:v>
                </c:pt>
                <c:pt idx="95">
                  <c:v>0.30130434782608678</c:v>
                </c:pt>
                <c:pt idx="96">
                  <c:v>0.29913669064748183</c:v>
                </c:pt>
                <c:pt idx="97">
                  <c:v>0.29699999999999982</c:v>
                </c:pt>
                <c:pt idx="98">
                  <c:v>0.29489361702127642</c:v>
                </c:pt>
                <c:pt idx="99">
                  <c:v>0.29281690140845051</c:v>
                </c:pt>
                <c:pt idx="100">
                  <c:v>0.29076923076923061</c:v>
                </c:pt>
                <c:pt idx="101">
                  <c:v>0.28874999999999984</c:v>
                </c:pt>
                <c:pt idx="102">
                  <c:v>0.28675862068965502</c:v>
                </c:pt>
                <c:pt idx="103">
                  <c:v>0.28479452054794502</c:v>
                </c:pt>
                <c:pt idx="104">
                  <c:v>0.2828571428571427</c:v>
                </c:pt>
                <c:pt idx="105">
                  <c:v>0.2809459459459458</c:v>
                </c:pt>
                <c:pt idx="106">
                  <c:v>0.27906040268456361</c:v>
                </c:pt>
                <c:pt idx="107">
                  <c:v>0.27719999999999984</c:v>
                </c:pt>
                <c:pt idx="108">
                  <c:v>0.27536423841059587</c:v>
                </c:pt>
                <c:pt idx="109">
                  <c:v>0.27355263157894721</c:v>
                </c:pt>
                <c:pt idx="110">
                  <c:v>0.2717647058823528</c:v>
                </c:pt>
                <c:pt idx="111">
                  <c:v>0.26999999999999985</c:v>
                </c:pt>
                <c:pt idx="112">
                  <c:v>0.26825806451612888</c:v>
                </c:pt>
                <c:pt idx="113">
                  <c:v>0.26653846153846139</c:v>
                </c:pt>
                <c:pt idx="114">
                  <c:v>0.26484076433121001</c:v>
                </c:pt>
                <c:pt idx="115">
                  <c:v>0.26316455696202518</c:v>
                </c:pt>
                <c:pt idx="116">
                  <c:v>0.261509433962264</c:v>
                </c:pt>
                <c:pt idx="117">
                  <c:v>0.25987499999999986</c:v>
                </c:pt>
                <c:pt idx="118">
                  <c:v>0.25826086956521721</c:v>
                </c:pt>
                <c:pt idx="119">
                  <c:v>0.25666666666666649</c:v>
                </c:pt>
                <c:pt idx="120">
                  <c:v>0.25509202453987717</c:v>
                </c:pt>
                <c:pt idx="121">
                  <c:v>0.2535365853658535</c:v>
                </c:pt>
                <c:pt idx="122">
                  <c:v>0.25199999999999984</c:v>
                </c:pt>
                <c:pt idx="123">
                  <c:v>0.25048192771084321</c:v>
                </c:pt>
                <c:pt idx="124">
                  <c:v>0.24898203592814355</c:v>
                </c:pt>
                <c:pt idx="125">
                  <c:v>0.24749999999999986</c:v>
                </c:pt>
                <c:pt idx="126">
                  <c:v>0.24603550295857973</c:v>
                </c:pt>
                <c:pt idx="127">
                  <c:v>0.2445882352941175</c:v>
                </c:pt>
                <c:pt idx="128">
                  <c:v>0.24315789473684196</c:v>
                </c:pt>
                <c:pt idx="129">
                  <c:v>0.24174418604651149</c:v>
                </c:pt>
                <c:pt idx="130">
                  <c:v>0.24034682080924841</c:v>
                </c:pt>
                <c:pt idx="131">
                  <c:v>0.23896551724137916</c:v>
                </c:pt>
                <c:pt idx="132">
                  <c:v>0.23759999999999984</c:v>
                </c:pt>
                <c:pt idx="133">
                  <c:v>0.23624999999999985</c:v>
                </c:pt>
                <c:pt idx="134">
                  <c:v>0.23491525423728798</c:v>
                </c:pt>
                <c:pt idx="135">
                  <c:v>0.23359550561797737</c:v>
                </c:pt>
                <c:pt idx="136">
                  <c:v>0.23229050279329594</c:v>
                </c:pt>
                <c:pt idx="137">
                  <c:v>0.23099999999999984</c:v>
                </c:pt>
                <c:pt idx="138">
                  <c:v>0.22972375690607721</c:v>
                </c:pt>
                <c:pt idx="139">
                  <c:v>0.22846153846153833</c:v>
                </c:pt>
                <c:pt idx="140">
                  <c:v>0.22721311475409822</c:v>
                </c:pt>
                <c:pt idx="141">
                  <c:v>0.22597826086956507</c:v>
                </c:pt>
                <c:pt idx="142">
                  <c:v>0.2247567567567566</c:v>
                </c:pt>
                <c:pt idx="143">
                  <c:v>0.22354838709677405</c:v>
                </c:pt>
                <c:pt idx="144">
                  <c:v>0.22235294117647045</c:v>
                </c:pt>
                <c:pt idx="145">
                  <c:v>0.2211702127659573</c:v>
                </c:pt>
                <c:pt idx="146">
                  <c:v>0.21999999999999986</c:v>
                </c:pt>
                <c:pt idx="147">
                  <c:v>0.21884210526315775</c:v>
                </c:pt>
                <c:pt idx="148">
                  <c:v>0.21769633507853389</c:v>
                </c:pt>
                <c:pt idx="149">
                  <c:v>0.21656249999999985</c:v>
                </c:pt>
                <c:pt idx="150">
                  <c:v>0.21544041450777188</c:v>
                </c:pt>
                <c:pt idx="151">
                  <c:v>0.21432989690721635</c:v>
                </c:pt>
                <c:pt idx="152">
                  <c:v>0.21323076923076908</c:v>
                </c:pt>
                <c:pt idx="153">
                  <c:v>0.21214285714285699</c:v>
                </c:pt>
                <c:pt idx="154">
                  <c:v>0.2110659898477156</c:v>
                </c:pt>
                <c:pt idx="155">
                  <c:v>0.20999999999999985</c:v>
                </c:pt>
                <c:pt idx="156">
                  <c:v>0.20894472361809033</c:v>
                </c:pt>
                <c:pt idx="157">
                  <c:v>0.20789999999999986</c:v>
                </c:pt>
                <c:pt idx="158">
                  <c:v>0.20686567164179093</c:v>
                </c:pt>
                <c:pt idx="159">
                  <c:v>0.20584158415841575</c:v>
                </c:pt>
                <c:pt idx="160">
                  <c:v>0.20482758620689648</c:v>
                </c:pt>
                <c:pt idx="161">
                  <c:v>0.20382352941176465</c:v>
                </c:pt>
                <c:pt idx="162">
                  <c:v>0.20282926829268291</c:v>
                </c:pt>
                <c:pt idx="163">
                  <c:v>0.20184466019417474</c:v>
                </c:pt>
                <c:pt idx="164">
                  <c:v>0.20086956521739133</c:v>
                </c:pt>
                <c:pt idx="165">
                  <c:v>0.19990384615384618</c:v>
                </c:pt>
                <c:pt idx="166">
                  <c:v>0.19894736842105268</c:v>
                </c:pt>
                <c:pt idx="167">
                  <c:v>0.19800000000000006</c:v>
                </c:pt>
                <c:pt idx="168">
                  <c:v>0.19706161137440767</c:v>
                </c:pt>
                <c:pt idx="169">
                  <c:v>0.19613207547169823</c:v>
                </c:pt>
                <c:pt idx="170">
                  <c:v>0.19521126760563393</c:v>
                </c:pt>
                <c:pt idx="171">
                  <c:v>0.19429906542056091</c:v>
                </c:pt>
                <c:pt idx="172">
                  <c:v>0.19339534883720946</c:v>
                </c:pt>
                <c:pt idx="173">
                  <c:v>0.1925000000000002</c:v>
                </c:pt>
                <c:pt idx="174">
                  <c:v>0.19161290322580665</c:v>
                </c:pt>
                <c:pt idx="175">
                  <c:v>0.19073394495412865</c:v>
                </c:pt>
                <c:pt idx="176">
                  <c:v>0.18986301369863037</c:v>
                </c:pt>
                <c:pt idx="177">
                  <c:v>0.18900000000000025</c:v>
                </c:pt>
                <c:pt idx="178">
                  <c:v>0.18814479638009077</c:v>
                </c:pt>
                <c:pt idx="179">
                  <c:v>0.18729729729729758</c:v>
                </c:pt>
                <c:pt idx="180">
                  <c:v>0.18645739910313933</c:v>
                </c:pt>
                <c:pt idx="181">
                  <c:v>0.18562500000000032</c:v>
                </c:pt>
                <c:pt idx="182">
                  <c:v>0.18480000000000033</c:v>
                </c:pt>
                <c:pt idx="183">
                  <c:v>0.1839823008849561</c:v>
                </c:pt>
                <c:pt idx="184">
                  <c:v>0.18317180616740125</c:v>
                </c:pt>
                <c:pt idx="185">
                  <c:v>0.18236842105263196</c:v>
                </c:pt>
                <c:pt idx="186">
                  <c:v>0.18157205240174712</c:v>
                </c:pt>
                <c:pt idx="187">
                  <c:v>0.18078260869565257</c:v>
                </c:pt>
                <c:pt idx="188">
                  <c:v>0.18000000000000041</c:v>
                </c:pt>
                <c:pt idx="189">
                  <c:v>0.17922413793103492</c:v>
                </c:pt>
                <c:pt idx="190">
                  <c:v>0.17845493562231804</c:v>
                </c:pt>
                <c:pt idx="191">
                  <c:v>0.17769230769230815</c:v>
                </c:pt>
                <c:pt idx="192">
                  <c:v>0.17693617021276642</c:v>
                </c:pt>
                <c:pt idx="193">
                  <c:v>0.17618644067796657</c:v>
                </c:pt>
                <c:pt idx="194">
                  <c:v>0.17544303797468402</c:v>
                </c:pt>
                <c:pt idx="195">
                  <c:v>0.17470588235294168</c:v>
                </c:pt>
                <c:pt idx="196">
                  <c:v>0.17397489539749006</c:v>
                </c:pt>
                <c:pt idx="197">
                  <c:v>0.17325000000000051</c:v>
                </c:pt>
                <c:pt idx="198">
                  <c:v>0.17253112033195073</c:v>
                </c:pt>
                <c:pt idx="199">
                  <c:v>0.17181818181818237</c:v>
                </c:pt>
                <c:pt idx="200">
                  <c:v>0.17111111111111166</c:v>
                </c:pt>
                <c:pt idx="201">
                  <c:v>0.17040983606557433</c:v>
                </c:pt>
                <c:pt idx="202">
                  <c:v>0.16971428571428629</c:v>
                </c:pt>
                <c:pt idx="203">
                  <c:v>0.16902439024390303</c:v>
                </c:pt>
                <c:pt idx="204">
                  <c:v>0.16834008097166051</c:v>
                </c:pt>
                <c:pt idx="205">
                  <c:v>0.16766129032258126</c:v>
                </c:pt>
                <c:pt idx="206">
                  <c:v>0.16698795180722953</c:v>
                </c:pt>
                <c:pt idx="207">
                  <c:v>0.16632000000000063</c:v>
                </c:pt>
                <c:pt idx="208">
                  <c:v>0.16565737051792892</c:v>
                </c:pt>
                <c:pt idx="209">
                  <c:v>0.16500000000000065</c:v>
                </c:pt>
                <c:pt idx="210">
                  <c:v>0.16434782608695717</c:v>
                </c:pt>
                <c:pt idx="211">
                  <c:v>0.16370078740157545</c:v>
                </c:pt>
                <c:pt idx="212">
                  <c:v>0.16305882352941242</c:v>
                </c:pt>
                <c:pt idx="213">
                  <c:v>0.16242187500000069</c:v>
                </c:pt>
                <c:pt idx="214">
                  <c:v>0.16178988326848318</c:v>
                </c:pt>
                <c:pt idx="215">
                  <c:v>0.16116279069767511</c:v>
                </c:pt>
                <c:pt idx="216">
                  <c:v>0.16054054054054123</c:v>
                </c:pt>
                <c:pt idx="217">
                  <c:v>0.15992307692307764</c:v>
                </c:pt>
                <c:pt idx="218">
                  <c:v>0.15931034482758691</c:v>
                </c:pt>
                <c:pt idx="219">
                  <c:v>0.1587022900763366</c:v>
                </c:pt>
                <c:pt idx="220">
                  <c:v>0.15809885931559009</c:v>
                </c:pt>
                <c:pt idx="221">
                  <c:v>0.15750000000000072</c:v>
                </c:pt>
                <c:pt idx="222">
                  <c:v>0.15690566037735923</c:v>
                </c:pt>
                <c:pt idx="223">
                  <c:v>0.15631578947368496</c:v>
                </c:pt>
                <c:pt idx="224">
                  <c:v>0.15573033707865244</c:v>
                </c:pt>
                <c:pt idx="225">
                  <c:v>0.15514925373134406</c:v>
                </c:pt>
                <c:pt idx="226">
                  <c:v>0.15457249070632048</c:v>
                </c:pt>
                <c:pt idx="227">
                  <c:v>0.15400000000000078</c:v>
                </c:pt>
                <c:pt idx="228">
                  <c:v>0.15343173431734394</c:v>
                </c:pt>
                <c:pt idx="229">
                  <c:v>0.15286764705882433</c:v>
                </c:pt>
                <c:pt idx="230">
                  <c:v>0.15230769230769312</c:v>
                </c:pt>
                <c:pt idx="231">
                  <c:v>0.15175182481751906</c:v>
                </c:pt>
                <c:pt idx="232">
                  <c:v>0.15120000000000081</c:v>
                </c:pt>
                <c:pt idx="233">
                  <c:v>0.15065217391304428</c:v>
                </c:pt>
                <c:pt idx="234">
                  <c:v>0.1501083032490983</c:v>
                </c:pt>
                <c:pt idx="235">
                  <c:v>0.14956834532374183</c:v>
                </c:pt>
                <c:pt idx="236">
                  <c:v>0.14903225806451695</c:v>
                </c:pt>
                <c:pt idx="237">
                  <c:v>0.14850000000000083</c:v>
                </c:pt>
                <c:pt idx="238">
                  <c:v>0.14797153024911117</c:v>
                </c:pt>
                <c:pt idx="239">
                  <c:v>0.14744680851063915</c:v>
                </c:pt>
                <c:pt idx="240">
                  <c:v>0.14692579505300438</c:v>
                </c:pt>
                <c:pt idx="241">
                  <c:v>0.1464084507042262</c:v>
                </c:pt>
                <c:pt idx="242">
                  <c:v>0.14589473684210613</c:v>
                </c:pt>
                <c:pt idx="243">
                  <c:v>0.14538461538461625</c:v>
                </c:pt>
                <c:pt idx="244">
                  <c:v>0.14487804878048868</c:v>
                </c:pt>
                <c:pt idx="245">
                  <c:v>0.14437500000000086</c:v>
                </c:pt>
                <c:pt idx="246">
                  <c:v>0.14387543252595245</c:v>
                </c:pt>
                <c:pt idx="247">
                  <c:v>0.14337931034482848</c:v>
                </c:pt>
                <c:pt idx="248">
                  <c:v>0.1428865979381452</c:v>
                </c:pt>
                <c:pt idx="249">
                  <c:v>0.14239726027397351</c:v>
                </c:pt>
                <c:pt idx="250">
                  <c:v>0.1419112627986357</c:v>
                </c:pt>
                <c:pt idx="251">
                  <c:v>0.14142857142857232</c:v>
                </c:pt>
                <c:pt idx="252">
                  <c:v>0.14094915254237378</c:v>
                </c:pt>
                <c:pt idx="253">
                  <c:v>0.14047297297297387</c:v>
                </c:pt>
                <c:pt idx="254">
                  <c:v>0.1400000000000009</c:v>
                </c:pt>
                <c:pt idx="255">
                  <c:v>0.13953020134228281</c:v>
                </c:pt>
                <c:pt idx="256">
                  <c:v>0.13906354515050259</c:v>
                </c:pt>
                <c:pt idx="257">
                  <c:v>0.13860000000000092</c:v>
                </c:pt>
                <c:pt idx="258">
                  <c:v>0.13813953488372185</c:v>
                </c:pt>
                <c:pt idx="259">
                  <c:v>0.13768211920529894</c:v>
                </c:pt>
                <c:pt idx="260">
                  <c:v>0.13722772277227815</c:v>
                </c:pt>
                <c:pt idx="261">
                  <c:v>0.13677631578947463</c:v>
                </c:pt>
                <c:pt idx="262">
                  <c:v>0.13632786885245995</c:v>
                </c:pt>
                <c:pt idx="263">
                  <c:v>0.13588235294117743</c:v>
                </c:pt>
                <c:pt idx="264">
                  <c:v>0.13543973941368173</c:v>
                </c:pt>
                <c:pt idx="265">
                  <c:v>0.13500000000000095</c:v>
                </c:pt>
                <c:pt idx="266">
                  <c:v>0.13456310679611747</c:v>
                </c:pt>
                <c:pt idx="267">
                  <c:v>0.13412903225806547</c:v>
                </c:pt>
                <c:pt idx="268">
                  <c:v>0.13369774919614244</c:v>
                </c:pt>
                <c:pt idx="269">
                  <c:v>0.13326923076923172</c:v>
                </c:pt>
                <c:pt idx="270">
                  <c:v>0.13284345047923418</c:v>
                </c:pt>
                <c:pt idx="271">
                  <c:v>0.13242038216560606</c:v>
                </c:pt>
                <c:pt idx="272">
                  <c:v>0.13200000000000098</c:v>
                </c:pt>
                <c:pt idx="273">
                  <c:v>0.13158227848101364</c:v>
                </c:pt>
                <c:pt idx="274">
                  <c:v>0.13116719242902306</c:v>
                </c:pt>
                <c:pt idx="275">
                  <c:v>0.13075471698113306</c:v>
                </c:pt>
                <c:pt idx="276">
                  <c:v>0.13034482758620788</c:v>
                </c:pt>
                <c:pt idx="277">
                  <c:v>0.12993750000000098</c:v>
                </c:pt>
                <c:pt idx="278">
                  <c:v>0.12953271028037483</c:v>
                </c:pt>
                <c:pt idx="279">
                  <c:v>0.12913043478260969</c:v>
                </c:pt>
                <c:pt idx="280">
                  <c:v>0.12873065015479976</c:v>
                </c:pt>
                <c:pt idx="281">
                  <c:v>0.12833333333333433</c:v>
                </c:pt>
                <c:pt idx="282">
                  <c:v>0.12793846153846253</c:v>
                </c:pt>
                <c:pt idx="283">
                  <c:v>0.12754601226993964</c:v>
                </c:pt>
                <c:pt idx="284">
                  <c:v>0.12715596330275331</c:v>
                </c:pt>
                <c:pt idx="285">
                  <c:v>0.12676829268292783</c:v>
                </c:pt>
                <c:pt idx="286">
                  <c:v>0.12638297872340526</c:v>
                </c:pt>
                <c:pt idx="287">
                  <c:v>0.126000000000001</c:v>
                </c:pt>
                <c:pt idx="288">
                  <c:v>0.12561933534743303</c:v>
                </c:pt>
                <c:pt idx="289">
                  <c:v>0.12524096385542269</c:v>
                </c:pt>
                <c:pt idx="290">
                  <c:v>0.12486486486486588</c:v>
                </c:pt>
                <c:pt idx="291">
                  <c:v>0.12449101796407287</c:v>
                </c:pt>
                <c:pt idx="292">
                  <c:v>0.12411940298507565</c:v>
                </c:pt>
                <c:pt idx="293">
                  <c:v>0.12375000000000103</c:v>
                </c:pt>
                <c:pt idx="294">
                  <c:v>0.12338278931750844</c:v>
                </c:pt>
                <c:pt idx="295">
                  <c:v>0.12301775147929096</c:v>
                </c:pt>
                <c:pt idx="296">
                  <c:v>0.1226548672566382</c:v>
                </c:pt>
                <c:pt idx="297">
                  <c:v>0.12229411764705984</c:v>
                </c:pt>
                <c:pt idx="298">
                  <c:v>0.12193548387096877</c:v>
                </c:pt>
                <c:pt idx="299">
                  <c:v>0.12157894736842208</c:v>
                </c:pt>
                <c:pt idx="300">
                  <c:v>0.1212244897959194</c:v>
                </c:pt>
                <c:pt idx="301">
                  <c:v>0.12087209302325684</c:v>
                </c:pt>
                <c:pt idx="302">
                  <c:v>0.12052173913043582</c:v>
                </c:pt>
                <c:pt idx="303">
                  <c:v>0.12017341040462531</c:v>
                </c:pt>
                <c:pt idx="304">
                  <c:v>0.11982708933717683</c:v>
                </c:pt>
                <c:pt idx="305">
                  <c:v>0.11948275862069069</c:v>
                </c:pt>
                <c:pt idx="306">
                  <c:v>0.11914040114613285</c:v>
                </c:pt>
                <c:pt idx="307">
                  <c:v>0.11880000000000104</c:v>
                </c:pt>
                <c:pt idx="308">
                  <c:v>0.11846153846153951</c:v>
                </c:pt>
                <c:pt idx="309">
                  <c:v>0.11812500000000105</c:v>
                </c:pt>
                <c:pt idx="310">
                  <c:v>0.11779036827195571</c:v>
                </c:pt>
                <c:pt idx="311">
                  <c:v>0.11745762711864512</c:v>
                </c:pt>
                <c:pt idx="312">
                  <c:v>0.11712676056338132</c:v>
                </c:pt>
                <c:pt idx="313">
                  <c:v>0.11679775280898981</c:v>
                </c:pt>
                <c:pt idx="314">
                  <c:v>0.11647058823529517</c:v>
                </c:pt>
                <c:pt idx="315">
                  <c:v>0.11614525139664909</c:v>
                </c:pt>
                <c:pt idx="316">
                  <c:v>0.11582172701949967</c:v>
                </c:pt>
                <c:pt idx="317">
                  <c:v>0.11550000000000105</c:v>
                </c:pt>
                <c:pt idx="318">
                  <c:v>0.11518005540166311</c:v>
                </c:pt>
                <c:pt idx="319">
                  <c:v>0.11486187845303973</c:v>
                </c:pt>
                <c:pt idx="320">
                  <c:v>0.1145454545454556</c:v>
                </c:pt>
                <c:pt idx="321">
                  <c:v>0.11423076923077029</c:v>
                </c:pt>
                <c:pt idx="322">
                  <c:v>0.11391780821917914</c:v>
                </c:pt>
                <c:pt idx="323">
                  <c:v>0.11360655737705024</c:v>
                </c:pt>
                <c:pt idx="324">
                  <c:v>0.1132970027247967</c:v>
                </c:pt>
                <c:pt idx="325">
                  <c:v>0.11298913043478367</c:v>
                </c:pt>
                <c:pt idx="326">
                  <c:v>0.11268292682926935</c:v>
                </c:pt>
                <c:pt idx="327">
                  <c:v>0.11237837837837944</c:v>
                </c:pt>
                <c:pt idx="328">
                  <c:v>0.11207547169811427</c:v>
                </c:pt>
                <c:pt idx="329">
                  <c:v>0.11177419354838816</c:v>
                </c:pt>
                <c:pt idx="330">
                  <c:v>0.11147453083110026</c:v>
                </c:pt>
                <c:pt idx="331">
                  <c:v>0.11117647058823636</c:v>
                </c:pt>
                <c:pt idx="332">
                  <c:v>0.11088000000000106</c:v>
                </c:pt>
                <c:pt idx="333">
                  <c:v>0.11058510638297979</c:v>
                </c:pt>
                <c:pt idx="334">
                  <c:v>0.11029177718832998</c:v>
                </c:pt>
                <c:pt idx="335">
                  <c:v>0.11000000000000107</c:v>
                </c:pt>
                <c:pt idx="336">
                  <c:v>0.10970976253298259</c:v>
                </c:pt>
                <c:pt idx="337">
                  <c:v>0.10942105263158002</c:v>
                </c:pt>
                <c:pt idx="338">
                  <c:v>0.1091338582677176</c:v>
                </c:pt>
                <c:pt idx="339">
                  <c:v>0.10884816753926808</c:v>
                </c:pt>
                <c:pt idx="340">
                  <c:v>0.10856396866840838</c:v>
                </c:pt>
                <c:pt idx="341">
                  <c:v>0.10828125000000106</c:v>
                </c:pt>
                <c:pt idx="342">
                  <c:v>0.10800000000000107</c:v>
                </c:pt>
                <c:pt idx="343">
                  <c:v>0.10772020725388708</c:v>
                </c:pt>
                <c:pt idx="344">
                  <c:v>0.10744186046511735</c:v>
                </c:pt>
                <c:pt idx="345">
                  <c:v>0.10716494845360931</c:v>
                </c:pt>
                <c:pt idx="346">
                  <c:v>0.10688946015424272</c:v>
                </c:pt>
                <c:pt idx="347">
                  <c:v>0.10661538461538568</c:v>
                </c:pt>
                <c:pt idx="348">
                  <c:v>0.10634271099744352</c:v>
                </c:pt>
                <c:pt idx="349">
                  <c:v>0.10607142857142965</c:v>
                </c:pt>
                <c:pt idx="350">
                  <c:v>0.10580152671755833</c:v>
                </c:pt>
                <c:pt idx="351">
                  <c:v>0.10553299492385894</c:v>
                </c:pt>
                <c:pt idx="352">
                  <c:v>0.1052658227848112</c:v>
                </c:pt>
                <c:pt idx="353">
                  <c:v>0.10500000000000108</c:v>
                </c:pt>
                <c:pt idx="354">
                  <c:v>0.10473551637279704</c:v>
                </c:pt>
                <c:pt idx="355">
                  <c:v>0.1044723618090463</c:v>
                </c:pt>
                <c:pt idx="356">
                  <c:v>0.10421052631579054</c:v>
                </c:pt>
                <c:pt idx="357">
                  <c:v>0.10395000000000107</c:v>
                </c:pt>
                <c:pt idx="358">
                  <c:v>0.10369077306733274</c:v>
                </c:pt>
                <c:pt idx="359">
                  <c:v>0.10343283582089659</c:v>
                </c:pt>
                <c:pt idx="360">
                  <c:v>0.10317617866005069</c:v>
                </c:pt>
                <c:pt idx="361">
                  <c:v>0.10292079207920898</c:v>
                </c:pt>
                <c:pt idx="362">
                  <c:v>0.10266666666666772</c:v>
                </c:pt>
                <c:pt idx="363">
                  <c:v>0.10241379310344934</c:v>
                </c:pt>
                <c:pt idx="364">
                  <c:v>0.10216216216216323</c:v>
                </c:pt>
                <c:pt idx="365">
                  <c:v>0.10191176470588342</c:v>
                </c:pt>
                <c:pt idx="366">
                  <c:v>0.10166259168704263</c:v>
                </c:pt>
                <c:pt idx="367">
                  <c:v>0.10141463414634252</c:v>
                </c:pt>
                <c:pt idx="368">
                  <c:v>0.1011678832116799</c:v>
                </c:pt>
                <c:pt idx="369">
                  <c:v>0.10092233009708844</c:v>
                </c:pt>
                <c:pt idx="370">
                  <c:v>0.10067796610169598</c:v>
                </c:pt>
                <c:pt idx="371">
                  <c:v>0.10043478260869672</c:v>
                </c:pt>
                <c:pt idx="372">
                  <c:v>0.10019277108433841</c:v>
                </c:pt>
                <c:pt idx="373">
                  <c:v>9.9951923076924146E-2</c:v>
                </c:pt>
                <c:pt idx="374">
                  <c:v>9.9712230215828396E-2</c:v>
                </c:pt>
                <c:pt idx="375">
                  <c:v>9.947368421052738E-2</c:v>
                </c:pt>
                <c:pt idx="376">
                  <c:v>9.9236276849643063E-2</c:v>
                </c:pt>
                <c:pt idx="377">
                  <c:v>9.9000000000001059E-2</c:v>
                </c:pt>
                <c:pt idx="378">
                  <c:v>9.876484560570177E-2</c:v>
                </c:pt>
                <c:pt idx="379">
                  <c:v>9.8530805687204862E-2</c:v>
                </c:pt>
                <c:pt idx="380">
                  <c:v>9.8297872340426598E-2</c:v>
                </c:pt>
                <c:pt idx="381">
                  <c:v>9.8066037735850126E-2</c:v>
                </c:pt>
                <c:pt idx="382">
                  <c:v>9.7835294117648117E-2</c:v>
                </c:pt>
                <c:pt idx="383">
                  <c:v>9.7605633802817962E-2</c:v>
                </c:pt>
                <c:pt idx="384">
                  <c:v>9.7377049180328926E-2</c:v>
                </c:pt>
                <c:pt idx="385">
                  <c:v>9.7149532710281442E-2</c:v>
                </c:pt>
                <c:pt idx="386">
                  <c:v>9.6923076923077986E-2</c:v>
                </c:pt>
                <c:pt idx="387">
                  <c:v>9.6697674418605717E-2</c:v>
                </c:pt>
                <c:pt idx="388">
                  <c:v>9.64733178654303E-2</c:v>
                </c:pt>
                <c:pt idx="389">
                  <c:v>9.6250000000001057E-2</c:v>
                </c:pt>
                <c:pt idx="390">
                  <c:v>9.6027713625867109E-2</c:v>
                </c:pt>
                <c:pt idx="391">
                  <c:v>9.5806451612904284E-2</c:v>
                </c:pt>
                <c:pt idx="392">
                  <c:v>9.5586206896552783E-2</c:v>
                </c:pt>
                <c:pt idx="393">
                  <c:v>9.5366972477065284E-2</c:v>
                </c:pt>
                <c:pt idx="394">
                  <c:v>9.5148741418765365E-2</c:v>
                </c:pt>
                <c:pt idx="395">
                  <c:v>9.493150684931613E-2</c:v>
                </c:pt>
                <c:pt idx="396">
                  <c:v>9.4715261958998778E-2</c:v>
                </c:pt>
                <c:pt idx="397">
                  <c:v>9.4500000000001055E-2</c:v>
                </c:pt>
                <c:pt idx="398">
                  <c:v>9.4285714285715347E-2</c:v>
                </c:pt>
                <c:pt idx="399">
                  <c:v>9.4072398190046314E-2</c:v>
                </c:pt>
                <c:pt idx="400">
                  <c:v>9.3860045146727925E-2</c:v>
                </c:pt>
                <c:pt idx="401">
                  <c:v>9.3648648648649704E-2</c:v>
                </c:pt>
                <c:pt idx="402">
                  <c:v>9.343820224719207E-2</c:v>
                </c:pt>
                <c:pt idx="403">
                  <c:v>9.3228699551570565E-2</c:v>
                </c:pt>
                <c:pt idx="404">
                  <c:v>9.3020134228188972E-2</c:v>
                </c:pt>
                <c:pt idx="405">
                  <c:v>9.2812500000001061E-2</c:v>
                </c:pt>
                <c:pt idx="406">
                  <c:v>9.2605790645880787E-2</c:v>
                </c:pt>
                <c:pt idx="407">
                  <c:v>9.2400000000001065E-2</c:v>
                </c:pt>
                <c:pt idx="408">
                  <c:v>9.2195121951220566E-2</c:v>
                </c:pt>
                <c:pt idx="409">
                  <c:v>9.1991150442478936E-2</c:v>
                </c:pt>
                <c:pt idx="410">
                  <c:v>9.1788079470199735E-2</c:v>
                </c:pt>
                <c:pt idx="411">
                  <c:v>9.15859030837015E-2</c:v>
                </c:pt>
                <c:pt idx="412">
                  <c:v>9.1384615384616438E-2</c:v>
                </c:pt>
                <c:pt idx="413">
                  <c:v>9.1184210526316839E-2</c:v>
                </c:pt>
                <c:pt idx="414">
                  <c:v>9.0984682713348974E-2</c:v>
                </c:pt>
                <c:pt idx="415">
                  <c:v>9.078602620087442E-2</c:v>
                </c:pt>
                <c:pt idx="416">
                  <c:v>9.0588235294118705E-2</c:v>
                </c:pt>
                <c:pt idx="417">
                  <c:v>9.0391304347827148E-2</c:v>
                </c:pt>
                <c:pt idx="418">
                  <c:v>9.0195227765727734E-2</c:v>
                </c:pt>
                <c:pt idx="419">
                  <c:v>9.0000000000001051E-2</c:v>
                </c:pt>
                <c:pt idx="420">
                  <c:v>8.9805615550756987E-2</c:v>
                </c:pt>
                <c:pt idx="421">
                  <c:v>8.9612068965518293E-2</c:v>
                </c:pt>
                <c:pt idx="422">
                  <c:v>8.9419354838710732E-2</c:v>
                </c:pt>
                <c:pt idx="423">
                  <c:v>8.9227467811159852E-2</c:v>
                </c:pt>
                <c:pt idx="424">
                  <c:v>8.9036402569594206E-2</c:v>
                </c:pt>
                <c:pt idx="425">
                  <c:v>8.8846153846154893E-2</c:v>
                </c:pt>
                <c:pt idx="426">
                  <c:v>8.8656716417911494E-2</c:v>
                </c:pt>
                <c:pt idx="427">
                  <c:v>8.8468085106384028E-2</c:v>
                </c:pt>
                <c:pt idx="428">
                  <c:v>8.8280254777071118E-2</c:v>
                </c:pt>
                <c:pt idx="429">
                  <c:v>8.8093220338984105E-2</c:v>
                </c:pt>
                <c:pt idx="430">
                  <c:v>8.7906976744187099E-2</c:v>
                </c:pt>
                <c:pt idx="431">
                  <c:v>8.7721518987342817E-2</c:v>
                </c:pt>
                <c:pt idx="432">
                  <c:v>8.7536842105264204E-2</c:v>
                </c:pt>
                <c:pt idx="433">
                  <c:v>8.7352941176471632E-2</c:v>
                </c:pt>
                <c:pt idx="434">
                  <c:v>8.7169811320755769E-2</c:v>
                </c:pt>
                <c:pt idx="435">
                  <c:v>8.6987447698745821E-2</c:v>
                </c:pt>
                <c:pt idx="436">
                  <c:v>8.6805845511483307E-2</c:v>
                </c:pt>
                <c:pt idx="437">
                  <c:v>8.6625000000001048E-2</c:v>
                </c:pt>
                <c:pt idx="438">
                  <c:v>8.6444906444907488E-2</c:v>
                </c:pt>
                <c:pt idx="439">
                  <c:v>8.6265560165976155E-2</c:v>
                </c:pt>
                <c:pt idx="440">
                  <c:v>8.6086956521740171E-2</c:v>
                </c:pt>
                <c:pt idx="441">
                  <c:v>8.5909090909091948E-2</c:v>
                </c:pt>
                <c:pt idx="442">
                  <c:v>8.5731958762887639E-2</c:v>
                </c:pt>
                <c:pt idx="443">
                  <c:v>8.5555555555556592E-2</c:v>
                </c:pt>
                <c:pt idx="444">
                  <c:v>8.5379876796715617E-2</c:v>
                </c:pt>
                <c:pt idx="445">
                  <c:v>8.520491803278793E-2</c:v>
                </c:pt>
                <c:pt idx="446">
                  <c:v>8.5030674846626811E-2</c:v>
                </c:pt>
                <c:pt idx="447">
                  <c:v>8.4857142857143894E-2</c:v>
                </c:pt>
                <c:pt idx="448">
                  <c:v>8.468431771894197E-2</c:v>
                </c:pt>
                <c:pt idx="449">
                  <c:v>8.4512195121952252E-2</c:v>
                </c:pt>
                <c:pt idx="450">
                  <c:v>8.4340770791076089E-2</c:v>
                </c:pt>
                <c:pt idx="451">
                  <c:v>8.4170040485831002E-2</c:v>
                </c:pt>
                <c:pt idx="452">
                  <c:v>8.4000000000001032E-2</c:v>
                </c:pt>
                <c:pt idx="453">
                  <c:v>8.3830645161291364E-2</c:v>
                </c:pt>
                <c:pt idx="454">
                  <c:v>8.3661971830986948E-2</c:v>
                </c:pt>
                <c:pt idx="455">
                  <c:v>8.34939759036155E-2</c:v>
                </c:pt>
                <c:pt idx="456">
                  <c:v>8.3326653306614262E-2</c:v>
                </c:pt>
                <c:pt idx="457">
                  <c:v>8.3160000000001039E-2</c:v>
                </c:pt>
                <c:pt idx="458">
                  <c:v>8.2994011976048943E-2</c:v>
                </c:pt>
                <c:pt idx="459">
                  <c:v>8.2828685258965182E-2</c:v>
                </c:pt>
                <c:pt idx="460">
                  <c:v>8.2664015904573604E-2</c:v>
                </c:pt>
                <c:pt idx="461">
                  <c:v>8.2500000000001031E-2</c:v>
                </c:pt>
                <c:pt idx="462">
                  <c:v>8.2336633663367367E-2</c:v>
                </c:pt>
                <c:pt idx="463">
                  <c:v>8.2173913043479291E-2</c:v>
                </c:pt>
                <c:pt idx="464">
                  <c:v>8.201183431952766E-2</c:v>
                </c:pt>
                <c:pt idx="465">
                  <c:v>8.1850393700788435E-2</c:v>
                </c:pt>
                <c:pt idx="466">
                  <c:v>8.1689587426327162E-2</c:v>
                </c:pt>
                <c:pt idx="467">
                  <c:v>8.1529411764706905E-2</c:v>
                </c:pt>
                <c:pt idx="468">
                  <c:v>8.1369863013699653E-2</c:v>
                </c:pt>
                <c:pt idx="469">
                  <c:v>8.1210937500001024E-2</c:v>
                </c:pt>
                <c:pt idx="470">
                  <c:v>8.1052631578948389E-2</c:v>
                </c:pt>
                <c:pt idx="471">
                  <c:v>8.0894941634242268E-2</c:v>
                </c:pt>
                <c:pt idx="472">
                  <c:v>8.0737864077670932E-2</c:v>
                </c:pt>
                <c:pt idx="473">
                  <c:v>8.0581395348838236E-2</c:v>
                </c:pt>
                <c:pt idx="474">
                  <c:v>8.0425531914894641E-2</c:v>
                </c:pt>
                <c:pt idx="475">
                  <c:v>8.0270270270271296E-2</c:v>
                </c:pt>
                <c:pt idx="476">
                  <c:v>8.0115606936417214E-2</c:v>
                </c:pt>
                <c:pt idx="477">
                  <c:v>7.9961538461539486E-2</c:v>
                </c:pt>
                <c:pt idx="478">
                  <c:v>7.9808061420346507E-2</c:v>
                </c:pt>
                <c:pt idx="479">
                  <c:v>7.965517241379412E-2</c:v>
                </c:pt>
                <c:pt idx="480">
                  <c:v>7.9502868068834678E-2</c:v>
                </c:pt>
                <c:pt idx="481">
                  <c:v>7.9351145038168952E-2</c:v>
                </c:pt>
                <c:pt idx="482">
                  <c:v>7.920000000000102E-2</c:v>
                </c:pt>
                <c:pt idx="483">
                  <c:v>7.9049429657795697E-2</c:v>
                </c:pt>
                <c:pt idx="484">
                  <c:v>7.8899430740038967E-2</c:v>
                </c:pt>
                <c:pt idx="485">
                  <c:v>7.8750000000001014E-2</c:v>
                </c:pt>
                <c:pt idx="486">
                  <c:v>7.8601134215501967E-2</c:v>
                </c:pt>
                <c:pt idx="487">
                  <c:v>7.8452830188680267E-2</c:v>
                </c:pt>
                <c:pt idx="488">
                  <c:v>7.8305084745763726E-2</c:v>
                </c:pt>
                <c:pt idx="489">
                  <c:v>7.815789473684312E-2</c:v>
                </c:pt>
                <c:pt idx="490">
                  <c:v>7.801125703564829E-2</c:v>
                </c:pt>
                <c:pt idx="491">
                  <c:v>7.7865168539326859E-2</c:v>
                </c:pt>
                <c:pt idx="492">
                  <c:v>7.7719626168225309E-2</c:v>
                </c:pt>
                <c:pt idx="493">
                  <c:v>7.7574626865672652E-2</c:v>
                </c:pt>
                <c:pt idx="494">
                  <c:v>7.7430167597766372E-2</c:v>
                </c:pt>
                <c:pt idx="495">
                  <c:v>7.7286245353160865E-2</c:v>
                </c:pt>
                <c:pt idx="496">
                  <c:v>7.7142857142858151E-2</c:v>
                </c:pt>
                <c:pt idx="497">
                  <c:v>7.7000000000001012E-2</c:v>
                </c:pt>
                <c:pt idx="498">
                  <c:v>7.6857670979668294E-2</c:v>
                </c:pt>
                <c:pt idx="499">
                  <c:v>7.6715867158672596E-2</c:v>
                </c:pt>
                <c:pt idx="500">
                  <c:v>7.6574585635360126E-2</c:v>
                </c:pt>
                <c:pt idx="501">
                  <c:v>7.6433823529412775E-2</c:v>
                </c:pt>
                <c:pt idx="502">
                  <c:v>7.6293577981652386E-2</c:v>
                </c:pt>
                <c:pt idx="503">
                  <c:v>7.6153846153847154E-2</c:v>
                </c:pt>
                <c:pt idx="504">
                  <c:v>7.6014625228520205E-2</c:v>
                </c:pt>
                <c:pt idx="505">
                  <c:v>7.5875912408760127E-2</c:v>
                </c:pt>
                <c:pt idx="506">
                  <c:v>7.5737704918033791E-2</c:v>
                </c:pt>
                <c:pt idx="507">
                  <c:v>7.5600000000001E-2</c:v>
                </c:pt>
                <c:pt idx="508">
                  <c:v>7.5462794918331313E-2</c:v>
                </c:pt>
                <c:pt idx="509">
                  <c:v>7.5326086956522736E-2</c:v>
                </c:pt>
                <c:pt idx="510">
                  <c:v>7.5189873417722514E-2</c:v>
                </c:pt>
                <c:pt idx="511">
                  <c:v>7.5054151624549731E-2</c:v>
                </c:pt>
                <c:pt idx="512">
                  <c:v>7.4918918918919913E-2</c:v>
                </c:pt>
                <c:pt idx="513">
                  <c:v>7.4784172661871498E-2</c:v>
                </c:pt>
                <c:pt idx="514">
                  <c:v>7.4649910233394179E-2</c:v>
                </c:pt>
                <c:pt idx="515">
                  <c:v>7.4516129032259057E-2</c:v>
                </c:pt>
                <c:pt idx="516">
                  <c:v>7.4382826475850733E-2</c:v>
                </c:pt>
                <c:pt idx="517">
                  <c:v>7.4250000000000996E-2</c:v>
                </c:pt>
                <c:pt idx="518">
                  <c:v>7.4117647058824523E-2</c:v>
                </c:pt>
                <c:pt idx="519">
                  <c:v>7.3985765124556152E-2</c:v>
                </c:pt>
                <c:pt idx="520">
                  <c:v>7.3854351687389977E-2</c:v>
                </c:pt>
                <c:pt idx="521">
                  <c:v>7.3723404255320146E-2</c:v>
                </c:pt>
                <c:pt idx="522">
                  <c:v>7.3592920353983293E-2</c:v>
                </c:pt>
                <c:pt idx="523">
                  <c:v>7.3462897526502757E-2</c:v>
                </c:pt>
                <c:pt idx="524">
                  <c:v>7.3333333333334319E-2</c:v>
                </c:pt>
                <c:pt idx="525">
                  <c:v>7.3204225352113669E-2</c:v>
                </c:pt>
                <c:pt idx="526">
                  <c:v>7.3075571177505377E-2</c:v>
                </c:pt>
                <c:pt idx="527">
                  <c:v>7.2947368421053621E-2</c:v>
                </c:pt>
                <c:pt idx="528">
                  <c:v>7.2819614711034264E-2</c:v>
                </c:pt>
                <c:pt idx="529">
                  <c:v>7.269230769230868E-2</c:v>
                </c:pt>
                <c:pt idx="530">
                  <c:v>7.2565445026178996E-2</c:v>
                </c:pt>
                <c:pt idx="531">
                  <c:v>7.2439024390244883E-2</c:v>
                </c:pt>
                <c:pt idx="532">
                  <c:v>7.2313043478261854E-2</c:v>
                </c:pt>
                <c:pt idx="533">
                  <c:v>7.2187500000000987E-2</c:v>
                </c:pt>
                <c:pt idx="534">
                  <c:v>7.2062391681110172E-2</c:v>
                </c:pt>
                <c:pt idx="535">
                  <c:v>7.1937716262976764E-2</c:v>
                </c:pt>
                <c:pt idx="536">
                  <c:v>7.1813471502591653E-2</c:v>
                </c:pt>
                <c:pt idx="537">
                  <c:v>7.1689655172414768E-2</c:v>
                </c:pt>
                <c:pt idx="538">
                  <c:v>7.156626506024194E-2</c:v>
                </c:pt>
                <c:pt idx="539">
                  <c:v>7.1443298969073143E-2</c:v>
                </c:pt>
                <c:pt idx="540">
                  <c:v>7.1320754716982113E-2</c:v>
                </c:pt>
                <c:pt idx="541">
                  <c:v>7.1198630136987281E-2</c:v>
                </c:pt>
                <c:pt idx="542">
                  <c:v>7.1076923076924051E-2</c:v>
                </c:pt>
                <c:pt idx="543">
                  <c:v>7.0955631399318375E-2</c:v>
                </c:pt>
                <c:pt idx="544">
                  <c:v>7.0834752981261628E-2</c:v>
                </c:pt>
                <c:pt idx="545">
                  <c:v>7.0714285714286687E-2</c:v>
                </c:pt>
                <c:pt idx="546">
                  <c:v>7.059422750424546E-2</c:v>
                </c:pt>
                <c:pt idx="547">
                  <c:v>7.0474576271187417E-2</c:v>
                </c:pt>
                <c:pt idx="548">
                  <c:v>7.0355329949239556E-2</c:v>
                </c:pt>
                <c:pt idx="549">
                  <c:v>7.0236486486487462E-2</c:v>
                </c:pt>
                <c:pt idx="550">
                  <c:v>7.0118043844857633E-2</c:v>
                </c:pt>
                <c:pt idx="551">
                  <c:v>7.0000000000000964E-2</c:v>
                </c:pt>
                <c:pt idx="552">
                  <c:v>6.9882352941177436E-2</c:v>
                </c:pt>
                <c:pt idx="553">
                  <c:v>6.9765100671141902E-2</c:v>
                </c:pt>
                <c:pt idx="554">
                  <c:v>6.9648241206031122E-2</c:v>
                </c:pt>
                <c:pt idx="555">
                  <c:v>6.9531772575251796E-2</c:v>
                </c:pt>
                <c:pt idx="556">
                  <c:v>6.9415692821369918E-2</c:v>
                </c:pt>
                <c:pt idx="557">
                  <c:v>6.9300000000000958E-2</c:v>
                </c:pt>
                <c:pt idx="558">
                  <c:v>6.9184692179701468E-2</c:v>
                </c:pt>
                <c:pt idx="559">
                  <c:v>6.9069767441861427E-2</c:v>
                </c:pt>
                <c:pt idx="560">
                  <c:v>6.8955223880597979E-2</c:v>
                </c:pt>
                <c:pt idx="561">
                  <c:v>6.8841059602649968E-2</c:v>
                </c:pt>
                <c:pt idx="562">
                  <c:v>6.8727272727273692E-2</c:v>
                </c:pt>
                <c:pt idx="563">
                  <c:v>6.8613861386139577E-2</c:v>
                </c:pt>
                <c:pt idx="564">
                  <c:v>6.8500823723229951E-2</c:v>
                </c:pt>
                <c:pt idx="565">
                  <c:v>6.8388157894737803E-2</c:v>
                </c:pt>
                <c:pt idx="566">
                  <c:v>6.8275862068966478E-2</c:v>
                </c:pt>
                <c:pt idx="567">
                  <c:v>6.8163934426230463E-2</c:v>
                </c:pt>
                <c:pt idx="568">
                  <c:v>6.805237315875709E-2</c:v>
                </c:pt>
                <c:pt idx="569">
                  <c:v>6.7941176470589185E-2</c:v>
                </c:pt>
                <c:pt idx="570">
                  <c:v>6.7830342577488725E-2</c:v>
                </c:pt>
                <c:pt idx="571">
                  <c:v>6.7719869706841351E-2</c:v>
                </c:pt>
                <c:pt idx="572">
                  <c:v>6.7609756097561924E-2</c:v>
                </c:pt>
                <c:pt idx="573">
                  <c:v>6.7500000000000948E-2</c:v>
                </c:pt>
                <c:pt idx="574">
                  <c:v>6.7390599675851842E-2</c:v>
                </c:pt>
                <c:pt idx="575">
                  <c:v>6.7281553398059205E-2</c:v>
                </c:pt>
                <c:pt idx="576">
                  <c:v>6.7172859450727929E-2</c:v>
                </c:pt>
                <c:pt idx="577">
                  <c:v>6.7064516129033205E-2</c:v>
                </c:pt>
                <c:pt idx="578">
                  <c:v>6.6956521739131386E-2</c:v>
                </c:pt>
                <c:pt idx="579">
                  <c:v>6.6848874598071692E-2</c:v>
                </c:pt>
                <c:pt idx="580">
                  <c:v>6.6741573033708812E-2</c:v>
                </c:pt>
                <c:pt idx="581">
                  <c:v>6.6634615384616333E-2</c:v>
                </c:pt>
                <c:pt idx="582">
                  <c:v>6.6528000000000947E-2</c:v>
                </c:pt>
                <c:pt idx="583">
                  <c:v>6.6421725239617563E-2</c:v>
                </c:pt>
                <c:pt idx="584">
                  <c:v>6.6315789473685161E-2</c:v>
                </c:pt>
                <c:pt idx="585">
                  <c:v>6.6210191082803488E-2</c:v>
                </c:pt>
                <c:pt idx="586">
                  <c:v>6.6104928457870582E-2</c:v>
                </c:pt>
                <c:pt idx="587">
                  <c:v>6.6000000000000947E-2</c:v>
                </c:pt>
                <c:pt idx="588">
                  <c:v>6.5895404120444687E-2</c:v>
                </c:pt>
                <c:pt idx="589">
                  <c:v>6.5791139240507265E-2</c:v>
                </c:pt>
                <c:pt idx="590">
                  <c:v>6.5687203791470139E-2</c:v>
                </c:pt>
                <c:pt idx="591">
                  <c:v>6.5583596214511986E-2</c:v>
                </c:pt>
                <c:pt idx="592">
                  <c:v>6.5480314960630864E-2</c:v>
                </c:pt>
                <c:pt idx="593">
                  <c:v>6.5377358490566972E-2</c:v>
                </c:pt>
                <c:pt idx="594">
                  <c:v>6.5274725274726206E-2</c:v>
                </c:pt>
                <c:pt idx="595">
                  <c:v>6.5172413793104386E-2</c:v>
                </c:pt>
                <c:pt idx="596">
                  <c:v>6.5070422535212197E-2</c:v>
                </c:pt>
                <c:pt idx="597">
                  <c:v>6.4968750000000935E-2</c:v>
                </c:pt>
                <c:pt idx="598">
                  <c:v>6.4867394695788769E-2</c:v>
                </c:pt>
                <c:pt idx="599">
                  <c:v>6.4766355140187845E-2</c:v>
                </c:pt>
                <c:pt idx="600">
                  <c:v>6.4665629860032034E-2</c:v>
                </c:pt>
                <c:pt idx="601">
                  <c:v>6.4565217391305274E-2</c:v>
                </c:pt>
                <c:pt idx="602">
                  <c:v>6.44651162790707E-2</c:v>
                </c:pt>
                <c:pt idx="603">
                  <c:v>6.4365325077400309E-2</c:v>
                </c:pt>
                <c:pt idx="604">
                  <c:v>6.4265842349305408E-2</c:v>
                </c:pt>
                <c:pt idx="605">
                  <c:v>6.4166666666667593E-2</c:v>
                </c:pt>
                <c:pt idx="606">
                  <c:v>6.4067796610170424E-2</c:v>
                </c:pt>
                <c:pt idx="607">
                  <c:v>6.3969230769231694E-2</c:v>
                </c:pt>
                <c:pt idx="608">
                  <c:v>6.3870967741936416E-2</c:v>
                </c:pt>
                <c:pt idx="609">
                  <c:v>6.377300613497025E-2</c:v>
                </c:pt>
                <c:pt idx="610">
                  <c:v>6.3675344563553754E-2</c:v>
                </c:pt>
                <c:pt idx="611">
                  <c:v>6.3577981651377069E-2</c:v>
                </c:pt>
                <c:pt idx="612">
                  <c:v>6.3480916030535281E-2</c:v>
                </c:pt>
                <c:pt idx="613">
                  <c:v>6.3384146341464331E-2</c:v>
                </c:pt>
                <c:pt idx="614">
                  <c:v>6.3287671232877638E-2</c:v>
                </c:pt>
                <c:pt idx="615">
                  <c:v>6.3191489361703046E-2</c:v>
                </c:pt>
                <c:pt idx="616">
                  <c:v>6.3095599393020646E-2</c:v>
                </c:pt>
                <c:pt idx="617">
                  <c:v>6.3000000000000916E-2</c:v>
                </c:pt>
                <c:pt idx="618">
                  <c:v>6.290468986384358E-2</c:v>
                </c:pt>
                <c:pt idx="619">
                  <c:v>6.2809667673716929E-2</c:v>
                </c:pt>
                <c:pt idx="620">
                  <c:v>6.2714932126697751E-2</c:v>
                </c:pt>
                <c:pt idx="621">
                  <c:v>6.262048192771176E-2</c:v>
                </c:pt>
                <c:pt idx="622">
                  <c:v>6.2526315789474596E-2</c:v>
                </c:pt>
                <c:pt idx="623">
                  <c:v>6.2432432432433349E-2</c:v>
                </c:pt>
                <c:pt idx="624">
                  <c:v>6.2338830584708557E-2</c:v>
                </c:pt>
                <c:pt idx="625">
                  <c:v>6.2245508982036839E-2</c:v>
                </c:pt>
                <c:pt idx="626">
                  <c:v>6.2152466367713918E-2</c:v>
                </c:pt>
                <c:pt idx="627">
                  <c:v>6.2059701492538227E-2</c:v>
                </c:pt>
                <c:pt idx="628">
                  <c:v>6.1967213114755011E-2</c:v>
                </c:pt>
                <c:pt idx="629">
                  <c:v>6.1875000000000908E-2</c:v>
                </c:pt>
                <c:pt idx="630">
                  <c:v>6.178306092124905E-2</c:v>
                </c:pt>
                <c:pt idx="631">
                  <c:v>6.1691394658754617E-2</c:v>
                </c:pt>
                <c:pt idx="632">
                  <c:v>6.1600000000000911E-2</c:v>
                </c:pt>
                <c:pt idx="633">
                  <c:v>6.1508875739645877E-2</c:v>
                </c:pt>
                <c:pt idx="634">
                  <c:v>6.1418020679469151E-2</c:v>
                </c:pt>
                <c:pt idx="635">
                  <c:v>6.1327433628319487E-2</c:v>
                </c:pt>
                <c:pt idx="636">
                  <c:v>6.1237113402062761E-2</c:v>
                </c:pt>
                <c:pt idx="637">
                  <c:v>6.1147058823530318E-2</c:v>
                </c:pt>
                <c:pt idx="638">
                  <c:v>6.1057268722467861E-2</c:v>
                </c:pt>
                <c:pt idx="639">
                  <c:v>6.0967741935484772E-2</c:v>
                </c:pt>
                <c:pt idx="640">
                  <c:v>6.0878477306003834E-2</c:v>
                </c:pt>
                <c:pt idx="641">
                  <c:v>6.0789473684211427E-2</c:v>
                </c:pt>
                <c:pt idx="642">
                  <c:v>6.0700729927008201E-2</c:v>
                </c:pt>
                <c:pt idx="643">
                  <c:v>6.0612244897960084E-2</c:v>
                </c:pt>
                <c:pt idx="644">
                  <c:v>6.0524017467249808E-2</c:v>
                </c:pt>
                <c:pt idx="645">
                  <c:v>6.0436046511628809E-2</c:v>
                </c:pt>
                <c:pt idx="646">
                  <c:v>6.0348330914369551E-2</c:v>
                </c:pt>
                <c:pt idx="647">
                  <c:v>6.026086956521829E-2</c:v>
                </c:pt>
                <c:pt idx="648">
                  <c:v>6.017366136034822E-2</c:v>
                </c:pt>
                <c:pt idx="649">
                  <c:v>6.0086705202313032E-2</c:v>
                </c:pt>
                <c:pt idx="650">
                  <c:v>6.0000000000000893E-2</c:v>
                </c:pt>
                <c:pt idx="651">
                  <c:v>5.9913544668588788E-2</c:v>
                </c:pt>
                <c:pt idx="652">
                  <c:v>5.9827338129497296E-2</c:v>
                </c:pt>
                <c:pt idx="653">
                  <c:v>5.9741379310345719E-2</c:v>
                </c:pt>
                <c:pt idx="654">
                  <c:v>5.9655667144907637E-2</c:v>
                </c:pt>
                <c:pt idx="655">
                  <c:v>5.9570200573066792E-2</c:v>
                </c:pt>
                <c:pt idx="656">
                  <c:v>5.948497854077342E-2</c:v>
                </c:pt>
                <c:pt idx="657">
                  <c:v>5.940000000000089E-2</c:v>
                </c:pt>
                <c:pt idx="658">
                  <c:v>5.9315263908702745E-2</c:v>
                </c:pt>
                <c:pt idx="659">
                  <c:v>5.9230769230770121E-2</c:v>
                </c:pt>
                <c:pt idx="660">
                  <c:v>5.9146514935989505E-2</c:v>
                </c:pt>
                <c:pt idx="661">
                  <c:v>5.9062500000000885E-2</c:v>
                </c:pt>
                <c:pt idx="662">
                  <c:v>5.8978723404256209E-2</c:v>
                </c:pt>
                <c:pt idx="663">
                  <c:v>5.8895184135978225E-2</c:v>
                </c:pt>
                <c:pt idx="664">
                  <c:v>5.8811881188119697E-2</c:v>
                </c:pt>
                <c:pt idx="665">
                  <c:v>5.8728813559322919E-2</c:v>
                </c:pt>
                <c:pt idx="666">
                  <c:v>5.8645980253879584E-2</c:v>
                </c:pt>
                <c:pt idx="667">
                  <c:v>5.8563380281691023E-2</c:v>
                </c:pt>
                <c:pt idx="668">
                  <c:v>5.8481012658228727E-2</c:v>
                </c:pt>
                <c:pt idx="669">
                  <c:v>5.8398876404495266E-2</c:v>
                </c:pt>
                <c:pt idx="670">
                  <c:v>5.8316970546985453E-2</c:v>
                </c:pt>
                <c:pt idx="671">
                  <c:v>5.823529411764794E-2</c:v>
                </c:pt>
                <c:pt idx="672">
                  <c:v>5.8153846153847034E-2</c:v>
                </c:pt>
                <c:pt idx="673">
                  <c:v>5.8072625698324901E-2</c:v>
                </c:pt>
                <c:pt idx="674">
                  <c:v>5.7991631799164056E-2</c:v>
                </c:pt>
                <c:pt idx="675">
                  <c:v>5.7910863509750179E-2</c:v>
                </c:pt>
                <c:pt idx="676">
                  <c:v>5.7830319888735229E-2</c:v>
                </c:pt>
                <c:pt idx="677">
                  <c:v>5.7750000000000877E-2</c:v>
                </c:pt>
                <c:pt idx="678">
                  <c:v>5.7669902912622237E-2</c:v>
                </c:pt>
                <c:pt idx="679">
                  <c:v>5.7590027700831901E-2</c:v>
                </c:pt>
                <c:pt idx="680">
                  <c:v>5.7510373443984276E-2</c:v>
                </c:pt>
                <c:pt idx="681">
                  <c:v>5.7430939226520213E-2</c:v>
                </c:pt>
                <c:pt idx="682">
                  <c:v>5.7351724137931909E-2</c:v>
                </c:pt>
                <c:pt idx="683">
                  <c:v>5.7272727272728141E-2</c:v>
                </c:pt>
                <c:pt idx="684">
                  <c:v>5.719394773039977E-2</c:v>
                </c:pt>
                <c:pt idx="685">
                  <c:v>5.7115384615385484E-2</c:v>
                </c:pt>
                <c:pt idx="686">
                  <c:v>5.7037037037037906E-2</c:v>
                </c:pt>
                <c:pt idx="687">
                  <c:v>5.6958904109589911E-2</c:v>
                </c:pt>
                <c:pt idx="688">
                  <c:v>5.6880984952121252E-2</c:v>
                </c:pt>
                <c:pt idx="689">
                  <c:v>5.6803278688525458E-2</c:v>
                </c:pt>
                <c:pt idx="690">
                  <c:v>5.6725784447476994E-2</c:v>
                </c:pt>
                <c:pt idx="691">
                  <c:v>5.6648501362398684E-2</c:v>
                </c:pt>
                <c:pt idx="692">
                  <c:v>5.6571428571429438E-2</c:v>
                </c:pt>
                <c:pt idx="693">
                  <c:v>5.649456521739217E-2</c:v>
                </c:pt>
                <c:pt idx="694">
                  <c:v>5.6417910447762058E-2</c:v>
                </c:pt>
                <c:pt idx="695">
                  <c:v>5.6341463414635008E-2</c:v>
                </c:pt>
                <c:pt idx="696">
                  <c:v>5.6265223274696394E-2</c:v>
                </c:pt>
                <c:pt idx="697">
                  <c:v>5.6189189189190053E-2</c:v>
                </c:pt>
                <c:pt idx="698">
                  <c:v>5.6113360323887501E-2</c:v>
                </c:pt>
                <c:pt idx="699">
                  <c:v>5.6037735849057461E-2</c:v>
                </c:pt>
                <c:pt idx="700">
                  <c:v>5.5962314939435584E-2</c:v>
                </c:pt>
                <c:pt idx="701">
                  <c:v>5.5887096774194407E-2</c:v>
                </c:pt>
                <c:pt idx="702">
                  <c:v>5.5812080536913611E-2</c:v>
                </c:pt>
                <c:pt idx="703">
                  <c:v>5.5737265415550456E-2</c:v>
                </c:pt>
                <c:pt idx="704">
                  <c:v>5.5662650602410498E-2</c:v>
                </c:pt>
                <c:pt idx="705">
                  <c:v>5.55882352941185E-2</c:v>
                </c:pt>
                <c:pt idx="706">
                  <c:v>5.5514018691589638E-2</c:v>
                </c:pt>
                <c:pt idx="707">
                  <c:v>5.5440000000000857E-2</c:v>
                </c:pt>
                <c:pt idx="708">
                  <c:v>5.5366178428762507E-2</c:v>
                </c:pt>
                <c:pt idx="709">
                  <c:v>5.5292553191490214E-2</c:v>
                </c:pt>
                <c:pt idx="710">
                  <c:v>5.521912350597695E-2</c:v>
                </c:pt>
                <c:pt idx="711">
                  <c:v>5.5145888594165304E-2</c:v>
                </c:pt>
                <c:pt idx="712">
                  <c:v>5.5072847682120056E-2</c:v>
                </c:pt>
                <c:pt idx="713">
                  <c:v>5.5000000000000847E-2</c:v>
                </c:pt>
                <c:pt idx="714">
                  <c:v>5.4927344782035196E-2</c:v>
                </c:pt>
                <c:pt idx="715">
                  <c:v>5.4854881266491615E-2</c:v>
                </c:pt>
                <c:pt idx="716">
                  <c:v>5.4782608695653025E-2</c:v>
                </c:pt>
                <c:pt idx="717">
                  <c:v>5.471052631579032E-2</c:v>
                </c:pt>
                <c:pt idx="718">
                  <c:v>5.4638633377136196E-2</c:v>
                </c:pt>
                <c:pt idx="719">
                  <c:v>5.4566929133859111E-2</c:v>
                </c:pt>
                <c:pt idx="720">
                  <c:v>5.4495412844037541E-2</c:v>
                </c:pt>
                <c:pt idx="721">
                  <c:v>5.4424083769634354E-2</c:v>
                </c:pt>
                <c:pt idx="722">
                  <c:v>5.435294117647143E-2</c:v>
                </c:pt>
                <c:pt idx="723">
                  <c:v>5.4281984334204496E-2</c:v>
                </c:pt>
                <c:pt idx="724">
                  <c:v>5.4211212516298103E-2</c:v>
                </c:pt>
                <c:pt idx="725">
                  <c:v>5.4140625000000844E-2</c:v>
                </c:pt>
                <c:pt idx="726">
                  <c:v>5.4070221066320735E-2</c:v>
                </c:pt>
                <c:pt idx="727">
                  <c:v>5.4000000000000839E-2</c:v>
                </c:pt>
                <c:pt idx="728">
                  <c:v>5.3929961089495E-2</c:v>
                </c:pt>
                <c:pt idx="729">
                  <c:v>5.3860103626943844E-2</c:v>
                </c:pt>
                <c:pt idx="730">
                  <c:v>5.3790426908150904E-2</c:v>
                </c:pt>
                <c:pt idx="731">
                  <c:v>5.3720930232558979E-2</c:v>
                </c:pt>
                <c:pt idx="732">
                  <c:v>5.3651612903226641E-2</c:v>
                </c:pt>
                <c:pt idx="733">
                  <c:v>5.3582474226804962E-2</c:v>
                </c:pt>
                <c:pt idx="734">
                  <c:v>5.3513513513514348E-2</c:v>
                </c:pt>
                <c:pt idx="735">
                  <c:v>5.3444730077121659E-2</c:v>
                </c:pt>
                <c:pt idx="736">
                  <c:v>5.3376123234917396E-2</c:v>
                </c:pt>
                <c:pt idx="737">
                  <c:v>5.3307692307693139E-2</c:v>
                </c:pt>
                <c:pt idx="738">
                  <c:v>5.3239436619719145E-2</c:v>
                </c:pt>
                <c:pt idx="739">
                  <c:v>5.317135549872206E-2</c:v>
                </c:pt>
                <c:pt idx="740">
                  <c:v>5.31034482758629E-2</c:v>
                </c:pt>
                <c:pt idx="741">
                  <c:v>5.3035714285715116E-2</c:v>
                </c:pt>
                <c:pt idx="742">
                  <c:v>5.2968152866242867E-2</c:v>
                </c:pt>
                <c:pt idx="743">
                  <c:v>5.2900763358779454E-2</c:v>
                </c:pt>
                <c:pt idx="744">
                  <c:v>5.2833545108005912E-2</c:v>
                </c:pt>
                <c:pt idx="745">
                  <c:v>5.2766497461929761E-2</c:v>
                </c:pt>
                <c:pt idx="746">
                  <c:v>5.2699619771863944E-2</c:v>
                </c:pt>
                <c:pt idx="747">
                  <c:v>5.263291139240589E-2</c:v>
                </c:pt>
                <c:pt idx="748">
                  <c:v>5.2566371681416757E-2</c:v>
                </c:pt>
                <c:pt idx="749">
                  <c:v>5.2500000000000824E-2</c:v>
                </c:pt>
                <c:pt idx="750">
                  <c:v>5.2433795712485062E-2</c:v>
                </c:pt>
                <c:pt idx="751">
                  <c:v>5.2367758186398806E-2</c:v>
                </c:pt>
                <c:pt idx="752">
                  <c:v>5.230188679245365E-2</c:v>
                </c:pt>
                <c:pt idx="753">
                  <c:v>5.2236180904523435E-2</c:v>
                </c:pt>
                <c:pt idx="754">
                  <c:v>5.2170639899624408E-2</c:v>
                </c:pt>
                <c:pt idx="755">
                  <c:v>5.2105263157895557E-2</c:v>
                </c:pt>
                <c:pt idx="756">
                  <c:v>5.2040050062579044E-2</c:v>
                </c:pt>
                <c:pt idx="757">
                  <c:v>5.1975000000000819E-2</c:v>
                </c:pt>
                <c:pt idx="758">
                  <c:v>5.1910112359551383E-2</c:v>
                </c:pt>
                <c:pt idx="759">
                  <c:v>5.1845386533666653E-2</c:v>
                </c:pt>
                <c:pt idx="760">
                  <c:v>5.1780821917809035E-2</c:v>
                </c:pt>
                <c:pt idx="761">
                  <c:v>5.1716417910448578E-2</c:v>
                </c:pt>
                <c:pt idx="762">
                  <c:v>5.1652173913044296E-2</c:v>
                </c:pt>
                <c:pt idx="763">
                  <c:v>5.1588089330025629E-2</c:v>
                </c:pt>
                <c:pt idx="764">
                  <c:v>5.1524163568774047E-2</c:v>
                </c:pt>
                <c:pt idx="765">
                  <c:v>5.1460396039604776E-2</c:v>
                </c:pt>
              </c:numCache>
            </c:numRef>
          </c:yVal>
          <c:smooth val="1"/>
          <c:extLst>
            <c:ext xmlns:c16="http://schemas.microsoft.com/office/drawing/2014/chart" uri="{C3380CC4-5D6E-409C-BE32-E72D297353CC}">
              <c16:uniqueId val="{00000000-6D50-4D2D-B68A-25A539E785F4}"/>
            </c:ext>
          </c:extLst>
        </c:ser>
        <c:dLbls>
          <c:showLegendKey val="0"/>
          <c:showVal val="0"/>
          <c:showCatName val="0"/>
          <c:showSerName val="0"/>
          <c:showPercent val="0"/>
          <c:showBubbleSize val="0"/>
        </c:dLbls>
        <c:axId val="51941376"/>
        <c:axId val="51943680"/>
      </c:scatterChart>
      <c:valAx>
        <c:axId val="51941376"/>
        <c:scaling>
          <c:orientation val="minMax"/>
          <c:max val="3"/>
        </c:scaling>
        <c:delete val="0"/>
        <c:axPos val="b"/>
        <c:majorGridlines/>
        <c:minorGridlines/>
        <c:title>
          <c:tx>
            <c:rich>
              <a:bodyPr/>
              <a:lstStyle/>
              <a:p>
                <a:pPr>
                  <a:defRPr sz="1000"/>
                </a:pPr>
                <a:r>
                  <a:rPr lang="es-ES" sz="1000">
                    <a:latin typeface="Arial" panose="020B0604020202020204" pitchFamily="34" charset="0"/>
                    <a:cs typeface="Arial" panose="020B0604020202020204" pitchFamily="34" charset="0"/>
                  </a:rPr>
                  <a:t>T [s]</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3680"/>
        <c:crosses val="autoZero"/>
        <c:crossBetween val="midCat"/>
      </c:valAx>
      <c:valAx>
        <c:axId val="51943680"/>
        <c:scaling>
          <c:orientation val="minMax"/>
        </c:scaling>
        <c:delete val="0"/>
        <c:axPos val="l"/>
        <c:majorGridlines/>
        <c:minorGridlines/>
        <c:title>
          <c:tx>
            <c:rich>
              <a:bodyPr/>
              <a:lstStyle/>
              <a:p>
                <a:pPr>
                  <a:defRPr sz="1000"/>
                </a:pPr>
                <a:r>
                  <a:rPr lang="en-US" sz="1000">
                    <a:latin typeface="Arial" panose="020B0604020202020204" pitchFamily="34" charset="0"/>
                    <a:cs typeface="Arial" panose="020B0604020202020204" pitchFamily="34" charset="0"/>
                  </a:rPr>
                  <a:t>Sa [g]</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1376"/>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sz="1300">
                <a:latin typeface="Arial" panose="020B0604020202020204" pitchFamily="34" charset="0"/>
                <a:cs typeface="Arial" panose="020B0604020202020204" pitchFamily="34" charset="0"/>
              </a:rPr>
              <a:t>Espectro de aceleraciones (q</a:t>
            </a:r>
            <a:r>
              <a:rPr lang="es-ES" sz="1300" baseline="0">
                <a:latin typeface="Arial" panose="020B0604020202020204" pitchFamily="34" charset="0"/>
                <a:cs typeface="Arial" panose="020B0604020202020204" pitchFamily="34" charset="0"/>
              </a:rPr>
              <a:t> = 1) [m/s</a:t>
            </a:r>
            <a:r>
              <a:rPr lang="es-ES" sz="1300" baseline="30000">
                <a:latin typeface="Arial" panose="020B0604020202020204" pitchFamily="34" charset="0"/>
                <a:cs typeface="Arial" panose="020B0604020202020204" pitchFamily="34" charset="0"/>
              </a:rPr>
              <a:t>2</a:t>
            </a:r>
            <a:r>
              <a:rPr lang="es-ES" sz="1300" baseline="0">
                <a:latin typeface="Arial" panose="020B0604020202020204" pitchFamily="34" charset="0"/>
                <a:cs typeface="Arial" panose="020B0604020202020204" pitchFamily="34" charset="0"/>
              </a:rPr>
              <a:t>]</a:t>
            </a:r>
            <a:endParaRPr lang="es-ES" sz="1300">
              <a:latin typeface="Arial" panose="020B0604020202020204" pitchFamily="34" charset="0"/>
              <a:cs typeface="Arial" panose="020B0604020202020204" pitchFamily="34" charset="0"/>
            </a:endParaRPr>
          </a:p>
        </c:rich>
      </c:tx>
      <c:overlay val="0"/>
    </c:title>
    <c:autoTitleDeleted val="0"/>
    <c:plotArea>
      <c:layout/>
      <c:scatterChart>
        <c:scatterStyle val="lineMarker"/>
        <c:varyColors val="0"/>
        <c:ser>
          <c:idx val="2"/>
          <c:order val="0"/>
          <c:spPr>
            <a:ln w="28575">
              <a:noFill/>
            </a:ln>
          </c:spPr>
          <c:marker>
            <c:symbol val="circle"/>
            <c:size val="7"/>
            <c:spPr>
              <a:solidFill>
                <a:srgbClr val="FF0000"/>
              </a:solidFill>
              <a:ln>
                <a:solidFill>
                  <a:srgbClr val="FF0000"/>
                </a:solidFill>
              </a:ln>
            </c:spPr>
          </c:marker>
          <c:dLbls>
            <c:dLbl>
              <c:idx val="0"/>
              <c:tx>
                <c:rich>
                  <a:bodyPr wrap="square" lIns="38100" tIns="19050" rIns="38100" bIns="19050" anchor="ctr">
                    <a:spAutoFit/>
                  </a:bodyPr>
                  <a:lstStyle/>
                  <a:p>
                    <a:pPr>
                      <a:defRPr>
                        <a:ln w="6350">
                          <a:noFill/>
                        </a:ln>
                        <a:solidFill>
                          <a:schemeClr val="tx1"/>
                        </a:solidFill>
                      </a:defRPr>
                    </a:pPr>
                    <a:fld id="{4E54F810-8C93-4774-A931-467145D4F53A}" type="XVALUE">
                      <a:rPr lang="en-US" b="1" i="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r>
                      <a:rPr lang="en-US" b="1" i="0" baseline="0">
                        <a:solidFill>
                          <a:srgbClr val="C00000"/>
                        </a:solidFill>
                        <a:latin typeface="Arial" panose="020B0604020202020204" pitchFamily="34" charset="0"/>
                        <a:cs typeface="Arial" panose="020B0604020202020204" pitchFamily="34" charset="0"/>
                      </a:rPr>
                      <a:t>; </a:t>
                    </a:r>
                    <a:fld id="{0DE30FCC-9C56-4165-984E-B576A142A4BC}" type="YVALUE">
                      <a:rPr lang="en-US" b="1" i="0" baseline="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endParaRPr lang="en-US" b="1" i="0" baseline="0">
                      <a:solidFill>
                        <a:srgbClr val="C00000"/>
                      </a:solidFill>
                      <a:latin typeface="Arial" panose="020B0604020202020204" pitchFamily="34" charset="0"/>
                      <a:cs typeface="Arial" panose="020B0604020202020204" pitchFamily="34" charset="0"/>
                    </a:endParaRPr>
                  </a:p>
                </c:rich>
              </c:tx>
              <c:numFmt formatCode="#,##0.000" sourceLinked="0"/>
              <c:spPr>
                <a:solidFill>
                  <a:schemeClr val="bg1"/>
                </a:solidFill>
                <a:ln>
                  <a:noFill/>
                </a:ln>
                <a:effectLst/>
              </c:sp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E29-4759-8A9B-B6FDB22EFFD3}"/>
                </c:ext>
              </c:extLst>
            </c:dLbl>
            <c:numFmt formatCode="#,##0.000" sourceLinked="0"/>
            <c:spPr>
              <a:noFill/>
              <a:ln>
                <a:noFill/>
              </a:ln>
              <a:effectLst/>
            </c:spPr>
            <c:txPr>
              <a:bodyPr wrap="square" lIns="38100" tIns="19050" rIns="38100" bIns="19050" anchor="ctr">
                <a:spAutoFit/>
              </a:bodyPr>
              <a:lstStyle/>
              <a:p>
                <a:pPr>
                  <a:defRPr>
                    <a:ln w="6350">
                      <a:noFill/>
                    </a:ln>
                    <a:solidFill>
                      <a:schemeClr val="tx1"/>
                    </a:solidFill>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'ESPECTRO amortiguado'!$T$8</c:f>
              <c:numCache>
                <c:formatCode>0.0000</c:formatCode>
                <c:ptCount val="1"/>
                <c:pt idx="0">
                  <c:v>2.4321227441599729</c:v>
                </c:pt>
              </c:numCache>
            </c:numRef>
          </c:xVal>
          <c:yVal>
            <c:numRef>
              <c:f>'ESPECTRO amortiguado'!$V$8</c:f>
              <c:numCache>
                <c:formatCode>0.000</c:formatCode>
                <c:ptCount val="1"/>
                <c:pt idx="0">
                  <c:v>1.362256863140608</c:v>
                </c:pt>
              </c:numCache>
            </c:numRef>
          </c:yVal>
          <c:smooth val="0"/>
          <c:extLst>
            <c:ext xmlns:c16="http://schemas.microsoft.com/office/drawing/2014/chart" uri="{C3380CC4-5D6E-409C-BE32-E72D297353CC}">
              <c16:uniqueId val="{00000003-CE29-4759-8A9B-B6FDB22EFFD3}"/>
            </c:ext>
          </c:extLst>
        </c:ser>
        <c:ser>
          <c:idx val="1"/>
          <c:order val="1"/>
          <c:spPr>
            <a:ln w="28575">
              <a:noFill/>
            </a:ln>
          </c:spPr>
          <c:marker>
            <c:symbol val="x"/>
            <c:size val="7"/>
            <c:spPr>
              <a:ln>
                <a:solidFill>
                  <a:schemeClr val="tx1"/>
                </a:solidFill>
              </a:ln>
            </c:spPr>
          </c:marker>
          <c:xVal>
            <c:numRef>
              <c:f>'ESPECTRO amortiguado'!$T$4:$T$7</c:f>
              <c:numCache>
                <c:formatCode>0.0000</c:formatCode>
                <c:ptCount val="4"/>
                <c:pt idx="0">
                  <c:v>0</c:v>
                </c:pt>
                <c:pt idx="1">
                  <c:v>0.10699948533196089</c:v>
                </c:pt>
                <c:pt idx="2">
                  <c:v>0.53499742665980443</c:v>
                </c:pt>
                <c:pt idx="3">
                  <c:v>1</c:v>
                </c:pt>
              </c:numCache>
            </c:numRef>
          </c:xVal>
          <c:yVal>
            <c:numRef>
              <c:f>'ESPECTRO amortiguado'!$V$4:$V$7</c:f>
              <c:numCache>
                <c:formatCode>0.000</c:formatCode>
                <c:ptCount val="4"/>
                <c:pt idx="0">
                  <c:v>3.3373620000000002</c:v>
                </c:pt>
                <c:pt idx="1">
                  <c:v>6.19288193761553</c:v>
                </c:pt>
                <c:pt idx="2">
                  <c:v>6.19288193761553</c:v>
                </c:pt>
                <c:pt idx="3">
                  <c:v>3.313175900232292</c:v>
                </c:pt>
              </c:numCache>
            </c:numRef>
          </c:yVal>
          <c:smooth val="0"/>
          <c:extLst>
            <c:ext xmlns:c16="http://schemas.microsoft.com/office/drawing/2014/chart" uri="{C3380CC4-5D6E-409C-BE32-E72D297353CC}">
              <c16:uniqueId val="{00000001-CE29-4759-8A9B-B6FDB22EFFD3}"/>
            </c:ext>
          </c:extLst>
        </c:ser>
        <c:dLbls>
          <c:showLegendKey val="0"/>
          <c:showVal val="0"/>
          <c:showCatName val="0"/>
          <c:showSerName val="0"/>
          <c:showPercent val="0"/>
          <c:showBubbleSize val="0"/>
        </c:dLbls>
        <c:axId val="51941376"/>
        <c:axId val="51943680"/>
      </c:scatterChart>
      <c:scatterChart>
        <c:scatterStyle val="smoothMarker"/>
        <c:varyColors val="0"/>
        <c:ser>
          <c:idx val="0"/>
          <c:order val="2"/>
          <c:tx>
            <c:v>Espectro elástico (q=1)</c:v>
          </c:tx>
          <c:spPr>
            <a:ln w="19050">
              <a:prstDash val="sysDash"/>
            </a:ln>
          </c:spPr>
          <c:marker>
            <c:symbol val="none"/>
          </c:marker>
          <c:xVal>
            <c:numRef>
              <c:f>'ESPECTRO amortiguado'!$G$4:$G$769</c:f>
              <c:numCache>
                <c:formatCode>0.0000</c:formatCode>
                <c:ptCount val="766"/>
                <c:pt idx="0">
                  <c:v>0</c:v>
                </c:pt>
                <c:pt idx="1">
                  <c:v>2.6749871332990224E-2</c:v>
                </c:pt>
                <c:pt idx="2">
                  <c:v>5.3499742665980447E-2</c:v>
                </c:pt>
                <c:pt idx="3">
                  <c:v>8.0249613998970667E-2</c:v>
                </c:pt>
                <c:pt idx="4">
                  <c:v>0.10699948533196089</c:v>
                </c:pt>
                <c:pt idx="5">
                  <c:v>0.10699948533196089</c:v>
                </c:pt>
                <c:pt idx="6">
                  <c:v>0.21399897066392176</c:v>
                </c:pt>
                <c:pt idx="7">
                  <c:v>0.32099845599588267</c:v>
                </c:pt>
                <c:pt idx="8">
                  <c:v>0.42799794132784352</c:v>
                </c:pt>
                <c:pt idx="9">
                  <c:v>0.53499742665980443</c:v>
                </c:pt>
                <c:pt idx="10">
                  <c:v>0.53499742665980443</c:v>
                </c:pt>
                <c:pt idx="11">
                  <c:v>0.54</c:v>
                </c:pt>
                <c:pt idx="12">
                  <c:v>0.55000000000000004</c:v>
                </c:pt>
                <c:pt idx="13">
                  <c:v>0.56000000000000005</c:v>
                </c:pt>
                <c:pt idx="14">
                  <c:v>0.57000000000000006</c:v>
                </c:pt>
                <c:pt idx="15">
                  <c:v>0.58000000000000007</c:v>
                </c:pt>
                <c:pt idx="16">
                  <c:v>0.59000000000000008</c:v>
                </c:pt>
                <c:pt idx="17">
                  <c:v>0.60000000000000009</c:v>
                </c:pt>
                <c:pt idx="18">
                  <c:v>0.6100000000000001</c:v>
                </c:pt>
                <c:pt idx="19">
                  <c:v>0.62000000000000011</c:v>
                </c:pt>
                <c:pt idx="20">
                  <c:v>0.63000000000000012</c:v>
                </c:pt>
                <c:pt idx="21">
                  <c:v>0.64000000000000012</c:v>
                </c:pt>
                <c:pt idx="22">
                  <c:v>0.65000000000000013</c:v>
                </c:pt>
                <c:pt idx="23">
                  <c:v>0.66000000000000014</c:v>
                </c:pt>
                <c:pt idx="24">
                  <c:v>0.67000000000000015</c:v>
                </c:pt>
                <c:pt idx="25">
                  <c:v>0.68000000000000016</c:v>
                </c:pt>
                <c:pt idx="26">
                  <c:v>0.69000000000000017</c:v>
                </c:pt>
                <c:pt idx="27">
                  <c:v>0.70000000000000018</c:v>
                </c:pt>
                <c:pt idx="28">
                  <c:v>0.71000000000000019</c:v>
                </c:pt>
                <c:pt idx="29">
                  <c:v>0.7200000000000002</c:v>
                </c:pt>
                <c:pt idx="30">
                  <c:v>0.7300000000000002</c:v>
                </c:pt>
                <c:pt idx="31">
                  <c:v>0.74000000000000021</c:v>
                </c:pt>
                <c:pt idx="32">
                  <c:v>0.75000000000000022</c:v>
                </c:pt>
                <c:pt idx="33">
                  <c:v>0.76000000000000023</c:v>
                </c:pt>
                <c:pt idx="34">
                  <c:v>0.77000000000000024</c:v>
                </c:pt>
                <c:pt idx="35">
                  <c:v>0.78000000000000025</c:v>
                </c:pt>
                <c:pt idx="36">
                  <c:v>0.79000000000000026</c:v>
                </c:pt>
                <c:pt idx="37">
                  <c:v>0.80000000000000027</c:v>
                </c:pt>
                <c:pt idx="38">
                  <c:v>0.81000000000000028</c:v>
                </c:pt>
                <c:pt idx="39">
                  <c:v>0.82000000000000028</c:v>
                </c:pt>
                <c:pt idx="40">
                  <c:v>0.83000000000000029</c:v>
                </c:pt>
                <c:pt idx="41">
                  <c:v>0.8400000000000003</c:v>
                </c:pt>
                <c:pt idx="42">
                  <c:v>0.85000000000000031</c:v>
                </c:pt>
                <c:pt idx="43">
                  <c:v>0.86000000000000032</c:v>
                </c:pt>
                <c:pt idx="44">
                  <c:v>0.87000000000000033</c:v>
                </c:pt>
                <c:pt idx="45">
                  <c:v>0.88000000000000034</c:v>
                </c:pt>
                <c:pt idx="46">
                  <c:v>0.89000000000000035</c:v>
                </c:pt>
                <c:pt idx="47">
                  <c:v>0.90000000000000036</c:v>
                </c:pt>
                <c:pt idx="48">
                  <c:v>0.91000000000000036</c:v>
                </c:pt>
                <c:pt idx="49">
                  <c:v>0.92000000000000037</c:v>
                </c:pt>
                <c:pt idx="50">
                  <c:v>0.93000000000000038</c:v>
                </c:pt>
                <c:pt idx="51">
                  <c:v>0.94000000000000039</c:v>
                </c:pt>
                <c:pt idx="52">
                  <c:v>0.9500000000000004</c:v>
                </c:pt>
                <c:pt idx="53">
                  <c:v>0.96000000000000041</c:v>
                </c:pt>
                <c:pt idx="54">
                  <c:v>0.97000000000000042</c:v>
                </c:pt>
                <c:pt idx="55">
                  <c:v>0.98000000000000043</c:v>
                </c:pt>
                <c:pt idx="56">
                  <c:v>0.99000000000000044</c:v>
                </c:pt>
                <c:pt idx="57">
                  <c:v>1.0000000000000004</c:v>
                </c:pt>
                <c:pt idx="58">
                  <c:v>1.0100000000000005</c:v>
                </c:pt>
                <c:pt idx="59">
                  <c:v>1.0200000000000005</c:v>
                </c:pt>
                <c:pt idx="60">
                  <c:v>1.0300000000000005</c:v>
                </c:pt>
                <c:pt idx="61">
                  <c:v>1.0400000000000005</c:v>
                </c:pt>
                <c:pt idx="62">
                  <c:v>1.0500000000000005</c:v>
                </c:pt>
                <c:pt idx="63">
                  <c:v>1.0600000000000005</c:v>
                </c:pt>
                <c:pt idx="64">
                  <c:v>1.0700000000000005</c:v>
                </c:pt>
                <c:pt idx="65">
                  <c:v>1.0800000000000005</c:v>
                </c:pt>
                <c:pt idx="66">
                  <c:v>1.0900000000000005</c:v>
                </c:pt>
                <c:pt idx="67">
                  <c:v>1.1000000000000005</c:v>
                </c:pt>
                <c:pt idx="68">
                  <c:v>1.1100000000000005</c:v>
                </c:pt>
                <c:pt idx="69">
                  <c:v>1.1200000000000006</c:v>
                </c:pt>
                <c:pt idx="70">
                  <c:v>1.1300000000000006</c:v>
                </c:pt>
                <c:pt idx="71">
                  <c:v>1.1400000000000006</c:v>
                </c:pt>
                <c:pt idx="72">
                  <c:v>1.1500000000000006</c:v>
                </c:pt>
                <c:pt idx="73">
                  <c:v>1.1600000000000006</c:v>
                </c:pt>
                <c:pt idx="74">
                  <c:v>1.1700000000000006</c:v>
                </c:pt>
                <c:pt idx="75">
                  <c:v>1.1800000000000006</c:v>
                </c:pt>
                <c:pt idx="76">
                  <c:v>1.1900000000000006</c:v>
                </c:pt>
                <c:pt idx="77">
                  <c:v>1.2000000000000006</c:v>
                </c:pt>
                <c:pt idx="78">
                  <c:v>1.2100000000000006</c:v>
                </c:pt>
                <c:pt idx="79">
                  <c:v>1.2200000000000006</c:v>
                </c:pt>
                <c:pt idx="80">
                  <c:v>1.2300000000000006</c:v>
                </c:pt>
                <c:pt idx="81">
                  <c:v>1.2400000000000007</c:v>
                </c:pt>
                <c:pt idx="82">
                  <c:v>1.2500000000000007</c:v>
                </c:pt>
                <c:pt idx="83">
                  <c:v>1.2600000000000007</c:v>
                </c:pt>
                <c:pt idx="84">
                  <c:v>1.2700000000000007</c:v>
                </c:pt>
                <c:pt idx="85">
                  <c:v>1.2800000000000007</c:v>
                </c:pt>
                <c:pt idx="86">
                  <c:v>1.2900000000000007</c:v>
                </c:pt>
                <c:pt idx="87">
                  <c:v>1.3000000000000007</c:v>
                </c:pt>
                <c:pt idx="88">
                  <c:v>1.3100000000000007</c:v>
                </c:pt>
                <c:pt idx="89">
                  <c:v>1.3200000000000007</c:v>
                </c:pt>
                <c:pt idx="90">
                  <c:v>1.3300000000000007</c:v>
                </c:pt>
                <c:pt idx="91">
                  <c:v>1.3400000000000007</c:v>
                </c:pt>
                <c:pt idx="92">
                  <c:v>1.3500000000000008</c:v>
                </c:pt>
                <c:pt idx="93">
                  <c:v>1.3600000000000008</c:v>
                </c:pt>
                <c:pt idx="94">
                  <c:v>1.3700000000000008</c:v>
                </c:pt>
                <c:pt idx="95">
                  <c:v>1.3800000000000008</c:v>
                </c:pt>
                <c:pt idx="96">
                  <c:v>1.3900000000000008</c:v>
                </c:pt>
                <c:pt idx="97">
                  <c:v>1.4000000000000008</c:v>
                </c:pt>
                <c:pt idx="98">
                  <c:v>1.4100000000000008</c:v>
                </c:pt>
                <c:pt idx="99">
                  <c:v>1.4200000000000008</c:v>
                </c:pt>
                <c:pt idx="100">
                  <c:v>1.4300000000000008</c:v>
                </c:pt>
                <c:pt idx="101">
                  <c:v>1.4400000000000008</c:v>
                </c:pt>
                <c:pt idx="102">
                  <c:v>1.4500000000000008</c:v>
                </c:pt>
                <c:pt idx="103">
                  <c:v>1.4600000000000009</c:v>
                </c:pt>
                <c:pt idx="104">
                  <c:v>1.4700000000000009</c:v>
                </c:pt>
                <c:pt idx="105">
                  <c:v>1.4800000000000009</c:v>
                </c:pt>
                <c:pt idx="106">
                  <c:v>1.4900000000000009</c:v>
                </c:pt>
                <c:pt idx="107">
                  <c:v>1.5000000000000009</c:v>
                </c:pt>
                <c:pt idx="108">
                  <c:v>1.5100000000000009</c:v>
                </c:pt>
                <c:pt idx="109">
                  <c:v>1.5200000000000009</c:v>
                </c:pt>
                <c:pt idx="110">
                  <c:v>1.5300000000000009</c:v>
                </c:pt>
                <c:pt idx="111">
                  <c:v>1.5400000000000009</c:v>
                </c:pt>
                <c:pt idx="112">
                  <c:v>1.5500000000000009</c:v>
                </c:pt>
                <c:pt idx="113">
                  <c:v>1.5600000000000009</c:v>
                </c:pt>
                <c:pt idx="114">
                  <c:v>1.570000000000001</c:v>
                </c:pt>
                <c:pt idx="115">
                  <c:v>1.580000000000001</c:v>
                </c:pt>
                <c:pt idx="116">
                  <c:v>1.590000000000001</c:v>
                </c:pt>
                <c:pt idx="117">
                  <c:v>1.600000000000001</c:v>
                </c:pt>
                <c:pt idx="118">
                  <c:v>1.610000000000001</c:v>
                </c:pt>
                <c:pt idx="119">
                  <c:v>1.620000000000001</c:v>
                </c:pt>
                <c:pt idx="120">
                  <c:v>1.630000000000001</c:v>
                </c:pt>
                <c:pt idx="121">
                  <c:v>1.640000000000001</c:v>
                </c:pt>
                <c:pt idx="122">
                  <c:v>1.650000000000001</c:v>
                </c:pt>
                <c:pt idx="123">
                  <c:v>1.660000000000001</c:v>
                </c:pt>
                <c:pt idx="124">
                  <c:v>1.670000000000001</c:v>
                </c:pt>
                <c:pt idx="125">
                  <c:v>1.680000000000001</c:v>
                </c:pt>
                <c:pt idx="126">
                  <c:v>1.6900000000000011</c:v>
                </c:pt>
                <c:pt idx="127">
                  <c:v>1.7000000000000011</c:v>
                </c:pt>
                <c:pt idx="128">
                  <c:v>1.7100000000000011</c:v>
                </c:pt>
                <c:pt idx="129">
                  <c:v>1.7200000000000011</c:v>
                </c:pt>
                <c:pt idx="130">
                  <c:v>1.7300000000000011</c:v>
                </c:pt>
                <c:pt idx="131">
                  <c:v>1.7400000000000011</c:v>
                </c:pt>
                <c:pt idx="132">
                  <c:v>1.7500000000000011</c:v>
                </c:pt>
                <c:pt idx="133">
                  <c:v>1.7600000000000011</c:v>
                </c:pt>
                <c:pt idx="134">
                  <c:v>1.7700000000000011</c:v>
                </c:pt>
                <c:pt idx="135">
                  <c:v>1.7800000000000011</c:v>
                </c:pt>
                <c:pt idx="136">
                  <c:v>1.7900000000000011</c:v>
                </c:pt>
                <c:pt idx="137">
                  <c:v>1.8000000000000012</c:v>
                </c:pt>
                <c:pt idx="138">
                  <c:v>1.8100000000000012</c:v>
                </c:pt>
                <c:pt idx="139">
                  <c:v>1.8200000000000012</c:v>
                </c:pt>
                <c:pt idx="140">
                  <c:v>1.8300000000000012</c:v>
                </c:pt>
                <c:pt idx="141">
                  <c:v>1.8400000000000012</c:v>
                </c:pt>
                <c:pt idx="142">
                  <c:v>1.8500000000000012</c:v>
                </c:pt>
                <c:pt idx="143">
                  <c:v>1.8600000000000012</c:v>
                </c:pt>
                <c:pt idx="144">
                  <c:v>1.8700000000000012</c:v>
                </c:pt>
                <c:pt idx="145">
                  <c:v>1.8800000000000012</c:v>
                </c:pt>
                <c:pt idx="146">
                  <c:v>1.8900000000000012</c:v>
                </c:pt>
                <c:pt idx="147">
                  <c:v>1.9000000000000012</c:v>
                </c:pt>
                <c:pt idx="148">
                  <c:v>1.9100000000000013</c:v>
                </c:pt>
                <c:pt idx="149">
                  <c:v>1.9200000000000013</c:v>
                </c:pt>
                <c:pt idx="150">
                  <c:v>1.9300000000000013</c:v>
                </c:pt>
                <c:pt idx="151">
                  <c:v>1.9400000000000013</c:v>
                </c:pt>
                <c:pt idx="152">
                  <c:v>1.9500000000000013</c:v>
                </c:pt>
                <c:pt idx="153">
                  <c:v>1.9600000000000013</c:v>
                </c:pt>
                <c:pt idx="154">
                  <c:v>1.9700000000000013</c:v>
                </c:pt>
                <c:pt idx="155">
                  <c:v>1.9800000000000013</c:v>
                </c:pt>
                <c:pt idx="156">
                  <c:v>1.9900000000000013</c:v>
                </c:pt>
                <c:pt idx="157">
                  <c:v>2.0000000000000013</c:v>
                </c:pt>
                <c:pt idx="158">
                  <c:v>2.0100000000000011</c:v>
                </c:pt>
                <c:pt idx="159">
                  <c:v>2.0200000000000009</c:v>
                </c:pt>
                <c:pt idx="160">
                  <c:v>2.0300000000000007</c:v>
                </c:pt>
                <c:pt idx="161">
                  <c:v>2.0400000000000005</c:v>
                </c:pt>
                <c:pt idx="162">
                  <c:v>2.0500000000000003</c:v>
                </c:pt>
                <c:pt idx="163">
                  <c:v>2.06</c:v>
                </c:pt>
                <c:pt idx="164">
                  <c:v>2.0699999999999998</c:v>
                </c:pt>
                <c:pt idx="165">
                  <c:v>2.0799999999999996</c:v>
                </c:pt>
                <c:pt idx="166">
                  <c:v>2.0899999999999994</c:v>
                </c:pt>
                <c:pt idx="167">
                  <c:v>2.0999999999999992</c:v>
                </c:pt>
                <c:pt idx="168">
                  <c:v>2.109999999999999</c:v>
                </c:pt>
                <c:pt idx="169">
                  <c:v>2.1199999999999988</c:v>
                </c:pt>
                <c:pt idx="170">
                  <c:v>2.1299999999999986</c:v>
                </c:pt>
                <c:pt idx="171">
                  <c:v>2.1399999999999983</c:v>
                </c:pt>
                <c:pt idx="172">
                  <c:v>2.1499999999999981</c:v>
                </c:pt>
                <c:pt idx="173">
                  <c:v>2.1599999999999979</c:v>
                </c:pt>
                <c:pt idx="174">
                  <c:v>2.1699999999999977</c:v>
                </c:pt>
                <c:pt idx="175">
                  <c:v>2.1799999999999975</c:v>
                </c:pt>
                <c:pt idx="176">
                  <c:v>2.1899999999999973</c:v>
                </c:pt>
                <c:pt idx="177">
                  <c:v>2.1999999999999971</c:v>
                </c:pt>
                <c:pt idx="178">
                  <c:v>2.2099999999999969</c:v>
                </c:pt>
                <c:pt idx="179">
                  <c:v>2.2199999999999966</c:v>
                </c:pt>
                <c:pt idx="180">
                  <c:v>2.2299999999999964</c:v>
                </c:pt>
                <c:pt idx="181">
                  <c:v>2.2399999999999962</c:v>
                </c:pt>
                <c:pt idx="182">
                  <c:v>2.249999999999996</c:v>
                </c:pt>
                <c:pt idx="183">
                  <c:v>2.2599999999999958</c:v>
                </c:pt>
                <c:pt idx="184">
                  <c:v>2.2699999999999956</c:v>
                </c:pt>
                <c:pt idx="185">
                  <c:v>2.2799999999999954</c:v>
                </c:pt>
                <c:pt idx="186">
                  <c:v>2.2899999999999952</c:v>
                </c:pt>
                <c:pt idx="187">
                  <c:v>2.2999999999999949</c:v>
                </c:pt>
                <c:pt idx="188">
                  <c:v>2.3099999999999947</c:v>
                </c:pt>
                <c:pt idx="189">
                  <c:v>2.3199999999999945</c:v>
                </c:pt>
                <c:pt idx="190">
                  <c:v>2.3299999999999943</c:v>
                </c:pt>
                <c:pt idx="191">
                  <c:v>2.3399999999999941</c:v>
                </c:pt>
                <c:pt idx="192">
                  <c:v>2.3499999999999939</c:v>
                </c:pt>
                <c:pt idx="193">
                  <c:v>2.3599999999999937</c:v>
                </c:pt>
                <c:pt idx="194">
                  <c:v>2.3699999999999934</c:v>
                </c:pt>
                <c:pt idx="195">
                  <c:v>2.3799999999999932</c:v>
                </c:pt>
                <c:pt idx="196">
                  <c:v>2.389999999999993</c:v>
                </c:pt>
                <c:pt idx="197">
                  <c:v>2.3999999999999928</c:v>
                </c:pt>
                <c:pt idx="198">
                  <c:v>2.4099999999999926</c:v>
                </c:pt>
                <c:pt idx="199">
                  <c:v>2.4199999999999924</c:v>
                </c:pt>
                <c:pt idx="200">
                  <c:v>2.4299999999999922</c:v>
                </c:pt>
                <c:pt idx="201">
                  <c:v>2.439999999999992</c:v>
                </c:pt>
                <c:pt idx="202">
                  <c:v>2.4499999999999917</c:v>
                </c:pt>
                <c:pt idx="203">
                  <c:v>2.4599999999999915</c:v>
                </c:pt>
                <c:pt idx="204">
                  <c:v>2.4699999999999913</c:v>
                </c:pt>
                <c:pt idx="205">
                  <c:v>2.4799999999999911</c:v>
                </c:pt>
                <c:pt idx="206">
                  <c:v>2.4899999999999909</c:v>
                </c:pt>
                <c:pt idx="207">
                  <c:v>2.4999999999999907</c:v>
                </c:pt>
                <c:pt idx="208">
                  <c:v>2.5099999999999905</c:v>
                </c:pt>
                <c:pt idx="209">
                  <c:v>2.5199999999999902</c:v>
                </c:pt>
                <c:pt idx="210">
                  <c:v>2.52999999999999</c:v>
                </c:pt>
                <c:pt idx="211">
                  <c:v>2.5399999999999898</c:v>
                </c:pt>
                <c:pt idx="212">
                  <c:v>2.5499999999999896</c:v>
                </c:pt>
                <c:pt idx="213">
                  <c:v>2.5599999999999894</c:v>
                </c:pt>
                <c:pt idx="214">
                  <c:v>2.5699999999999892</c:v>
                </c:pt>
                <c:pt idx="215">
                  <c:v>2.579999999999989</c:v>
                </c:pt>
                <c:pt idx="216">
                  <c:v>2.5899999999999888</c:v>
                </c:pt>
                <c:pt idx="217">
                  <c:v>2.5999999999999885</c:v>
                </c:pt>
                <c:pt idx="218">
                  <c:v>2.6099999999999883</c:v>
                </c:pt>
                <c:pt idx="219">
                  <c:v>2.6199999999999881</c:v>
                </c:pt>
                <c:pt idx="220">
                  <c:v>2.6299999999999879</c:v>
                </c:pt>
                <c:pt idx="221">
                  <c:v>2.6399999999999877</c:v>
                </c:pt>
                <c:pt idx="222">
                  <c:v>2.6499999999999875</c:v>
                </c:pt>
                <c:pt idx="223">
                  <c:v>2.6599999999999873</c:v>
                </c:pt>
                <c:pt idx="224">
                  <c:v>2.6699999999999871</c:v>
                </c:pt>
                <c:pt idx="225">
                  <c:v>2.6799999999999868</c:v>
                </c:pt>
                <c:pt idx="226">
                  <c:v>2.6899999999999866</c:v>
                </c:pt>
                <c:pt idx="227">
                  <c:v>2.6999999999999864</c:v>
                </c:pt>
                <c:pt idx="228">
                  <c:v>2.7099999999999862</c:v>
                </c:pt>
                <c:pt idx="229">
                  <c:v>2.719999999999986</c:v>
                </c:pt>
                <c:pt idx="230">
                  <c:v>2.7299999999999858</c:v>
                </c:pt>
                <c:pt idx="231">
                  <c:v>2.7399999999999856</c:v>
                </c:pt>
                <c:pt idx="232">
                  <c:v>2.7499999999999853</c:v>
                </c:pt>
                <c:pt idx="233">
                  <c:v>2.7599999999999851</c:v>
                </c:pt>
                <c:pt idx="234">
                  <c:v>2.7699999999999849</c:v>
                </c:pt>
                <c:pt idx="235">
                  <c:v>2.7799999999999847</c:v>
                </c:pt>
                <c:pt idx="236">
                  <c:v>2.7899999999999845</c:v>
                </c:pt>
                <c:pt idx="237">
                  <c:v>2.7999999999999843</c:v>
                </c:pt>
                <c:pt idx="238">
                  <c:v>2.8099999999999841</c:v>
                </c:pt>
                <c:pt idx="239">
                  <c:v>2.8199999999999839</c:v>
                </c:pt>
                <c:pt idx="240">
                  <c:v>2.8299999999999836</c:v>
                </c:pt>
                <c:pt idx="241">
                  <c:v>2.8399999999999834</c:v>
                </c:pt>
                <c:pt idx="242">
                  <c:v>2.8499999999999832</c:v>
                </c:pt>
                <c:pt idx="243">
                  <c:v>2.859999999999983</c:v>
                </c:pt>
                <c:pt idx="244">
                  <c:v>2.8699999999999828</c:v>
                </c:pt>
                <c:pt idx="245">
                  <c:v>2.8799999999999826</c:v>
                </c:pt>
                <c:pt idx="246">
                  <c:v>2.8899999999999824</c:v>
                </c:pt>
                <c:pt idx="247">
                  <c:v>2.8999999999999821</c:v>
                </c:pt>
                <c:pt idx="248">
                  <c:v>2.9099999999999819</c:v>
                </c:pt>
                <c:pt idx="249">
                  <c:v>2.9199999999999817</c:v>
                </c:pt>
                <c:pt idx="250">
                  <c:v>2.9299999999999815</c:v>
                </c:pt>
                <c:pt idx="251">
                  <c:v>2.9399999999999813</c:v>
                </c:pt>
                <c:pt idx="252">
                  <c:v>2.9499999999999811</c:v>
                </c:pt>
                <c:pt idx="253">
                  <c:v>2.9599999999999809</c:v>
                </c:pt>
                <c:pt idx="254">
                  <c:v>2.9699999999999807</c:v>
                </c:pt>
                <c:pt idx="255">
                  <c:v>2.9799999999999804</c:v>
                </c:pt>
                <c:pt idx="256">
                  <c:v>2.9899999999999802</c:v>
                </c:pt>
                <c:pt idx="257">
                  <c:v>2.99999999999998</c:v>
                </c:pt>
                <c:pt idx="258">
                  <c:v>3.0099999999999798</c:v>
                </c:pt>
                <c:pt idx="259">
                  <c:v>3.0199999999999796</c:v>
                </c:pt>
                <c:pt idx="260">
                  <c:v>3.0299999999999794</c:v>
                </c:pt>
                <c:pt idx="261">
                  <c:v>3.0399999999999792</c:v>
                </c:pt>
                <c:pt idx="262">
                  <c:v>3.049999999999979</c:v>
                </c:pt>
                <c:pt idx="263">
                  <c:v>3.0599999999999787</c:v>
                </c:pt>
                <c:pt idx="264">
                  <c:v>3.0699999999999785</c:v>
                </c:pt>
                <c:pt idx="265">
                  <c:v>3.0799999999999783</c:v>
                </c:pt>
                <c:pt idx="266">
                  <c:v>3.0899999999999781</c:v>
                </c:pt>
                <c:pt idx="267">
                  <c:v>3.0999999999999779</c:v>
                </c:pt>
                <c:pt idx="268">
                  <c:v>3.1099999999999777</c:v>
                </c:pt>
                <c:pt idx="269">
                  <c:v>3.1199999999999775</c:v>
                </c:pt>
                <c:pt idx="270">
                  <c:v>3.1299999999999772</c:v>
                </c:pt>
                <c:pt idx="271">
                  <c:v>3.139999999999977</c:v>
                </c:pt>
                <c:pt idx="272">
                  <c:v>3.1499999999999768</c:v>
                </c:pt>
                <c:pt idx="273">
                  <c:v>3.1599999999999766</c:v>
                </c:pt>
                <c:pt idx="274">
                  <c:v>3.1699999999999764</c:v>
                </c:pt>
                <c:pt idx="275">
                  <c:v>3.1799999999999762</c:v>
                </c:pt>
                <c:pt idx="276">
                  <c:v>3.189999999999976</c:v>
                </c:pt>
                <c:pt idx="277">
                  <c:v>3.1999999999999758</c:v>
                </c:pt>
                <c:pt idx="278">
                  <c:v>3.2099999999999755</c:v>
                </c:pt>
                <c:pt idx="279">
                  <c:v>3.2199999999999753</c:v>
                </c:pt>
                <c:pt idx="280">
                  <c:v>3.2299999999999751</c:v>
                </c:pt>
                <c:pt idx="281">
                  <c:v>3.2399999999999749</c:v>
                </c:pt>
                <c:pt idx="282">
                  <c:v>3.2499999999999747</c:v>
                </c:pt>
                <c:pt idx="283">
                  <c:v>3.2599999999999745</c:v>
                </c:pt>
                <c:pt idx="284">
                  <c:v>3.2699999999999743</c:v>
                </c:pt>
                <c:pt idx="285">
                  <c:v>3.279999999999974</c:v>
                </c:pt>
                <c:pt idx="286">
                  <c:v>3.2899999999999738</c:v>
                </c:pt>
                <c:pt idx="287">
                  <c:v>3.2999999999999736</c:v>
                </c:pt>
                <c:pt idx="288">
                  <c:v>3.3099999999999734</c:v>
                </c:pt>
                <c:pt idx="289">
                  <c:v>3.3199999999999732</c:v>
                </c:pt>
                <c:pt idx="290">
                  <c:v>3.329999999999973</c:v>
                </c:pt>
                <c:pt idx="291">
                  <c:v>3.3399999999999728</c:v>
                </c:pt>
                <c:pt idx="292">
                  <c:v>3.3499999999999726</c:v>
                </c:pt>
                <c:pt idx="293">
                  <c:v>3.3599999999999723</c:v>
                </c:pt>
                <c:pt idx="294">
                  <c:v>3.3699999999999721</c:v>
                </c:pt>
                <c:pt idx="295">
                  <c:v>3.3799999999999719</c:v>
                </c:pt>
                <c:pt idx="296">
                  <c:v>3.3899999999999717</c:v>
                </c:pt>
                <c:pt idx="297">
                  <c:v>3.3999999999999715</c:v>
                </c:pt>
                <c:pt idx="298">
                  <c:v>3.4099999999999713</c:v>
                </c:pt>
                <c:pt idx="299">
                  <c:v>3.4199999999999711</c:v>
                </c:pt>
                <c:pt idx="300">
                  <c:v>3.4299999999999708</c:v>
                </c:pt>
                <c:pt idx="301">
                  <c:v>3.4399999999999706</c:v>
                </c:pt>
                <c:pt idx="302">
                  <c:v>3.4499999999999704</c:v>
                </c:pt>
                <c:pt idx="303">
                  <c:v>3.4599999999999702</c:v>
                </c:pt>
                <c:pt idx="304">
                  <c:v>3.46999999999997</c:v>
                </c:pt>
                <c:pt idx="305">
                  <c:v>3.4799999999999698</c:v>
                </c:pt>
                <c:pt idx="306">
                  <c:v>3.4899999999999696</c:v>
                </c:pt>
                <c:pt idx="307">
                  <c:v>3.4999999999999694</c:v>
                </c:pt>
                <c:pt idx="308">
                  <c:v>3.5099999999999691</c:v>
                </c:pt>
                <c:pt idx="309">
                  <c:v>3.5199999999999689</c:v>
                </c:pt>
                <c:pt idx="310">
                  <c:v>3.5299999999999687</c:v>
                </c:pt>
                <c:pt idx="311">
                  <c:v>3.5399999999999685</c:v>
                </c:pt>
                <c:pt idx="312">
                  <c:v>3.5499999999999683</c:v>
                </c:pt>
                <c:pt idx="313">
                  <c:v>3.5599999999999681</c:v>
                </c:pt>
                <c:pt idx="314">
                  <c:v>3.5699999999999679</c:v>
                </c:pt>
                <c:pt idx="315">
                  <c:v>3.5799999999999677</c:v>
                </c:pt>
                <c:pt idx="316">
                  <c:v>3.5899999999999674</c:v>
                </c:pt>
                <c:pt idx="317">
                  <c:v>3.5999999999999672</c:v>
                </c:pt>
                <c:pt idx="318">
                  <c:v>3.609999999999967</c:v>
                </c:pt>
                <c:pt idx="319">
                  <c:v>3.6199999999999668</c:v>
                </c:pt>
                <c:pt idx="320">
                  <c:v>3.6299999999999666</c:v>
                </c:pt>
                <c:pt idx="321">
                  <c:v>3.6399999999999664</c:v>
                </c:pt>
                <c:pt idx="322">
                  <c:v>3.6499999999999662</c:v>
                </c:pt>
                <c:pt idx="323">
                  <c:v>3.6599999999999659</c:v>
                </c:pt>
                <c:pt idx="324">
                  <c:v>3.6699999999999657</c:v>
                </c:pt>
                <c:pt idx="325">
                  <c:v>3.6799999999999655</c:v>
                </c:pt>
                <c:pt idx="326">
                  <c:v>3.6899999999999653</c:v>
                </c:pt>
                <c:pt idx="327">
                  <c:v>3.6999999999999651</c:v>
                </c:pt>
                <c:pt idx="328">
                  <c:v>3.7099999999999649</c:v>
                </c:pt>
                <c:pt idx="329">
                  <c:v>3.7199999999999647</c:v>
                </c:pt>
                <c:pt idx="330">
                  <c:v>3.7299999999999645</c:v>
                </c:pt>
                <c:pt idx="331">
                  <c:v>3.7399999999999642</c:v>
                </c:pt>
                <c:pt idx="332">
                  <c:v>3.749999999999964</c:v>
                </c:pt>
                <c:pt idx="333">
                  <c:v>3.7599999999999638</c:v>
                </c:pt>
                <c:pt idx="334">
                  <c:v>3.7699999999999636</c:v>
                </c:pt>
                <c:pt idx="335">
                  <c:v>3.7799999999999634</c:v>
                </c:pt>
                <c:pt idx="336">
                  <c:v>3.7899999999999632</c:v>
                </c:pt>
                <c:pt idx="337">
                  <c:v>3.799999999999963</c:v>
                </c:pt>
                <c:pt idx="338">
                  <c:v>3.8099999999999627</c:v>
                </c:pt>
                <c:pt idx="339">
                  <c:v>3.8199999999999625</c:v>
                </c:pt>
                <c:pt idx="340">
                  <c:v>3.8299999999999623</c:v>
                </c:pt>
                <c:pt idx="341">
                  <c:v>3.8399999999999621</c:v>
                </c:pt>
                <c:pt idx="342">
                  <c:v>3.8499999999999619</c:v>
                </c:pt>
                <c:pt idx="343">
                  <c:v>3.8599999999999617</c:v>
                </c:pt>
                <c:pt idx="344">
                  <c:v>3.8699999999999615</c:v>
                </c:pt>
                <c:pt idx="345">
                  <c:v>3.8799999999999613</c:v>
                </c:pt>
                <c:pt idx="346">
                  <c:v>3.889999999999961</c:v>
                </c:pt>
                <c:pt idx="347">
                  <c:v>3.8999999999999608</c:v>
                </c:pt>
                <c:pt idx="348">
                  <c:v>3.9099999999999606</c:v>
                </c:pt>
                <c:pt idx="349">
                  <c:v>3.9199999999999604</c:v>
                </c:pt>
                <c:pt idx="350">
                  <c:v>3.9299999999999602</c:v>
                </c:pt>
                <c:pt idx="351">
                  <c:v>3.93999999999996</c:v>
                </c:pt>
                <c:pt idx="352">
                  <c:v>3.9499999999999598</c:v>
                </c:pt>
                <c:pt idx="353">
                  <c:v>3.9599999999999596</c:v>
                </c:pt>
                <c:pt idx="354">
                  <c:v>3.9699999999999593</c:v>
                </c:pt>
                <c:pt idx="355">
                  <c:v>3.9799999999999591</c:v>
                </c:pt>
                <c:pt idx="356">
                  <c:v>3.9899999999999589</c:v>
                </c:pt>
                <c:pt idx="357">
                  <c:v>3.9999999999999587</c:v>
                </c:pt>
                <c:pt idx="358">
                  <c:v>4.0099999999999589</c:v>
                </c:pt>
                <c:pt idx="359">
                  <c:v>4.0199999999999587</c:v>
                </c:pt>
                <c:pt idx="360">
                  <c:v>4.0299999999999585</c:v>
                </c:pt>
                <c:pt idx="361">
                  <c:v>4.0399999999999583</c:v>
                </c:pt>
                <c:pt idx="362">
                  <c:v>4.0499999999999581</c:v>
                </c:pt>
                <c:pt idx="363">
                  <c:v>4.0599999999999579</c:v>
                </c:pt>
                <c:pt idx="364">
                  <c:v>4.0699999999999577</c:v>
                </c:pt>
                <c:pt idx="365">
                  <c:v>4.0799999999999574</c:v>
                </c:pt>
                <c:pt idx="366">
                  <c:v>4.0899999999999572</c:v>
                </c:pt>
                <c:pt idx="367">
                  <c:v>4.099999999999957</c:v>
                </c:pt>
                <c:pt idx="368">
                  <c:v>4.1099999999999568</c:v>
                </c:pt>
                <c:pt idx="369">
                  <c:v>4.1199999999999566</c:v>
                </c:pt>
                <c:pt idx="370">
                  <c:v>4.1299999999999564</c:v>
                </c:pt>
                <c:pt idx="371">
                  <c:v>4.1399999999999562</c:v>
                </c:pt>
                <c:pt idx="372">
                  <c:v>4.1499999999999559</c:v>
                </c:pt>
                <c:pt idx="373">
                  <c:v>4.1599999999999557</c:v>
                </c:pt>
                <c:pt idx="374">
                  <c:v>4.1699999999999555</c:v>
                </c:pt>
                <c:pt idx="375">
                  <c:v>4.1799999999999553</c:v>
                </c:pt>
                <c:pt idx="376">
                  <c:v>4.1899999999999551</c:v>
                </c:pt>
                <c:pt idx="377">
                  <c:v>4.1999999999999549</c:v>
                </c:pt>
                <c:pt idx="378">
                  <c:v>4.2099999999999547</c:v>
                </c:pt>
                <c:pt idx="379">
                  <c:v>4.2199999999999545</c:v>
                </c:pt>
                <c:pt idx="380">
                  <c:v>4.2299999999999542</c:v>
                </c:pt>
                <c:pt idx="381">
                  <c:v>4.239999999999954</c:v>
                </c:pt>
                <c:pt idx="382">
                  <c:v>4.2499999999999538</c:v>
                </c:pt>
                <c:pt idx="383">
                  <c:v>4.2599999999999536</c:v>
                </c:pt>
                <c:pt idx="384">
                  <c:v>4.2699999999999534</c:v>
                </c:pt>
                <c:pt idx="385">
                  <c:v>4.2799999999999532</c:v>
                </c:pt>
                <c:pt idx="386">
                  <c:v>4.289999999999953</c:v>
                </c:pt>
                <c:pt idx="387">
                  <c:v>4.2999999999999527</c:v>
                </c:pt>
                <c:pt idx="388">
                  <c:v>4.3099999999999525</c:v>
                </c:pt>
                <c:pt idx="389">
                  <c:v>4.3199999999999523</c:v>
                </c:pt>
                <c:pt idx="390">
                  <c:v>4.3299999999999521</c:v>
                </c:pt>
                <c:pt idx="391">
                  <c:v>4.3399999999999519</c:v>
                </c:pt>
                <c:pt idx="392">
                  <c:v>4.3499999999999517</c:v>
                </c:pt>
                <c:pt idx="393">
                  <c:v>4.3599999999999515</c:v>
                </c:pt>
                <c:pt idx="394">
                  <c:v>4.3699999999999513</c:v>
                </c:pt>
                <c:pt idx="395">
                  <c:v>4.379999999999951</c:v>
                </c:pt>
                <c:pt idx="396">
                  <c:v>4.3899999999999508</c:v>
                </c:pt>
                <c:pt idx="397">
                  <c:v>4.3999999999999506</c:v>
                </c:pt>
                <c:pt idx="398">
                  <c:v>4.4099999999999504</c:v>
                </c:pt>
                <c:pt idx="399">
                  <c:v>4.4199999999999502</c:v>
                </c:pt>
                <c:pt idx="400">
                  <c:v>4.42999999999995</c:v>
                </c:pt>
                <c:pt idx="401">
                  <c:v>4.4399999999999498</c:v>
                </c:pt>
                <c:pt idx="402">
                  <c:v>4.4499999999999496</c:v>
                </c:pt>
                <c:pt idx="403">
                  <c:v>4.4599999999999493</c:v>
                </c:pt>
                <c:pt idx="404">
                  <c:v>4.4699999999999491</c:v>
                </c:pt>
                <c:pt idx="405">
                  <c:v>4.4799999999999489</c:v>
                </c:pt>
                <c:pt idx="406">
                  <c:v>4.4899999999999487</c:v>
                </c:pt>
                <c:pt idx="407">
                  <c:v>4.4999999999999485</c:v>
                </c:pt>
                <c:pt idx="408">
                  <c:v>4.5099999999999483</c:v>
                </c:pt>
                <c:pt idx="409">
                  <c:v>4.5199999999999481</c:v>
                </c:pt>
                <c:pt idx="410">
                  <c:v>4.5299999999999478</c:v>
                </c:pt>
                <c:pt idx="411">
                  <c:v>4.5399999999999476</c:v>
                </c:pt>
                <c:pt idx="412">
                  <c:v>4.5499999999999474</c:v>
                </c:pt>
                <c:pt idx="413">
                  <c:v>4.5599999999999472</c:v>
                </c:pt>
                <c:pt idx="414">
                  <c:v>4.569999999999947</c:v>
                </c:pt>
                <c:pt idx="415">
                  <c:v>4.5799999999999468</c:v>
                </c:pt>
                <c:pt idx="416">
                  <c:v>4.5899999999999466</c:v>
                </c:pt>
                <c:pt idx="417">
                  <c:v>4.5999999999999464</c:v>
                </c:pt>
                <c:pt idx="418">
                  <c:v>4.6099999999999461</c:v>
                </c:pt>
                <c:pt idx="419">
                  <c:v>4.6199999999999459</c:v>
                </c:pt>
                <c:pt idx="420">
                  <c:v>4.6299999999999457</c:v>
                </c:pt>
                <c:pt idx="421">
                  <c:v>4.6399999999999455</c:v>
                </c:pt>
                <c:pt idx="422">
                  <c:v>4.6499999999999453</c:v>
                </c:pt>
                <c:pt idx="423">
                  <c:v>4.6599999999999451</c:v>
                </c:pt>
                <c:pt idx="424">
                  <c:v>4.6699999999999449</c:v>
                </c:pt>
                <c:pt idx="425">
                  <c:v>4.6799999999999446</c:v>
                </c:pt>
                <c:pt idx="426">
                  <c:v>4.6899999999999444</c:v>
                </c:pt>
                <c:pt idx="427">
                  <c:v>4.6999999999999442</c:v>
                </c:pt>
                <c:pt idx="428">
                  <c:v>4.709999999999944</c:v>
                </c:pt>
                <c:pt idx="429">
                  <c:v>4.7199999999999438</c:v>
                </c:pt>
                <c:pt idx="430">
                  <c:v>4.7299999999999436</c:v>
                </c:pt>
                <c:pt idx="431">
                  <c:v>4.7399999999999434</c:v>
                </c:pt>
                <c:pt idx="432">
                  <c:v>4.7499999999999432</c:v>
                </c:pt>
                <c:pt idx="433">
                  <c:v>4.7599999999999429</c:v>
                </c:pt>
                <c:pt idx="434">
                  <c:v>4.7699999999999427</c:v>
                </c:pt>
                <c:pt idx="435">
                  <c:v>4.7799999999999425</c:v>
                </c:pt>
                <c:pt idx="436">
                  <c:v>4.7899999999999423</c:v>
                </c:pt>
                <c:pt idx="437">
                  <c:v>4.7999999999999421</c:v>
                </c:pt>
                <c:pt idx="438">
                  <c:v>4.8099999999999419</c:v>
                </c:pt>
                <c:pt idx="439">
                  <c:v>4.8199999999999417</c:v>
                </c:pt>
                <c:pt idx="440">
                  <c:v>4.8299999999999415</c:v>
                </c:pt>
                <c:pt idx="441">
                  <c:v>4.8399999999999412</c:v>
                </c:pt>
                <c:pt idx="442">
                  <c:v>4.849999999999941</c:v>
                </c:pt>
                <c:pt idx="443">
                  <c:v>4.8599999999999408</c:v>
                </c:pt>
                <c:pt idx="444">
                  <c:v>4.8699999999999406</c:v>
                </c:pt>
                <c:pt idx="445">
                  <c:v>4.8799999999999404</c:v>
                </c:pt>
                <c:pt idx="446">
                  <c:v>4.8899999999999402</c:v>
                </c:pt>
                <c:pt idx="447">
                  <c:v>4.89999999999994</c:v>
                </c:pt>
                <c:pt idx="448">
                  <c:v>4.9099999999999397</c:v>
                </c:pt>
                <c:pt idx="449">
                  <c:v>4.9199999999999395</c:v>
                </c:pt>
                <c:pt idx="450">
                  <c:v>4.9299999999999393</c:v>
                </c:pt>
                <c:pt idx="451">
                  <c:v>4.9399999999999391</c:v>
                </c:pt>
                <c:pt idx="452">
                  <c:v>4.9499999999999389</c:v>
                </c:pt>
                <c:pt idx="453">
                  <c:v>4.9599999999999387</c:v>
                </c:pt>
                <c:pt idx="454">
                  <c:v>4.9699999999999385</c:v>
                </c:pt>
                <c:pt idx="455">
                  <c:v>4.9799999999999383</c:v>
                </c:pt>
                <c:pt idx="456">
                  <c:v>4.989999999999938</c:v>
                </c:pt>
                <c:pt idx="457">
                  <c:v>4.9999999999999378</c:v>
                </c:pt>
                <c:pt idx="458">
                  <c:v>5.0099999999999376</c:v>
                </c:pt>
                <c:pt idx="459">
                  <c:v>5.0199999999999374</c:v>
                </c:pt>
                <c:pt idx="460">
                  <c:v>5.0299999999999372</c:v>
                </c:pt>
                <c:pt idx="461">
                  <c:v>5.039999999999937</c:v>
                </c:pt>
                <c:pt idx="462">
                  <c:v>5.0499999999999368</c:v>
                </c:pt>
                <c:pt idx="463">
                  <c:v>5.0599999999999365</c:v>
                </c:pt>
                <c:pt idx="464">
                  <c:v>5.0699999999999363</c:v>
                </c:pt>
                <c:pt idx="465">
                  <c:v>5.0799999999999361</c:v>
                </c:pt>
                <c:pt idx="466">
                  <c:v>5.0899999999999359</c:v>
                </c:pt>
                <c:pt idx="467">
                  <c:v>5.0999999999999357</c:v>
                </c:pt>
                <c:pt idx="468">
                  <c:v>5.1099999999999355</c:v>
                </c:pt>
                <c:pt idx="469">
                  <c:v>5.1199999999999353</c:v>
                </c:pt>
                <c:pt idx="470">
                  <c:v>5.1299999999999351</c:v>
                </c:pt>
                <c:pt idx="471">
                  <c:v>5.1399999999999348</c:v>
                </c:pt>
                <c:pt idx="472">
                  <c:v>5.1499999999999346</c:v>
                </c:pt>
                <c:pt idx="473">
                  <c:v>5.1599999999999344</c:v>
                </c:pt>
                <c:pt idx="474">
                  <c:v>5.1699999999999342</c:v>
                </c:pt>
                <c:pt idx="475">
                  <c:v>5.179999999999934</c:v>
                </c:pt>
                <c:pt idx="476">
                  <c:v>5.1899999999999338</c:v>
                </c:pt>
                <c:pt idx="477">
                  <c:v>5.1999999999999336</c:v>
                </c:pt>
                <c:pt idx="478">
                  <c:v>5.2099999999999334</c:v>
                </c:pt>
                <c:pt idx="479">
                  <c:v>5.2199999999999331</c:v>
                </c:pt>
                <c:pt idx="480">
                  <c:v>5.2299999999999329</c:v>
                </c:pt>
                <c:pt idx="481">
                  <c:v>5.2399999999999327</c:v>
                </c:pt>
                <c:pt idx="482">
                  <c:v>5.2499999999999325</c:v>
                </c:pt>
                <c:pt idx="483">
                  <c:v>5.2599999999999323</c:v>
                </c:pt>
                <c:pt idx="484">
                  <c:v>5.2699999999999321</c:v>
                </c:pt>
                <c:pt idx="485">
                  <c:v>5.2799999999999319</c:v>
                </c:pt>
                <c:pt idx="486">
                  <c:v>5.2899999999999316</c:v>
                </c:pt>
                <c:pt idx="487">
                  <c:v>5.2999999999999314</c:v>
                </c:pt>
                <c:pt idx="488">
                  <c:v>5.3099999999999312</c:v>
                </c:pt>
                <c:pt idx="489">
                  <c:v>5.319999999999931</c:v>
                </c:pt>
                <c:pt idx="490">
                  <c:v>5.3299999999999308</c:v>
                </c:pt>
                <c:pt idx="491">
                  <c:v>5.3399999999999306</c:v>
                </c:pt>
                <c:pt idx="492">
                  <c:v>5.3499999999999304</c:v>
                </c:pt>
                <c:pt idx="493">
                  <c:v>5.3599999999999302</c:v>
                </c:pt>
                <c:pt idx="494">
                  <c:v>5.3699999999999299</c:v>
                </c:pt>
                <c:pt idx="495">
                  <c:v>5.3799999999999297</c:v>
                </c:pt>
                <c:pt idx="496">
                  <c:v>5.3899999999999295</c:v>
                </c:pt>
                <c:pt idx="497">
                  <c:v>5.3999999999999293</c:v>
                </c:pt>
                <c:pt idx="498">
                  <c:v>5.4099999999999291</c:v>
                </c:pt>
                <c:pt idx="499">
                  <c:v>5.4199999999999289</c:v>
                </c:pt>
                <c:pt idx="500">
                  <c:v>5.4299999999999287</c:v>
                </c:pt>
                <c:pt idx="501">
                  <c:v>5.4399999999999284</c:v>
                </c:pt>
                <c:pt idx="502">
                  <c:v>5.4499999999999282</c:v>
                </c:pt>
                <c:pt idx="503">
                  <c:v>5.459999999999928</c:v>
                </c:pt>
                <c:pt idx="504">
                  <c:v>5.4699999999999278</c:v>
                </c:pt>
                <c:pt idx="505">
                  <c:v>5.4799999999999276</c:v>
                </c:pt>
                <c:pt idx="506">
                  <c:v>5.4899999999999274</c:v>
                </c:pt>
                <c:pt idx="507">
                  <c:v>5.4999999999999272</c:v>
                </c:pt>
                <c:pt idx="508">
                  <c:v>5.509999999999927</c:v>
                </c:pt>
                <c:pt idx="509">
                  <c:v>5.5199999999999267</c:v>
                </c:pt>
                <c:pt idx="510">
                  <c:v>5.5299999999999265</c:v>
                </c:pt>
                <c:pt idx="511">
                  <c:v>5.5399999999999263</c:v>
                </c:pt>
                <c:pt idx="512">
                  <c:v>5.5499999999999261</c:v>
                </c:pt>
                <c:pt idx="513">
                  <c:v>5.5599999999999259</c:v>
                </c:pt>
                <c:pt idx="514">
                  <c:v>5.5699999999999257</c:v>
                </c:pt>
                <c:pt idx="515">
                  <c:v>5.5799999999999255</c:v>
                </c:pt>
                <c:pt idx="516">
                  <c:v>5.5899999999999253</c:v>
                </c:pt>
                <c:pt idx="517">
                  <c:v>5.599999999999925</c:v>
                </c:pt>
                <c:pt idx="518">
                  <c:v>5.6099999999999248</c:v>
                </c:pt>
                <c:pt idx="519">
                  <c:v>5.6199999999999246</c:v>
                </c:pt>
                <c:pt idx="520">
                  <c:v>5.6299999999999244</c:v>
                </c:pt>
                <c:pt idx="521">
                  <c:v>5.6399999999999242</c:v>
                </c:pt>
                <c:pt idx="522">
                  <c:v>5.649999999999924</c:v>
                </c:pt>
                <c:pt idx="523">
                  <c:v>5.6599999999999238</c:v>
                </c:pt>
                <c:pt idx="524">
                  <c:v>5.6699999999999235</c:v>
                </c:pt>
                <c:pt idx="525">
                  <c:v>5.6799999999999233</c:v>
                </c:pt>
                <c:pt idx="526">
                  <c:v>5.6899999999999231</c:v>
                </c:pt>
                <c:pt idx="527">
                  <c:v>5.6999999999999229</c:v>
                </c:pt>
                <c:pt idx="528">
                  <c:v>5.7099999999999227</c:v>
                </c:pt>
                <c:pt idx="529">
                  <c:v>5.7199999999999225</c:v>
                </c:pt>
                <c:pt idx="530">
                  <c:v>5.7299999999999223</c:v>
                </c:pt>
                <c:pt idx="531">
                  <c:v>5.7399999999999221</c:v>
                </c:pt>
                <c:pt idx="532">
                  <c:v>5.7499999999999218</c:v>
                </c:pt>
                <c:pt idx="533">
                  <c:v>5.7599999999999216</c:v>
                </c:pt>
                <c:pt idx="534">
                  <c:v>5.7699999999999214</c:v>
                </c:pt>
                <c:pt idx="535">
                  <c:v>5.7799999999999212</c:v>
                </c:pt>
                <c:pt idx="536">
                  <c:v>5.789999999999921</c:v>
                </c:pt>
                <c:pt idx="537">
                  <c:v>5.7999999999999208</c:v>
                </c:pt>
                <c:pt idx="538">
                  <c:v>5.8099999999999206</c:v>
                </c:pt>
                <c:pt idx="539">
                  <c:v>5.8199999999999203</c:v>
                </c:pt>
                <c:pt idx="540">
                  <c:v>5.8299999999999201</c:v>
                </c:pt>
                <c:pt idx="541">
                  <c:v>5.8399999999999199</c:v>
                </c:pt>
                <c:pt idx="542">
                  <c:v>5.8499999999999197</c:v>
                </c:pt>
                <c:pt idx="543">
                  <c:v>5.8599999999999195</c:v>
                </c:pt>
                <c:pt idx="544">
                  <c:v>5.8699999999999193</c:v>
                </c:pt>
                <c:pt idx="545">
                  <c:v>5.8799999999999191</c:v>
                </c:pt>
                <c:pt idx="546">
                  <c:v>5.8899999999999189</c:v>
                </c:pt>
                <c:pt idx="547">
                  <c:v>5.8999999999999186</c:v>
                </c:pt>
                <c:pt idx="548">
                  <c:v>5.9099999999999184</c:v>
                </c:pt>
                <c:pt idx="549">
                  <c:v>5.9199999999999182</c:v>
                </c:pt>
                <c:pt idx="550">
                  <c:v>5.929999999999918</c:v>
                </c:pt>
                <c:pt idx="551">
                  <c:v>5.9399999999999178</c:v>
                </c:pt>
                <c:pt idx="552">
                  <c:v>5.9499999999999176</c:v>
                </c:pt>
                <c:pt idx="553">
                  <c:v>5.9599999999999174</c:v>
                </c:pt>
                <c:pt idx="554">
                  <c:v>5.9699999999999172</c:v>
                </c:pt>
                <c:pt idx="555">
                  <c:v>5.9799999999999169</c:v>
                </c:pt>
                <c:pt idx="556">
                  <c:v>5.9899999999999167</c:v>
                </c:pt>
                <c:pt idx="557">
                  <c:v>5.9999999999999165</c:v>
                </c:pt>
                <c:pt idx="558">
                  <c:v>6.0099999999999163</c:v>
                </c:pt>
                <c:pt idx="559">
                  <c:v>6.0199999999999161</c:v>
                </c:pt>
                <c:pt idx="560">
                  <c:v>6.0299999999999159</c:v>
                </c:pt>
                <c:pt idx="561">
                  <c:v>6.0399999999999157</c:v>
                </c:pt>
                <c:pt idx="562">
                  <c:v>6.0499999999999154</c:v>
                </c:pt>
                <c:pt idx="563">
                  <c:v>6.0599999999999152</c:v>
                </c:pt>
                <c:pt idx="564">
                  <c:v>6.069999999999915</c:v>
                </c:pt>
                <c:pt idx="565">
                  <c:v>6.0799999999999148</c:v>
                </c:pt>
                <c:pt idx="566">
                  <c:v>6.0899999999999146</c:v>
                </c:pt>
                <c:pt idx="567">
                  <c:v>6.0999999999999144</c:v>
                </c:pt>
                <c:pt idx="568">
                  <c:v>6.1099999999999142</c:v>
                </c:pt>
                <c:pt idx="569">
                  <c:v>6.119999999999914</c:v>
                </c:pt>
                <c:pt idx="570">
                  <c:v>6.1299999999999137</c:v>
                </c:pt>
                <c:pt idx="571">
                  <c:v>6.1399999999999135</c:v>
                </c:pt>
                <c:pt idx="572">
                  <c:v>6.1499999999999133</c:v>
                </c:pt>
                <c:pt idx="573">
                  <c:v>6.1599999999999131</c:v>
                </c:pt>
                <c:pt idx="574">
                  <c:v>6.1699999999999129</c:v>
                </c:pt>
                <c:pt idx="575">
                  <c:v>6.1799999999999127</c:v>
                </c:pt>
                <c:pt idx="576">
                  <c:v>6.1899999999999125</c:v>
                </c:pt>
                <c:pt idx="577">
                  <c:v>6.1999999999999122</c:v>
                </c:pt>
                <c:pt idx="578">
                  <c:v>6.209999999999912</c:v>
                </c:pt>
                <c:pt idx="579">
                  <c:v>6.2199999999999118</c:v>
                </c:pt>
                <c:pt idx="580">
                  <c:v>6.2299999999999116</c:v>
                </c:pt>
                <c:pt idx="581">
                  <c:v>6.2399999999999114</c:v>
                </c:pt>
                <c:pt idx="582">
                  <c:v>6.2499999999999112</c:v>
                </c:pt>
                <c:pt idx="583">
                  <c:v>6.259999999999911</c:v>
                </c:pt>
                <c:pt idx="584">
                  <c:v>6.2699999999999108</c:v>
                </c:pt>
                <c:pt idx="585">
                  <c:v>6.2799999999999105</c:v>
                </c:pt>
                <c:pt idx="586">
                  <c:v>6.2899999999999103</c:v>
                </c:pt>
                <c:pt idx="587">
                  <c:v>6.2999999999999101</c:v>
                </c:pt>
                <c:pt idx="588">
                  <c:v>6.3099999999999099</c:v>
                </c:pt>
                <c:pt idx="589">
                  <c:v>6.3199999999999097</c:v>
                </c:pt>
                <c:pt idx="590">
                  <c:v>6.3299999999999095</c:v>
                </c:pt>
                <c:pt idx="591">
                  <c:v>6.3399999999999093</c:v>
                </c:pt>
                <c:pt idx="592">
                  <c:v>6.3499999999999091</c:v>
                </c:pt>
                <c:pt idx="593">
                  <c:v>6.3599999999999088</c:v>
                </c:pt>
                <c:pt idx="594">
                  <c:v>6.3699999999999086</c:v>
                </c:pt>
                <c:pt idx="595">
                  <c:v>6.3799999999999084</c:v>
                </c:pt>
                <c:pt idx="596">
                  <c:v>6.3899999999999082</c:v>
                </c:pt>
                <c:pt idx="597">
                  <c:v>6.399999999999908</c:v>
                </c:pt>
                <c:pt idx="598">
                  <c:v>6.4099999999999078</c:v>
                </c:pt>
                <c:pt idx="599">
                  <c:v>6.4199999999999076</c:v>
                </c:pt>
                <c:pt idx="600">
                  <c:v>6.4299999999999073</c:v>
                </c:pt>
                <c:pt idx="601">
                  <c:v>6.4399999999999071</c:v>
                </c:pt>
                <c:pt idx="602">
                  <c:v>6.4499999999999069</c:v>
                </c:pt>
                <c:pt idx="603">
                  <c:v>6.4599999999999067</c:v>
                </c:pt>
                <c:pt idx="604">
                  <c:v>6.4699999999999065</c:v>
                </c:pt>
                <c:pt idx="605">
                  <c:v>6.4799999999999063</c:v>
                </c:pt>
                <c:pt idx="606">
                  <c:v>6.4899999999999061</c:v>
                </c:pt>
                <c:pt idx="607">
                  <c:v>6.4999999999999059</c:v>
                </c:pt>
                <c:pt idx="608">
                  <c:v>6.5099999999999056</c:v>
                </c:pt>
                <c:pt idx="609">
                  <c:v>6.5199999999999054</c:v>
                </c:pt>
                <c:pt idx="610">
                  <c:v>6.5299999999999052</c:v>
                </c:pt>
                <c:pt idx="611">
                  <c:v>6.539999999999905</c:v>
                </c:pt>
                <c:pt idx="612">
                  <c:v>6.5499999999999048</c:v>
                </c:pt>
                <c:pt idx="613">
                  <c:v>6.5599999999999046</c:v>
                </c:pt>
                <c:pt idx="614">
                  <c:v>6.5699999999999044</c:v>
                </c:pt>
                <c:pt idx="615">
                  <c:v>6.5799999999999041</c:v>
                </c:pt>
                <c:pt idx="616">
                  <c:v>6.5899999999999039</c:v>
                </c:pt>
                <c:pt idx="617">
                  <c:v>6.5999999999999037</c:v>
                </c:pt>
                <c:pt idx="618">
                  <c:v>6.6099999999999035</c:v>
                </c:pt>
                <c:pt idx="619">
                  <c:v>6.6199999999999033</c:v>
                </c:pt>
                <c:pt idx="620">
                  <c:v>6.6299999999999031</c:v>
                </c:pt>
                <c:pt idx="621">
                  <c:v>6.6399999999999029</c:v>
                </c:pt>
                <c:pt idx="622">
                  <c:v>6.6499999999999027</c:v>
                </c:pt>
                <c:pt idx="623">
                  <c:v>6.6599999999999024</c:v>
                </c:pt>
                <c:pt idx="624">
                  <c:v>6.6699999999999022</c:v>
                </c:pt>
                <c:pt idx="625">
                  <c:v>6.679999999999902</c:v>
                </c:pt>
                <c:pt idx="626">
                  <c:v>6.6899999999999018</c:v>
                </c:pt>
                <c:pt idx="627">
                  <c:v>6.6999999999999016</c:v>
                </c:pt>
                <c:pt idx="628">
                  <c:v>6.7099999999999014</c:v>
                </c:pt>
                <c:pt idx="629">
                  <c:v>6.7199999999999012</c:v>
                </c:pt>
                <c:pt idx="630">
                  <c:v>6.729999999999901</c:v>
                </c:pt>
                <c:pt idx="631">
                  <c:v>6.7399999999999007</c:v>
                </c:pt>
                <c:pt idx="632">
                  <c:v>6.7499999999999005</c:v>
                </c:pt>
                <c:pt idx="633">
                  <c:v>6.7599999999999003</c:v>
                </c:pt>
                <c:pt idx="634">
                  <c:v>6.7699999999999001</c:v>
                </c:pt>
                <c:pt idx="635">
                  <c:v>6.7799999999998999</c:v>
                </c:pt>
                <c:pt idx="636">
                  <c:v>6.7899999999998997</c:v>
                </c:pt>
                <c:pt idx="637">
                  <c:v>6.7999999999998995</c:v>
                </c:pt>
                <c:pt idx="638">
                  <c:v>6.8099999999998992</c:v>
                </c:pt>
                <c:pt idx="639">
                  <c:v>6.819999999999899</c:v>
                </c:pt>
                <c:pt idx="640">
                  <c:v>6.8299999999998988</c:v>
                </c:pt>
                <c:pt idx="641">
                  <c:v>6.8399999999998986</c:v>
                </c:pt>
                <c:pt idx="642">
                  <c:v>6.8499999999998984</c:v>
                </c:pt>
                <c:pt idx="643">
                  <c:v>6.8599999999998982</c:v>
                </c:pt>
                <c:pt idx="644">
                  <c:v>6.869999999999898</c:v>
                </c:pt>
                <c:pt idx="645">
                  <c:v>6.8799999999998978</c:v>
                </c:pt>
                <c:pt idx="646">
                  <c:v>6.8899999999998975</c:v>
                </c:pt>
                <c:pt idx="647">
                  <c:v>6.8999999999998973</c:v>
                </c:pt>
                <c:pt idx="648">
                  <c:v>6.9099999999998971</c:v>
                </c:pt>
                <c:pt idx="649">
                  <c:v>6.9199999999998969</c:v>
                </c:pt>
                <c:pt idx="650">
                  <c:v>6.9299999999998967</c:v>
                </c:pt>
                <c:pt idx="651">
                  <c:v>6.9399999999998965</c:v>
                </c:pt>
                <c:pt idx="652">
                  <c:v>6.9499999999998963</c:v>
                </c:pt>
                <c:pt idx="653">
                  <c:v>6.959999999999896</c:v>
                </c:pt>
                <c:pt idx="654">
                  <c:v>6.9699999999998958</c:v>
                </c:pt>
                <c:pt idx="655">
                  <c:v>6.9799999999998956</c:v>
                </c:pt>
                <c:pt idx="656">
                  <c:v>6.9899999999998954</c:v>
                </c:pt>
                <c:pt idx="657">
                  <c:v>6.9999999999998952</c:v>
                </c:pt>
                <c:pt idx="658">
                  <c:v>7.009999999999895</c:v>
                </c:pt>
                <c:pt idx="659">
                  <c:v>7.0199999999998948</c:v>
                </c:pt>
                <c:pt idx="660">
                  <c:v>7.0299999999998946</c:v>
                </c:pt>
                <c:pt idx="661">
                  <c:v>7.0399999999998943</c:v>
                </c:pt>
                <c:pt idx="662">
                  <c:v>7.0499999999998941</c:v>
                </c:pt>
                <c:pt idx="663">
                  <c:v>7.0599999999998939</c:v>
                </c:pt>
                <c:pt idx="664">
                  <c:v>7.0699999999998937</c:v>
                </c:pt>
                <c:pt idx="665">
                  <c:v>7.0799999999998935</c:v>
                </c:pt>
                <c:pt idx="666">
                  <c:v>7.0899999999998933</c:v>
                </c:pt>
                <c:pt idx="667">
                  <c:v>7.0999999999998931</c:v>
                </c:pt>
                <c:pt idx="668">
                  <c:v>7.1099999999998929</c:v>
                </c:pt>
                <c:pt idx="669">
                  <c:v>7.1199999999998926</c:v>
                </c:pt>
                <c:pt idx="670">
                  <c:v>7.1299999999998924</c:v>
                </c:pt>
                <c:pt idx="671">
                  <c:v>7.1399999999998922</c:v>
                </c:pt>
                <c:pt idx="672">
                  <c:v>7.149999999999892</c:v>
                </c:pt>
                <c:pt idx="673">
                  <c:v>7.1599999999998918</c:v>
                </c:pt>
                <c:pt idx="674">
                  <c:v>7.1699999999998916</c:v>
                </c:pt>
                <c:pt idx="675">
                  <c:v>7.1799999999998914</c:v>
                </c:pt>
                <c:pt idx="676">
                  <c:v>7.1899999999998911</c:v>
                </c:pt>
                <c:pt idx="677">
                  <c:v>7.1999999999998909</c:v>
                </c:pt>
                <c:pt idx="678">
                  <c:v>7.2099999999998907</c:v>
                </c:pt>
                <c:pt idx="679">
                  <c:v>7.2199999999998905</c:v>
                </c:pt>
                <c:pt idx="680">
                  <c:v>7.2299999999998903</c:v>
                </c:pt>
                <c:pt idx="681">
                  <c:v>7.2399999999998901</c:v>
                </c:pt>
                <c:pt idx="682">
                  <c:v>7.2499999999998899</c:v>
                </c:pt>
                <c:pt idx="683">
                  <c:v>7.2599999999998897</c:v>
                </c:pt>
                <c:pt idx="684">
                  <c:v>7.2699999999998894</c:v>
                </c:pt>
                <c:pt idx="685">
                  <c:v>7.2799999999998892</c:v>
                </c:pt>
                <c:pt idx="686">
                  <c:v>7.289999999999889</c:v>
                </c:pt>
                <c:pt idx="687">
                  <c:v>7.2999999999998888</c:v>
                </c:pt>
                <c:pt idx="688">
                  <c:v>7.3099999999998886</c:v>
                </c:pt>
                <c:pt idx="689">
                  <c:v>7.3199999999998884</c:v>
                </c:pt>
                <c:pt idx="690">
                  <c:v>7.3299999999998882</c:v>
                </c:pt>
                <c:pt idx="691">
                  <c:v>7.3399999999998879</c:v>
                </c:pt>
                <c:pt idx="692">
                  <c:v>7.3499999999998877</c:v>
                </c:pt>
                <c:pt idx="693">
                  <c:v>7.3599999999998875</c:v>
                </c:pt>
                <c:pt idx="694">
                  <c:v>7.3699999999998873</c:v>
                </c:pt>
                <c:pt idx="695">
                  <c:v>7.3799999999998871</c:v>
                </c:pt>
                <c:pt idx="696">
                  <c:v>7.3899999999998869</c:v>
                </c:pt>
                <c:pt idx="697">
                  <c:v>7.3999999999998867</c:v>
                </c:pt>
                <c:pt idx="698">
                  <c:v>7.4099999999998865</c:v>
                </c:pt>
                <c:pt idx="699">
                  <c:v>7.4199999999998862</c:v>
                </c:pt>
                <c:pt idx="700">
                  <c:v>7.429999999999886</c:v>
                </c:pt>
                <c:pt idx="701">
                  <c:v>7.4399999999998858</c:v>
                </c:pt>
                <c:pt idx="702">
                  <c:v>7.4499999999998856</c:v>
                </c:pt>
                <c:pt idx="703">
                  <c:v>7.4599999999998854</c:v>
                </c:pt>
                <c:pt idx="704">
                  <c:v>7.4699999999998852</c:v>
                </c:pt>
                <c:pt idx="705">
                  <c:v>7.479999999999885</c:v>
                </c:pt>
                <c:pt idx="706">
                  <c:v>7.4899999999998847</c:v>
                </c:pt>
                <c:pt idx="707">
                  <c:v>7.4999999999998845</c:v>
                </c:pt>
                <c:pt idx="708">
                  <c:v>7.5099999999998843</c:v>
                </c:pt>
                <c:pt idx="709">
                  <c:v>7.5199999999998841</c:v>
                </c:pt>
                <c:pt idx="710">
                  <c:v>7.5299999999998839</c:v>
                </c:pt>
                <c:pt idx="711">
                  <c:v>7.5399999999998837</c:v>
                </c:pt>
                <c:pt idx="712">
                  <c:v>7.5499999999998835</c:v>
                </c:pt>
                <c:pt idx="713">
                  <c:v>7.5599999999998833</c:v>
                </c:pt>
                <c:pt idx="714">
                  <c:v>7.569999999999883</c:v>
                </c:pt>
                <c:pt idx="715">
                  <c:v>7.5799999999998828</c:v>
                </c:pt>
                <c:pt idx="716">
                  <c:v>7.5899999999998826</c:v>
                </c:pt>
                <c:pt idx="717">
                  <c:v>7.5999999999998824</c:v>
                </c:pt>
                <c:pt idx="718">
                  <c:v>7.6099999999998822</c:v>
                </c:pt>
                <c:pt idx="719">
                  <c:v>7.619999999999882</c:v>
                </c:pt>
                <c:pt idx="720">
                  <c:v>7.6299999999998818</c:v>
                </c:pt>
                <c:pt idx="721">
                  <c:v>7.6399999999998816</c:v>
                </c:pt>
                <c:pt idx="722">
                  <c:v>7.6499999999998813</c:v>
                </c:pt>
                <c:pt idx="723">
                  <c:v>7.6599999999998811</c:v>
                </c:pt>
                <c:pt idx="724">
                  <c:v>7.6699999999998809</c:v>
                </c:pt>
                <c:pt idx="725">
                  <c:v>7.6799999999998807</c:v>
                </c:pt>
                <c:pt idx="726">
                  <c:v>7.6899999999998805</c:v>
                </c:pt>
                <c:pt idx="727">
                  <c:v>7.6999999999998803</c:v>
                </c:pt>
                <c:pt idx="728">
                  <c:v>7.7099999999998801</c:v>
                </c:pt>
                <c:pt idx="729">
                  <c:v>7.7199999999998798</c:v>
                </c:pt>
                <c:pt idx="730">
                  <c:v>7.7299999999998796</c:v>
                </c:pt>
                <c:pt idx="731">
                  <c:v>7.7399999999998794</c:v>
                </c:pt>
                <c:pt idx="732">
                  <c:v>7.7499999999998792</c:v>
                </c:pt>
                <c:pt idx="733">
                  <c:v>7.759999999999879</c:v>
                </c:pt>
                <c:pt idx="734">
                  <c:v>7.7699999999998788</c:v>
                </c:pt>
                <c:pt idx="735">
                  <c:v>7.7799999999998786</c:v>
                </c:pt>
                <c:pt idx="736">
                  <c:v>7.7899999999998784</c:v>
                </c:pt>
                <c:pt idx="737">
                  <c:v>7.7999999999998781</c:v>
                </c:pt>
                <c:pt idx="738">
                  <c:v>7.8099999999998779</c:v>
                </c:pt>
                <c:pt idx="739">
                  <c:v>7.8199999999998777</c:v>
                </c:pt>
                <c:pt idx="740">
                  <c:v>7.8299999999998775</c:v>
                </c:pt>
                <c:pt idx="741">
                  <c:v>7.8399999999998773</c:v>
                </c:pt>
                <c:pt idx="742">
                  <c:v>7.8499999999998771</c:v>
                </c:pt>
                <c:pt idx="743">
                  <c:v>7.8599999999998769</c:v>
                </c:pt>
                <c:pt idx="744">
                  <c:v>7.8699999999998766</c:v>
                </c:pt>
                <c:pt idx="745">
                  <c:v>7.8799999999998764</c:v>
                </c:pt>
                <c:pt idx="746">
                  <c:v>7.8899999999998762</c:v>
                </c:pt>
                <c:pt idx="747">
                  <c:v>7.899999999999876</c:v>
                </c:pt>
                <c:pt idx="748">
                  <c:v>7.9099999999998758</c:v>
                </c:pt>
                <c:pt idx="749">
                  <c:v>7.9199999999998756</c:v>
                </c:pt>
                <c:pt idx="750">
                  <c:v>7.9299999999998754</c:v>
                </c:pt>
                <c:pt idx="751">
                  <c:v>7.9399999999998752</c:v>
                </c:pt>
                <c:pt idx="752">
                  <c:v>7.9499999999998749</c:v>
                </c:pt>
                <c:pt idx="753">
                  <c:v>7.9599999999998747</c:v>
                </c:pt>
                <c:pt idx="754">
                  <c:v>7.9699999999998745</c:v>
                </c:pt>
                <c:pt idx="755">
                  <c:v>7.9799999999998743</c:v>
                </c:pt>
                <c:pt idx="756">
                  <c:v>7.9899999999998741</c:v>
                </c:pt>
                <c:pt idx="757">
                  <c:v>7.9999999999998739</c:v>
                </c:pt>
                <c:pt idx="758">
                  <c:v>8.0099999999998737</c:v>
                </c:pt>
                <c:pt idx="759">
                  <c:v>8.0199999999998735</c:v>
                </c:pt>
                <c:pt idx="760">
                  <c:v>8.0299999999998732</c:v>
                </c:pt>
                <c:pt idx="761">
                  <c:v>8.039999999999873</c:v>
                </c:pt>
                <c:pt idx="762">
                  <c:v>8.0499999999998728</c:v>
                </c:pt>
                <c:pt idx="763">
                  <c:v>8.0599999999998726</c:v>
                </c:pt>
                <c:pt idx="764">
                  <c:v>8.0699999999998724</c:v>
                </c:pt>
                <c:pt idx="765">
                  <c:v>8.0799999999998722</c:v>
                </c:pt>
              </c:numCache>
            </c:numRef>
          </c:xVal>
          <c:yVal>
            <c:numRef>
              <c:f>'ESPECTRO amortiguado'!$J$4:$J$769</c:f>
              <c:numCache>
                <c:formatCode>0.000</c:formatCode>
                <c:ptCount val="766"/>
                <c:pt idx="0">
                  <c:v>3.3373620000000002</c:v>
                </c:pt>
                <c:pt idx="1">
                  <c:v>4.4091045000000006</c:v>
                </c:pt>
                <c:pt idx="2">
                  <c:v>5.4808469999999998</c:v>
                </c:pt>
                <c:pt idx="3">
                  <c:v>6.5525895000000007</c:v>
                </c:pt>
                <c:pt idx="4">
                  <c:v>7.6243320000000008</c:v>
                </c:pt>
                <c:pt idx="5">
                  <c:v>7.6243320000000008</c:v>
                </c:pt>
                <c:pt idx="6">
                  <c:v>7.6243320000000008</c:v>
                </c:pt>
                <c:pt idx="7">
                  <c:v>7.6243320000000008</c:v>
                </c:pt>
                <c:pt idx="8">
                  <c:v>7.6243320000000008</c:v>
                </c:pt>
                <c:pt idx="9">
                  <c:v>7.6243320000000008</c:v>
                </c:pt>
                <c:pt idx="10">
                  <c:v>7.6243320000000008</c:v>
                </c:pt>
                <c:pt idx="11">
                  <c:v>7.5536999999999992</c:v>
                </c:pt>
                <c:pt idx="12">
                  <c:v>7.4163599999999992</c:v>
                </c:pt>
                <c:pt idx="13">
                  <c:v>7.283925</c:v>
                </c:pt>
                <c:pt idx="14">
                  <c:v>7.1561368421052629</c:v>
                </c:pt>
                <c:pt idx="15">
                  <c:v>7.0327551724137924</c:v>
                </c:pt>
                <c:pt idx="16">
                  <c:v>6.9135559322033888</c:v>
                </c:pt>
                <c:pt idx="17">
                  <c:v>6.79833</c:v>
                </c:pt>
                <c:pt idx="18">
                  <c:v>6.6868819672131146</c:v>
                </c:pt>
                <c:pt idx="19">
                  <c:v>6.579029032258064</c:v>
                </c:pt>
                <c:pt idx="20">
                  <c:v>6.4745999999999997</c:v>
                </c:pt>
                <c:pt idx="21">
                  <c:v>6.3734343749999987</c:v>
                </c:pt>
                <c:pt idx="22">
                  <c:v>6.2753815384615379</c:v>
                </c:pt>
                <c:pt idx="23">
                  <c:v>6.180299999999999</c:v>
                </c:pt>
                <c:pt idx="24">
                  <c:v>6.0880567164179098</c:v>
                </c:pt>
                <c:pt idx="25">
                  <c:v>5.9985264705882342</c:v>
                </c:pt>
                <c:pt idx="26">
                  <c:v>5.9115913043478248</c:v>
                </c:pt>
                <c:pt idx="27">
                  <c:v>5.8271399999999991</c:v>
                </c:pt>
                <c:pt idx="28">
                  <c:v>5.7450676056338015</c:v>
                </c:pt>
                <c:pt idx="29">
                  <c:v>5.6652749999999994</c:v>
                </c:pt>
                <c:pt idx="30">
                  <c:v>5.5876684931506837</c:v>
                </c:pt>
                <c:pt idx="31">
                  <c:v>5.5121594594594576</c:v>
                </c:pt>
                <c:pt idx="32">
                  <c:v>5.4386639999999993</c:v>
                </c:pt>
                <c:pt idx="33">
                  <c:v>5.3671026315789456</c:v>
                </c:pt>
                <c:pt idx="34">
                  <c:v>5.2973999999999988</c:v>
                </c:pt>
                <c:pt idx="35">
                  <c:v>5.2294846153846137</c:v>
                </c:pt>
                <c:pt idx="36">
                  <c:v>5.1632886075949349</c:v>
                </c:pt>
                <c:pt idx="37">
                  <c:v>5.0987474999999982</c:v>
                </c:pt>
                <c:pt idx="38">
                  <c:v>5.0357999999999992</c:v>
                </c:pt>
                <c:pt idx="39">
                  <c:v>4.974387804878047</c:v>
                </c:pt>
                <c:pt idx="40">
                  <c:v>4.9144554216867453</c:v>
                </c:pt>
                <c:pt idx="41">
                  <c:v>4.8559499999999982</c:v>
                </c:pt>
                <c:pt idx="42">
                  <c:v>4.7988211764705868</c:v>
                </c:pt>
                <c:pt idx="43">
                  <c:v>4.7430209302325563</c:v>
                </c:pt>
                <c:pt idx="44">
                  <c:v>4.6885034482758607</c:v>
                </c:pt>
                <c:pt idx="45">
                  <c:v>4.6352249999999984</c:v>
                </c:pt>
                <c:pt idx="46">
                  <c:v>4.5831438202247172</c:v>
                </c:pt>
                <c:pt idx="47">
                  <c:v>4.5322199999999979</c:v>
                </c:pt>
                <c:pt idx="48">
                  <c:v>4.4824153846153836</c:v>
                </c:pt>
                <c:pt idx="49">
                  <c:v>4.4336934782608681</c:v>
                </c:pt>
                <c:pt idx="50">
                  <c:v>4.3860193548387079</c:v>
                </c:pt>
                <c:pt idx="51">
                  <c:v>4.3393595744680837</c:v>
                </c:pt>
                <c:pt idx="52">
                  <c:v>4.2936821052631569</c:v>
                </c:pt>
                <c:pt idx="53">
                  <c:v>4.2489562499999982</c:v>
                </c:pt>
                <c:pt idx="54">
                  <c:v>4.2051525773195859</c:v>
                </c:pt>
                <c:pt idx="55">
                  <c:v>4.1622428571428554</c:v>
                </c:pt>
                <c:pt idx="56">
                  <c:v>4.1201999999999988</c:v>
                </c:pt>
                <c:pt idx="57">
                  <c:v>4.0789979999999986</c:v>
                </c:pt>
                <c:pt idx="58">
                  <c:v>4.0386118811881175</c:v>
                </c:pt>
                <c:pt idx="59">
                  <c:v>3.9990176470588223</c:v>
                </c:pt>
                <c:pt idx="60">
                  <c:v>3.9601922330097068</c:v>
                </c:pt>
                <c:pt idx="61">
                  <c:v>3.9221134615384603</c:v>
                </c:pt>
                <c:pt idx="62">
                  <c:v>3.8847599999999982</c:v>
                </c:pt>
                <c:pt idx="63">
                  <c:v>3.8481113207547155</c:v>
                </c:pt>
                <c:pt idx="64">
                  <c:v>3.8121476635514004</c:v>
                </c:pt>
                <c:pt idx="65">
                  <c:v>3.7768499999999987</c:v>
                </c:pt>
                <c:pt idx="66">
                  <c:v>3.7421999999999982</c:v>
                </c:pt>
                <c:pt idx="67">
                  <c:v>3.7081799999999987</c:v>
                </c:pt>
                <c:pt idx="68">
                  <c:v>3.6747729729729715</c:v>
                </c:pt>
                <c:pt idx="69">
                  <c:v>3.6419624999999982</c:v>
                </c:pt>
                <c:pt idx="70">
                  <c:v>3.6097327433628301</c:v>
                </c:pt>
                <c:pt idx="71">
                  <c:v>3.5780684210526301</c:v>
                </c:pt>
                <c:pt idx="72">
                  <c:v>3.5469547826086938</c:v>
                </c:pt>
                <c:pt idx="73">
                  <c:v>3.5163775862068949</c:v>
                </c:pt>
                <c:pt idx="74">
                  <c:v>3.4863230769230751</c:v>
                </c:pt>
                <c:pt idx="75">
                  <c:v>3.4567779661016935</c:v>
                </c:pt>
                <c:pt idx="76">
                  <c:v>3.4277294117647044</c:v>
                </c:pt>
                <c:pt idx="77">
                  <c:v>3.3991649999999982</c:v>
                </c:pt>
                <c:pt idx="78">
                  <c:v>3.3710727272727259</c:v>
                </c:pt>
                <c:pt idx="79">
                  <c:v>3.3434409836065559</c:v>
                </c:pt>
                <c:pt idx="80">
                  <c:v>3.3162585365853641</c:v>
                </c:pt>
                <c:pt idx="81">
                  <c:v>3.2895145161290307</c:v>
                </c:pt>
                <c:pt idx="82">
                  <c:v>3.2631983999999985</c:v>
                </c:pt>
                <c:pt idx="83">
                  <c:v>3.2372999999999985</c:v>
                </c:pt>
                <c:pt idx="84">
                  <c:v>3.211809448818896</c:v>
                </c:pt>
                <c:pt idx="85">
                  <c:v>3.1867171874999984</c:v>
                </c:pt>
                <c:pt idx="86">
                  <c:v>3.1620139534883704</c:v>
                </c:pt>
                <c:pt idx="87">
                  <c:v>3.1376907692307676</c:v>
                </c:pt>
                <c:pt idx="88">
                  <c:v>3.1137389312977084</c:v>
                </c:pt>
                <c:pt idx="89">
                  <c:v>3.0901499999999986</c:v>
                </c:pt>
                <c:pt idx="90">
                  <c:v>3.0669157894736827</c:v>
                </c:pt>
                <c:pt idx="91">
                  <c:v>3.0440283582089536</c:v>
                </c:pt>
                <c:pt idx="92">
                  <c:v>3.0214799999999986</c:v>
                </c:pt>
                <c:pt idx="93">
                  <c:v>2.9992632352941162</c:v>
                </c:pt>
                <c:pt idx="94">
                  <c:v>2.9773708029197068</c:v>
                </c:pt>
                <c:pt idx="95">
                  <c:v>2.9557956521739115</c:v>
                </c:pt>
                <c:pt idx="96">
                  <c:v>2.934530935251797</c:v>
                </c:pt>
                <c:pt idx="97">
                  <c:v>2.9135699999999982</c:v>
                </c:pt>
                <c:pt idx="98">
                  <c:v>2.892906382978722</c:v>
                </c:pt>
                <c:pt idx="99">
                  <c:v>2.8725338028168999</c:v>
                </c:pt>
                <c:pt idx="100">
                  <c:v>2.8524461538461523</c:v>
                </c:pt>
                <c:pt idx="101">
                  <c:v>2.8326374999999984</c:v>
                </c:pt>
                <c:pt idx="102">
                  <c:v>2.8131020689655157</c:v>
                </c:pt>
                <c:pt idx="103">
                  <c:v>2.793834246575341</c:v>
                </c:pt>
                <c:pt idx="104">
                  <c:v>2.7748285714285701</c:v>
                </c:pt>
                <c:pt idx="105">
                  <c:v>2.7560797297297284</c:v>
                </c:pt>
                <c:pt idx="106">
                  <c:v>2.7375825503355693</c:v>
                </c:pt>
                <c:pt idx="107">
                  <c:v>2.7193319999999983</c:v>
                </c:pt>
                <c:pt idx="108">
                  <c:v>2.7013231788079457</c:v>
                </c:pt>
                <c:pt idx="109">
                  <c:v>2.6835513157894724</c:v>
                </c:pt>
                <c:pt idx="110">
                  <c:v>2.666011764705881</c:v>
                </c:pt>
                <c:pt idx="111">
                  <c:v>2.6486999999999985</c:v>
                </c:pt>
                <c:pt idx="112">
                  <c:v>2.6316116129032245</c:v>
                </c:pt>
                <c:pt idx="113">
                  <c:v>2.6147423076923064</c:v>
                </c:pt>
                <c:pt idx="114">
                  <c:v>2.5980878980891702</c:v>
                </c:pt>
                <c:pt idx="115">
                  <c:v>2.581644303797467</c:v>
                </c:pt>
                <c:pt idx="116">
                  <c:v>2.5654075471698099</c:v>
                </c:pt>
                <c:pt idx="117">
                  <c:v>2.5493737499999987</c:v>
                </c:pt>
                <c:pt idx="118">
                  <c:v>2.533539130434781</c:v>
                </c:pt>
                <c:pt idx="119">
                  <c:v>2.5178999999999983</c:v>
                </c:pt>
                <c:pt idx="120">
                  <c:v>2.5024527607361953</c:v>
                </c:pt>
                <c:pt idx="121">
                  <c:v>2.4871939024390231</c:v>
                </c:pt>
                <c:pt idx="122">
                  <c:v>2.4721199999999985</c:v>
                </c:pt>
                <c:pt idx="123">
                  <c:v>2.4572277108433722</c:v>
                </c:pt>
                <c:pt idx="124">
                  <c:v>2.4425137724550883</c:v>
                </c:pt>
                <c:pt idx="125">
                  <c:v>2.4279749999999987</c:v>
                </c:pt>
                <c:pt idx="126">
                  <c:v>2.4136082840236672</c:v>
                </c:pt>
                <c:pt idx="127">
                  <c:v>2.399410588235293</c:v>
                </c:pt>
                <c:pt idx="128">
                  <c:v>2.3853789473684199</c:v>
                </c:pt>
                <c:pt idx="129">
                  <c:v>2.3715104651162777</c:v>
                </c:pt>
                <c:pt idx="130">
                  <c:v>2.3578023121387268</c:v>
                </c:pt>
                <c:pt idx="131">
                  <c:v>2.3442517241379295</c:v>
                </c:pt>
                <c:pt idx="132">
                  <c:v>2.3308559999999985</c:v>
                </c:pt>
                <c:pt idx="133">
                  <c:v>2.3176124999999987</c:v>
                </c:pt>
                <c:pt idx="134">
                  <c:v>2.3045186440677954</c:v>
                </c:pt>
                <c:pt idx="135">
                  <c:v>2.2915719101123582</c:v>
                </c:pt>
                <c:pt idx="136">
                  <c:v>2.2787698324022334</c:v>
                </c:pt>
                <c:pt idx="137">
                  <c:v>2.2661099999999985</c:v>
                </c:pt>
                <c:pt idx="138">
                  <c:v>2.2535900552486177</c:v>
                </c:pt>
                <c:pt idx="139">
                  <c:v>2.2412076923076909</c:v>
                </c:pt>
                <c:pt idx="140">
                  <c:v>2.2289606557377035</c:v>
                </c:pt>
                <c:pt idx="141">
                  <c:v>2.2168467391304336</c:v>
                </c:pt>
                <c:pt idx="142">
                  <c:v>2.2048637837837823</c:v>
                </c:pt>
                <c:pt idx="143">
                  <c:v>2.1930096774193535</c:v>
                </c:pt>
                <c:pt idx="144">
                  <c:v>2.1812823529411753</c:v>
                </c:pt>
                <c:pt idx="145">
                  <c:v>2.1696797872340414</c:v>
                </c:pt>
                <c:pt idx="146">
                  <c:v>2.1581999999999986</c:v>
                </c:pt>
                <c:pt idx="147">
                  <c:v>2.1468410526315775</c:v>
                </c:pt>
                <c:pt idx="148">
                  <c:v>2.1356010471204177</c:v>
                </c:pt>
                <c:pt idx="149">
                  <c:v>2.1244781249999987</c:v>
                </c:pt>
                <c:pt idx="150">
                  <c:v>2.113470466321242</c:v>
                </c:pt>
                <c:pt idx="151">
                  <c:v>2.1025762886597925</c:v>
                </c:pt>
                <c:pt idx="152">
                  <c:v>2.0917938461538448</c:v>
                </c:pt>
                <c:pt idx="153">
                  <c:v>2.0811214285714272</c:v>
                </c:pt>
                <c:pt idx="154">
                  <c:v>2.0705573604060903</c:v>
                </c:pt>
                <c:pt idx="155">
                  <c:v>2.0600999999999985</c:v>
                </c:pt>
                <c:pt idx="156">
                  <c:v>2.0497477386934664</c:v>
                </c:pt>
                <c:pt idx="157">
                  <c:v>2.0394989999999988</c:v>
                </c:pt>
                <c:pt idx="158">
                  <c:v>2.029352238805969</c:v>
                </c:pt>
                <c:pt idx="159">
                  <c:v>2.0193059405940588</c:v>
                </c:pt>
                <c:pt idx="160">
                  <c:v>2.0093586206896545</c:v>
                </c:pt>
                <c:pt idx="161">
                  <c:v>1.9995088235294114</c:v>
                </c:pt>
                <c:pt idx="162">
                  <c:v>1.9897551219512195</c:v>
                </c:pt>
                <c:pt idx="163">
                  <c:v>1.9800961165048543</c:v>
                </c:pt>
                <c:pt idx="164">
                  <c:v>1.9705304347826089</c:v>
                </c:pt>
                <c:pt idx="165">
                  <c:v>1.961056730769231</c:v>
                </c:pt>
                <c:pt idx="166">
                  <c:v>1.9516736842105269</c:v>
                </c:pt>
                <c:pt idx="167">
                  <c:v>1.9423800000000007</c:v>
                </c:pt>
                <c:pt idx="168">
                  <c:v>1.9331744075829393</c:v>
                </c:pt>
                <c:pt idx="169">
                  <c:v>1.9240556603773598</c:v>
                </c:pt>
                <c:pt idx="170">
                  <c:v>1.9150225352112689</c:v>
                </c:pt>
                <c:pt idx="171">
                  <c:v>1.9060738317757027</c:v>
                </c:pt>
                <c:pt idx="172">
                  <c:v>1.8972083720930248</c:v>
                </c:pt>
                <c:pt idx="173">
                  <c:v>1.888425000000002</c:v>
                </c:pt>
                <c:pt idx="174">
                  <c:v>1.8797225806451634</c:v>
                </c:pt>
                <c:pt idx="175">
                  <c:v>1.8711000000000022</c:v>
                </c:pt>
                <c:pt idx="176">
                  <c:v>1.862556164383564</c:v>
                </c:pt>
                <c:pt idx="177">
                  <c:v>1.8540900000000025</c:v>
                </c:pt>
                <c:pt idx="178">
                  <c:v>1.8457004524886904</c:v>
                </c:pt>
                <c:pt idx="179">
                  <c:v>1.8373864864864893</c:v>
                </c:pt>
                <c:pt idx="180">
                  <c:v>1.8291470852017968</c:v>
                </c:pt>
                <c:pt idx="181">
                  <c:v>1.8209812500000031</c:v>
                </c:pt>
                <c:pt idx="182">
                  <c:v>1.8128880000000034</c:v>
                </c:pt>
                <c:pt idx="183">
                  <c:v>1.8048663716814195</c:v>
                </c:pt>
                <c:pt idx="184">
                  <c:v>1.7969154185022065</c:v>
                </c:pt>
                <c:pt idx="185">
                  <c:v>1.7890342105263195</c:v>
                </c:pt>
                <c:pt idx="186">
                  <c:v>1.7812218340611394</c:v>
                </c:pt>
                <c:pt idx="187">
                  <c:v>1.7734773913043518</c:v>
                </c:pt>
                <c:pt idx="188">
                  <c:v>1.765800000000004</c:v>
                </c:pt>
                <c:pt idx="189">
                  <c:v>1.7581887931034528</c:v>
                </c:pt>
                <c:pt idx="190">
                  <c:v>1.7506429184549401</c:v>
                </c:pt>
                <c:pt idx="191">
                  <c:v>1.7431615384615431</c:v>
                </c:pt>
                <c:pt idx="192">
                  <c:v>1.7357438297872387</c:v>
                </c:pt>
                <c:pt idx="193">
                  <c:v>1.7283889830508521</c:v>
                </c:pt>
                <c:pt idx="194">
                  <c:v>1.7210962025316503</c:v>
                </c:pt>
                <c:pt idx="195">
                  <c:v>1.713864705882358</c:v>
                </c:pt>
                <c:pt idx="196">
                  <c:v>1.7066937238493776</c:v>
                </c:pt>
                <c:pt idx="197">
                  <c:v>1.6995825000000051</c:v>
                </c:pt>
                <c:pt idx="198">
                  <c:v>1.6925302904564368</c:v>
                </c:pt>
                <c:pt idx="199">
                  <c:v>1.6855363636363692</c:v>
                </c:pt>
                <c:pt idx="200">
                  <c:v>1.6786000000000054</c:v>
                </c:pt>
                <c:pt idx="201">
                  <c:v>1.6717204918032842</c:v>
                </c:pt>
                <c:pt idx="202">
                  <c:v>1.6648971428571486</c:v>
                </c:pt>
                <c:pt idx="203">
                  <c:v>1.6581292682926889</c:v>
                </c:pt>
                <c:pt idx="204">
                  <c:v>1.6514161943319896</c:v>
                </c:pt>
                <c:pt idx="205">
                  <c:v>1.6447572580645222</c:v>
                </c:pt>
                <c:pt idx="206">
                  <c:v>1.6381518072289218</c:v>
                </c:pt>
                <c:pt idx="207">
                  <c:v>1.6315992000000064</c:v>
                </c:pt>
                <c:pt idx="208">
                  <c:v>1.6250988047808828</c:v>
                </c:pt>
                <c:pt idx="209">
                  <c:v>1.6186500000000064</c:v>
                </c:pt>
                <c:pt idx="210">
                  <c:v>1.61225217391305</c:v>
                </c:pt>
                <c:pt idx="211">
                  <c:v>1.6059047244094553</c:v>
                </c:pt>
                <c:pt idx="212">
                  <c:v>1.599607058823536</c:v>
                </c:pt>
                <c:pt idx="213">
                  <c:v>1.5933585937500068</c:v>
                </c:pt>
                <c:pt idx="214">
                  <c:v>1.58715875486382</c:v>
                </c:pt>
                <c:pt idx="215">
                  <c:v>1.581006976744193</c:v>
                </c:pt>
                <c:pt idx="216">
                  <c:v>1.5749027027027096</c:v>
                </c:pt>
                <c:pt idx="217">
                  <c:v>1.5688453846153918</c:v>
                </c:pt>
                <c:pt idx="218">
                  <c:v>1.5628344827586276</c:v>
                </c:pt>
                <c:pt idx="219">
                  <c:v>1.5568694656488622</c:v>
                </c:pt>
                <c:pt idx="220">
                  <c:v>1.5509498098859389</c:v>
                </c:pt>
                <c:pt idx="221">
                  <c:v>1.5450750000000071</c:v>
                </c:pt>
                <c:pt idx="222">
                  <c:v>1.5392445283018941</c:v>
                </c:pt>
                <c:pt idx="223">
                  <c:v>1.5334578947368496</c:v>
                </c:pt>
                <c:pt idx="224">
                  <c:v>1.5277146067415805</c:v>
                </c:pt>
                <c:pt idx="225">
                  <c:v>1.5220141791044852</c:v>
                </c:pt>
                <c:pt idx="226">
                  <c:v>1.5163561338290039</c:v>
                </c:pt>
                <c:pt idx="227">
                  <c:v>1.5107400000000077</c:v>
                </c:pt>
                <c:pt idx="228">
                  <c:v>1.5051653136531442</c:v>
                </c:pt>
                <c:pt idx="229">
                  <c:v>1.4996316176470668</c:v>
                </c:pt>
                <c:pt idx="230">
                  <c:v>1.4941384615384696</c:v>
                </c:pt>
                <c:pt idx="231">
                  <c:v>1.4886854014598621</c:v>
                </c:pt>
                <c:pt idx="232">
                  <c:v>1.4832720000000079</c:v>
                </c:pt>
                <c:pt idx="233">
                  <c:v>1.4778978260869644</c:v>
                </c:pt>
                <c:pt idx="234">
                  <c:v>1.4725624548736544</c:v>
                </c:pt>
                <c:pt idx="235">
                  <c:v>1.4672654676259074</c:v>
                </c:pt>
                <c:pt idx="236">
                  <c:v>1.4620064516129114</c:v>
                </c:pt>
                <c:pt idx="237">
                  <c:v>1.4567850000000082</c:v>
                </c:pt>
                <c:pt idx="238">
                  <c:v>1.4516007117437806</c:v>
                </c:pt>
                <c:pt idx="239">
                  <c:v>1.4464531914893701</c:v>
                </c:pt>
                <c:pt idx="240">
                  <c:v>1.4413420494699729</c:v>
                </c:pt>
                <c:pt idx="241">
                  <c:v>1.436266901408459</c:v>
                </c:pt>
                <c:pt idx="242">
                  <c:v>1.4312273684210612</c:v>
                </c:pt>
                <c:pt idx="243">
                  <c:v>1.4262230769230855</c:v>
                </c:pt>
                <c:pt idx="244">
                  <c:v>1.421253658536594</c:v>
                </c:pt>
                <c:pt idx="245">
                  <c:v>1.4163187500000085</c:v>
                </c:pt>
                <c:pt idx="246">
                  <c:v>1.4114179930795936</c:v>
                </c:pt>
                <c:pt idx="247">
                  <c:v>1.4065510344827674</c:v>
                </c:pt>
                <c:pt idx="248">
                  <c:v>1.4017175257732046</c:v>
                </c:pt>
                <c:pt idx="249">
                  <c:v>1.3969171232876803</c:v>
                </c:pt>
                <c:pt idx="250">
                  <c:v>1.3921494880546161</c:v>
                </c:pt>
                <c:pt idx="251">
                  <c:v>1.3874142857142946</c:v>
                </c:pt>
                <c:pt idx="252">
                  <c:v>1.3827111864406869</c:v>
                </c:pt>
                <c:pt idx="253">
                  <c:v>1.3780398648648737</c:v>
                </c:pt>
                <c:pt idx="254">
                  <c:v>1.3734000000000088</c:v>
                </c:pt>
                <c:pt idx="255">
                  <c:v>1.3687912751677944</c:v>
                </c:pt>
                <c:pt idx="256">
                  <c:v>1.3642133779264305</c:v>
                </c:pt>
                <c:pt idx="257">
                  <c:v>1.3596660000000091</c:v>
                </c:pt>
                <c:pt idx="258">
                  <c:v>1.3551488372093115</c:v>
                </c:pt>
                <c:pt idx="259">
                  <c:v>1.3506615894039826</c:v>
                </c:pt>
                <c:pt idx="260">
                  <c:v>1.3462039603960487</c:v>
                </c:pt>
                <c:pt idx="261">
                  <c:v>1.3417756578947462</c:v>
                </c:pt>
                <c:pt idx="262">
                  <c:v>1.3373763934426321</c:v>
                </c:pt>
                <c:pt idx="263">
                  <c:v>1.3330058823529507</c:v>
                </c:pt>
                <c:pt idx="264">
                  <c:v>1.3286638436482179</c:v>
                </c:pt>
                <c:pt idx="265">
                  <c:v>1.3243500000000095</c:v>
                </c:pt>
                <c:pt idx="266">
                  <c:v>1.3200640776699124</c:v>
                </c:pt>
                <c:pt idx="267">
                  <c:v>1.3158058064516223</c:v>
                </c:pt>
                <c:pt idx="268">
                  <c:v>1.3115749196141575</c:v>
                </c:pt>
                <c:pt idx="269">
                  <c:v>1.3073711538461632</c:v>
                </c:pt>
                <c:pt idx="270">
                  <c:v>1.3031942492012873</c:v>
                </c:pt>
                <c:pt idx="271">
                  <c:v>1.2990439490445955</c:v>
                </c:pt>
                <c:pt idx="272">
                  <c:v>1.2949200000000096</c:v>
                </c:pt>
                <c:pt idx="273">
                  <c:v>1.2908221518987439</c:v>
                </c:pt>
                <c:pt idx="274">
                  <c:v>1.2867501577287161</c:v>
                </c:pt>
                <c:pt idx="275">
                  <c:v>1.2827037735849154</c:v>
                </c:pt>
                <c:pt idx="276">
                  <c:v>1.2786827586206995</c:v>
                </c:pt>
                <c:pt idx="277">
                  <c:v>1.2746868750000098</c:v>
                </c:pt>
                <c:pt idx="278">
                  <c:v>1.2707158878504772</c:v>
                </c:pt>
                <c:pt idx="279">
                  <c:v>1.2667695652174011</c:v>
                </c:pt>
                <c:pt idx="280">
                  <c:v>1.2628476780185858</c:v>
                </c:pt>
                <c:pt idx="281">
                  <c:v>1.2589500000000098</c:v>
                </c:pt>
                <c:pt idx="282">
                  <c:v>1.2550763076923175</c:v>
                </c:pt>
                <c:pt idx="283">
                  <c:v>1.2512263803681078</c:v>
                </c:pt>
                <c:pt idx="284">
                  <c:v>1.2474000000000101</c:v>
                </c:pt>
                <c:pt idx="285">
                  <c:v>1.2435969512195222</c:v>
                </c:pt>
                <c:pt idx="286">
                  <c:v>1.2398170212766058</c:v>
                </c:pt>
                <c:pt idx="287">
                  <c:v>1.2360600000000099</c:v>
                </c:pt>
                <c:pt idx="288">
                  <c:v>1.232325679758318</c:v>
                </c:pt>
                <c:pt idx="289">
                  <c:v>1.2286138554216965</c:v>
                </c:pt>
                <c:pt idx="290">
                  <c:v>1.2249243243243344</c:v>
                </c:pt>
                <c:pt idx="291">
                  <c:v>1.221256886227555</c:v>
                </c:pt>
                <c:pt idx="292">
                  <c:v>1.2176113432835922</c:v>
                </c:pt>
                <c:pt idx="293">
                  <c:v>1.2139875000000102</c:v>
                </c:pt>
                <c:pt idx="294">
                  <c:v>1.210385163204758</c:v>
                </c:pt>
                <c:pt idx="295">
                  <c:v>1.2068041420118445</c:v>
                </c:pt>
                <c:pt idx="296">
                  <c:v>1.2032442477876208</c:v>
                </c:pt>
                <c:pt idx="297">
                  <c:v>1.1997052941176571</c:v>
                </c:pt>
                <c:pt idx="298">
                  <c:v>1.1961870967742037</c:v>
                </c:pt>
                <c:pt idx="299">
                  <c:v>1.1926894736842206</c:v>
                </c:pt>
                <c:pt idx="300">
                  <c:v>1.1892122448979694</c:v>
                </c:pt>
                <c:pt idx="301">
                  <c:v>1.1857552325581497</c:v>
                </c:pt>
                <c:pt idx="302">
                  <c:v>1.1823182608695755</c:v>
                </c:pt>
                <c:pt idx="303">
                  <c:v>1.1789011560693743</c:v>
                </c:pt>
                <c:pt idx="304">
                  <c:v>1.1755037463977047</c:v>
                </c:pt>
                <c:pt idx="305">
                  <c:v>1.1721258620689756</c:v>
                </c:pt>
                <c:pt idx="306">
                  <c:v>1.1687673352435632</c:v>
                </c:pt>
                <c:pt idx="307">
                  <c:v>1.1654280000000103</c:v>
                </c:pt>
                <c:pt idx="308">
                  <c:v>1.1621076923077027</c:v>
                </c:pt>
                <c:pt idx="309">
                  <c:v>1.1588062500000103</c:v>
                </c:pt>
                <c:pt idx="310">
                  <c:v>1.1555235127478856</c:v>
                </c:pt>
                <c:pt idx="311">
                  <c:v>1.1522593220339086</c:v>
                </c:pt>
                <c:pt idx="312">
                  <c:v>1.1490135211267709</c:v>
                </c:pt>
                <c:pt idx="313">
                  <c:v>1.1457859550561902</c:v>
                </c:pt>
                <c:pt idx="314">
                  <c:v>1.1425764705882457</c:v>
                </c:pt>
                <c:pt idx="315">
                  <c:v>1.1393849162011276</c:v>
                </c:pt>
                <c:pt idx="316">
                  <c:v>1.1362111420612917</c:v>
                </c:pt>
                <c:pt idx="317">
                  <c:v>1.1330550000000104</c:v>
                </c:pt>
                <c:pt idx="318">
                  <c:v>1.1299163434903152</c:v>
                </c:pt>
                <c:pt idx="319">
                  <c:v>1.1267950276243197</c:v>
                </c:pt>
                <c:pt idx="320">
                  <c:v>1.1236909090909195</c:v>
                </c:pt>
                <c:pt idx="321">
                  <c:v>1.1206038461538566</c:v>
                </c:pt>
                <c:pt idx="322">
                  <c:v>1.1175336986301474</c:v>
                </c:pt>
                <c:pt idx="323">
                  <c:v>1.1144803278688629</c:v>
                </c:pt>
                <c:pt idx="324">
                  <c:v>1.1114435967302556</c:v>
                </c:pt>
                <c:pt idx="325">
                  <c:v>1.1084233695652279</c:v>
                </c:pt>
                <c:pt idx="326">
                  <c:v>1.1054195121951325</c:v>
                </c:pt>
                <c:pt idx="327">
                  <c:v>1.1024318918919023</c:v>
                </c:pt>
                <c:pt idx="328">
                  <c:v>1.099460377358501</c:v>
                </c:pt>
                <c:pt idx="329">
                  <c:v>1.0965048387096878</c:v>
                </c:pt>
                <c:pt idx="330">
                  <c:v>1.0935651474530936</c:v>
                </c:pt>
                <c:pt idx="331">
                  <c:v>1.0906411764705988</c:v>
                </c:pt>
                <c:pt idx="332">
                  <c:v>1.0877328000000104</c:v>
                </c:pt>
                <c:pt idx="333">
                  <c:v>1.0848398936170318</c:v>
                </c:pt>
                <c:pt idx="334">
                  <c:v>1.0819623342175173</c:v>
                </c:pt>
                <c:pt idx="335">
                  <c:v>1.0791000000000106</c:v>
                </c:pt>
                <c:pt idx="336">
                  <c:v>1.0762527704485594</c:v>
                </c:pt>
                <c:pt idx="337">
                  <c:v>1.0734205263158001</c:v>
                </c:pt>
                <c:pt idx="338">
                  <c:v>1.0706031496063098</c:v>
                </c:pt>
                <c:pt idx="339">
                  <c:v>1.0678005235602199</c:v>
                </c:pt>
                <c:pt idx="340">
                  <c:v>1.0650125326370863</c:v>
                </c:pt>
                <c:pt idx="341">
                  <c:v>1.0622390625000104</c:v>
                </c:pt>
                <c:pt idx="342">
                  <c:v>1.0594800000000106</c:v>
                </c:pt>
                <c:pt idx="343">
                  <c:v>1.0567352331606323</c:v>
                </c:pt>
                <c:pt idx="344">
                  <c:v>1.0540046511628012</c:v>
                </c:pt>
                <c:pt idx="345">
                  <c:v>1.0512881443299074</c:v>
                </c:pt>
                <c:pt idx="346">
                  <c:v>1.0485856041131212</c:v>
                </c:pt>
                <c:pt idx="347">
                  <c:v>1.0458969230769335</c:v>
                </c:pt>
                <c:pt idx="348">
                  <c:v>1.0432219948849211</c:v>
                </c:pt>
                <c:pt idx="349">
                  <c:v>1.0405607142857249</c:v>
                </c:pt>
                <c:pt idx="350">
                  <c:v>1.0379129770992472</c:v>
                </c:pt>
                <c:pt idx="351">
                  <c:v>1.0352786802030562</c:v>
                </c:pt>
                <c:pt idx="352">
                  <c:v>1.0326577215189978</c:v>
                </c:pt>
                <c:pt idx="353">
                  <c:v>1.0300500000000106</c:v>
                </c:pt>
                <c:pt idx="354">
                  <c:v>1.0274554156171392</c:v>
                </c:pt>
                <c:pt idx="355">
                  <c:v>1.0248738693467443</c:v>
                </c:pt>
                <c:pt idx="356">
                  <c:v>1.0223052631579053</c:v>
                </c:pt>
                <c:pt idx="357">
                  <c:v>1.0197495000000105</c:v>
                </c:pt>
                <c:pt idx="358">
                  <c:v>1.0172064837905341</c:v>
                </c:pt>
                <c:pt idx="359">
                  <c:v>1.0146761194029956</c:v>
                </c:pt>
                <c:pt idx="360">
                  <c:v>1.0121583126550973</c:v>
                </c:pt>
                <c:pt idx="361">
                  <c:v>1.0096529702970403</c:v>
                </c:pt>
                <c:pt idx="362">
                  <c:v>1.0071600000000105</c:v>
                </c:pt>
                <c:pt idx="363">
                  <c:v>1.0046793103448379</c:v>
                </c:pt>
                <c:pt idx="364">
                  <c:v>1.0022108108108214</c:v>
                </c:pt>
                <c:pt idx="365">
                  <c:v>0.99975441176471647</c:v>
                </c:pt>
                <c:pt idx="366">
                  <c:v>0.99731002444988825</c:v>
                </c:pt>
                <c:pt idx="367">
                  <c:v>0.99487756097562019</c:v>
                </c:pt>
                <c:pt idx="368">
                  <c:v>0.99245693430657977</c:v>
                </c:pt>
                <c:pt idx="369">
                  <c:v>0.99004805825243769</c:v>
                </c:pt>
                <c:pt idx="370">
                  <c:v>0.98765084745763765</c:v>
                </c:pt>
                <c:pt idx="371">
                  <c:v>0.9852652173913149</c:v>
                </c:pt>
                <c:pt idx="372">
                  <c:v>0.98289108433735983</c:v>
                </c:pt>
                <c:pt idx="373">
                  <c:v>0.98052836538462596</c:v>
                </c:pt>
                <c:pt idx="374">
                  <c:v>0.97817697841727658</c:v>
                </c:pt>
                <c:pt idx="375">
                  <c:v>0.97583684210527366</c:v>
                </c:pt>
                <c:pt idx="376">
                  <c:v>0.97350787589499854</c:v>
                </c:pt>
                <c:pt idx="377">
                  <c:v>0.97119000000001043</c:v>
                </c:pt>
                <c:pt idx="378">
                  <c:v>0.96888313539193438</c:v>
                </c:pt>
                <c:pt idx="379">
                  <c:v>0.96658720379147978</c:v>
                </c:pt>
                <c:pt idx="380">
                  <c:v>0.96430212765958501</c:v>
                </c:pt>
                <c:pt idx="381">
                  <c:v>0.96202783018868976</c:v>
                </c:pt>
                <c:pt idx="382">
                  <c:v>0.95976423529412802</c:v>
                </c:pt>
                <c:pt idx="383">
                  <c:v>0.95751126760564431</c:v>
                </c:pt>
                <c:pt idx="384">
                  <c:v>0.95526885245902682</c:v>
                </c:pt>
                <c:pt idx="385">
                  <c:v>0.95303691588786099</c:v>
                </c:pt>
                <c:pt idx="386">
                  <c:v>0.95081538461539505</c:v>
                </c:pt>
                <c:pt idx="387">
                  <c:v>0.94860418604652208</c:v>
                </c:pt>
                <c:pt idx="388">
                  <c:v>0.94640324825987132</c:v>
                </c:pt>
                <c:pt idx="389">
                  <c:v>0.94421250000001045</c:v>
                </c:pt>
                <c:pt idx="390">
                  <c:v>0.94203187066975635</c:v>
                </c:pt>
                <c:pt idx="391">
                  <c:v>0.93986129032259103</c:v>
                </c:pt>
                <c:pt idx="392">
                  <c:v>0.93770068965518283</c:v>
                </c:pt>
                <c:pt idx="393">
                  <c:v>0.93555000000001054</c:v>
                </c:pt>
                <c:pt idx="394">
                  <c:v>0.93340915331808827</c:v>
                </c:pt>
                <c:pt idx="395">
                  <c:v>0.93127808219179131</c:v>
                </c:pt>
                <c:pt idx="396">
                  <c:v>0.92915671981777803</c:v>
                </c:pt>
                <c:pt idx="397">
                  <c:v>0.92704500000001044</c:v>
                </c:pt>
                <c:pt idx="398">
                  <c:v>0.92494285714286761</c:v>
                </c:pt>
                <c:pt idx="399">
                  <c:v>0.92285022624435442</c:v>
                </c:pt>
                <c:pt idx="400">
                  <c:v>0.92076704288940103</c:v>
                </c:pt>
                <c:pt idx="401">
                  <c:v>0.91869324324325363</c:v>
                </c:pt>
                <c:pt idx="402">
                  <c:v>0.9166287640449543</c:v>
                </c:pt>
                <c:pt idx="403">
                  <c:v>0.91457354260090729</c:v>
                </c:pt>
                <c:pt idx="404">
                  <c:v>0.91252751677853383</c:v>
                </c:pt>
                <c:pt idx="405">
                  <c:v>0.91049062500001043</c:v>
                </c:pt>
                <c:pt idx="406">
                  <c:v>0.90846280623609055</c:v>
                </c:pt>
                <c:pt idx="407">
                  <c:v>0.90644400000001046</c:v>
                </c:pt>
                <c:pt idx="408">
                  <c:v>0.90443414634147379</c:v>
                </c:pt>
                <c:pt idx="409">
                  <c:v>0.90243318584071841</c:v>
                </c:pt>
                <c:pt idx="410">
                  <c:v>0.90044105960265941</c:v>
                </c:pt>
                <c:pt idx="411">
                  <c:v>0.89845770925111179</c:v>
                </c:pt>
                <c:pt idx="412">
                  <c:v>0.89648307692308726</c:v>
                </c:pt>
                <c:pt idx="413">
                  <c:v>0.89451710526316819</c:v>
                </c:pt>
                <c:pt idx="414">
                  <c:v>0.89255973741795347</c:v>
                </c:pt>
                <c:pt idx="415">
                  <c:v>0.89061091703057815</c:v>
                </c:pt>
                <c:pt idx="416">
                  <c:v>0.88867058823530454</c:v>
                </c:pt>
                <c:pt idx="417">
                  <c:v>0.88673869565218433</c:v>
                </c:pt>
                <c:pt idx="418">
                  <c:v>0.88481518438178908</c:v>
                </c:pt>
                <c:pt idx="419">
                  <c:v>0.88290000000001034</c:v>
                </c:pt>
                <c:pt idx="420">
                  <c:v>0.88099308855292613</c:v>
                </c:pt>
                <c:pt idx="421">
                  <c:v>0.87909439655173449</c:v>
                </c:pt>
                <c:pt idx="422">
                  <c:v>0.87720387096775232</c:v>
                </c:pt>
                <c:pt idx="423">
                  <c:v>0.87532145922747817</c:v>
                </c:pt>
                <c:pt idx="424">
                  <c:v>0.87344710920771917</c:v>
                </c:pt>
                <c:pt idx="425">
                  <c:v>0.87158076923077954</c:v>
                </c:pt>
                <c:pt idx="426">
                  <c:v>0.8697223880597118</c:v>
                </c:pt>
                <c:pt idx="427">
                  <c:v>0.86787191489362736</c:v>
                </c:pt>
                <c:pt idx="428">
                  <c:v>0.86602929936306772</c:v>
                </c:pt>
                <c:pt idx="429">
                  <c:v>0.86419449152543415</c:v>
                </c:pt>
                <c:pt idx="430">
                  <c:v>0.86236744186047554</c:v>
                </c:pt>
                <c:pt idx="431">
                  <c:v>0.86054810126583303</c:v>
                </c:pt>
                <c:pt idx="432">
                  <c:v>0.85873642105264192</c:v>
                </c:pt>
                <c:pt idx="433">
                  <c:v>0.85693235294118675</c:v>
                </c:pt>
                <c:pt idx="434">
                  <c:v>0.85513584905661411</c:v>
                </c:pt>
                <c:pt idx="435">
                  <c:v>0.85334686192469655</c:v>
                </c:pt>
                <c:pt idx="436">
                  <c:v>0.85156534446765131</c:v>
                </c:pt>
                <c:pt idx="437">
                  <c:v>0.84979125000001032</c:v>
                </c:pt>
                <c:pt idx="438">
                  <c:v>0.84802453222454255</c:v>
                </c:pt>
                <c:pt idx="439">
                  <c:v>0.84626514522822616</c:v>
                </c:pt>
                <c:pt idx="440">
                  <c:v>0.84451304347827116</c:v>
                </c:pt>
                <c:pt idx="441">
                  <c:v>0.84276818181819202</c:v>
                </c:pt>
                <c:pt idx="442">
                  <c:v>0.84103051546392782</c:v>
                </c:pt>
                <c:pt idx="443">
                  <c:v>0.83930000000001026</c:v>
                </c:pt>
                <c:pt idx="444">
                  <c:v>0.83757659137578022</c:v>
                </c:pt>
                <c:pt idx="445">
                  <c:v>0.83586024590164965</c:v>
                </c:pt>
                <c:pt idx="446">
                  <c:v>0.83415092024540904</c:v>
                </c:pt>
                <c:pt idx="447">
                  <c:v>0.83244857142858164</c:v>
                </c:pt>
                <c:pt idx="448">
                  <c:v>0.8307531568228208</c:v>
                </c:pt>
                <c:pt idx="449">
                  <c:v>0.82906463414635168</c:v>
                </c:pt>
                <c:pt idx="450">
                  <c:v>0.82738296146045642</c:v>
                </c:pt>
                <c:pt idx="451">
                  <c:v>0.82570809716600213</c:v>
                </c:pt>
                <c:pt idx="452">
                  <c:v>0.82404000000001021</c:v>
                </c:pt>
                <c:pt idx="453">
                  <c:v>0.82237862903226833</c:v>
                </c:pt>
                <c:pt idx="454">
                  <c:v>0.82072394366198198</c:v>
                </c:pt>
                <c:pt idx="455">
                  <c:v>0.81907590361446814</c:v>
                </c:pt>
                <c:pt idx="456">
                  <c:v>0.81743446893788596</c:v>
                </c:pt>
                <c:pt idx="457">
                  <c:v>0.81579960000001028</c:v>
                </c:pt>
                <c:pt idx="458">
                  <c:v>0.81417125748504016</c:v>
                </c:pt>
                <c:pt idx="459">
                  <c:v>0.81254940239044848</c:v>
                </c:pt>
                <c:pt idx="460">
                  <c:v>0.81093399602386707</c:v>
                </c:pt>
                <c:pt idx="461">
                  <c:v>0.80932500000001018</c:v>
                </c:pt>
                <c:pt idx="462">
                  <c:v>0.80772237623763388</c:v>
                </c:pt>
                <c:pt idx="463">
                  <c:v>0.80612608695653187</c:v>
                </c:pt>
                <c:pt idx="464">
                  <c:v>0.80453609467456644</c:v>
                </c:pt>
                <c:pt idx="465">
                  <c:v>0.80295236220473454</c:v>
                </c:pt>
                <c:pt idx="466">
                  <c:v>0.80137485265226949</c:v>
                </c:pt>
                <c:pt idx="467">
                  <c:v>0.79980352941177479</c:v>
                </c:pt>
                <c:pt idx="468">
                  <c:v>0.79823835616439365</c:v>
                </c:pt>
                <c:pt idx="469">
                  <c:v>0.79667929687501005</c:v>
                </c:pt>
                <c:pt idx="470">
                  <c:v>0.79512631578948378</c:v>
                </c:pt>
                <c:pt idx="471">
                  <c:v>0.79357937743191664</c:v>
                </c:pt>
                <c:pt idx="472">
                  <c:v>0.79203844660195188</c:v>
                </c:pt>
                <c:pt idx="473">
                  <c:v>0.79050348837210316</c:v>
                </c:pt>
                <c:pt idx="474">
                  <c:v>0.78897446808511651</c:v>
                </c:pt>
                <c:pt idx="475">
                  <c:v>0.78745135135136146</c:v>
                </c:pt>
                <c:pt idx="476">
                  <c:v>0.78593410404625286</c:v>
                </c:pt>
                <c:pt idx="477">
                  <c:v>0.78442269230770234</c:v>
                </c:pt>
                <c:pt idx="478">
                  <c:v>0.78291708253359926</c:v>
                </c:pt>
                <c:pt idx="479">
                  <c:v>0.78141724137932034</c:v>
                </c:pt>
                <c:pt idx="480">
                  <c:v>0.77992313575526828</c:v>
                </c:pt>
                <c:pt idx="481">
                  <c:v>0.77843473282443743</c:v>
                </c:pt>
                <c:pt idx="482">
                  <c:v>0.77695200000001008</c:v>
                </c:pt>
                <c:pt idx="483">
                  <c:v>0.77547490494297588</c:v>
                </c:pt>
                <c:pt idx="484">
                  <c:v>0.77400341555978236</c:v>
                </c:pt>
                <c:pt idx="485">
                  <c:v>0.77253750000000998</c:v>
                </c:pt>
                <c:pt idx="486">
                  <c:v>0.77107712665407435</c:v>
                </c:pt>
                <c:pt idx="487">
                  <c:v>0.76962226415095347</c:v>
                </c:pt>
                <c:pt idx="488">
                  <c:v>0.76817288135594219</c:v>
                </c:pt>
                <c:pt idx="489">
                  <c:v>0.766728947368431</c:v>
                </c:pt>
                <c:pt idx="490">
                  <c:v>0.76529043151970977</c:v>
                </c:pt>
                <c:pt idx="491">
                  <c:v>0.76385730337079649</c:v>
                </c:pt>
                <c:pt idx="492">
                  <c:v>0.76242953271029035</c:v>
                </c:pt>
                <c:pt idx="493">
                  <c:v>0.76100708955224872</c:v>
                </c:pt>
                <c:pt idx="494">
                  <c:v>0.7595899441340882</c:v>
                </c:pt>
                <c:pt idx="495">
                  <c:v>0.75817806691450818</c:v>
                </c:pt>
                <c:pt idx="496">
                  <c:v>0.75677142857143853</c:v>
                </c:pt>
                <c:pt idx="497">
                  <c:v>0.75537000000000998</c:v>
                </c:pt>
                <c:pt idx="498">
                  <c:v>0.75397375231054597</c:v>
                </c:pt>
                <c:pt idx="499">
                  <c:v>0.75258265682657821</c:v>
                </c:pt>
                <c:pt idx="500">
                  <c:v>0.75119668508288284</c:v>
                </c:pt>
                <c:pt idx="501">
                  <c:v>0.74981580882353938</c:v>
                </c:pt>
                <c:pt idx="502">
                  <c:v>0.74844000000000999</c:v>
                </c:pt>
                <c:pt idx="503">
                  <c:v>0.74706923076924059</c:v>
                </c:pt>
                <c:pt idx="504">
                  <c:v>0.74570347349178323</c:v>
                </c:pt>
                <c:pt idx="505">
                  <c:v>0.74434270072993691</c:v>
                </c:pt>
                <c:pt idx="506">
                  <c:v>0.7429868852459115</c:v>
                </c:pt>
                <c:pt idx="507">
                  <c:v>0.74163600000000984</c:v>
                </c:pt>
                <c:pt idx="508">
                  <c:v>0.74029001814883022</c:v>
                </c:pt>
                <c:pt idx="509">
                  <c:v>0.73894891304348809</c:v>
                </c:pt>
                <c:pt idx="510">
                  <c:v>0.73761265822785793</c:v>
                </c:pt>
                <c:pt idx="511">
                  <c:v>0.73628122743683289</c:v>
                </c:pt>
                <c:pt idx="512">
                  <c:v>0.73495459459460444</c:v>
                </c:pt>
                <c:pt idx="513">
                  <c:v>0.73363273381295946</c:v>
                </c:pt>
                <c:pt idx="514">
                  <c:v>0.73231561938959688</c:v>
                </c:pt>
                <c:pt idx="515">
                  <c:v>0.73100322580646138</c:v>
                </c:pt>
                <c:pt idx="516">
                  <c:v>0.72969552772809576</c:v>
                </c:pt>
                <c:pt idx="517">
                  <c:v>0.72839250000000977</c:v>
                </c:pt>
                <c:pt idx="518">
                  <c:v>0.72709411764706866</c:v>
                </c:pt>
                <c:pt idx="519">
                  <c:v>0.72580035587189584</c:v>
                </c:pt>
                <c:pt idx="520">
                  <c:v>0.72451119005329567</c:v>
                </c:pt>
                <c:pt idx="521">
                  <c:v>0.72322659574469073</c:v>
                </c:pt>
                <c:pt idx="522">
                  <c:v>0.72194654867257613</c:v>
                </c:pt>
                <c:pt idx="523">
                  <c:v>0.72067102473499212</c:v>
                </c:pt>
                <c:pt idx="524">
                  <c:v>0.7194000000000097</c:v>
                </c:pt>
                <c:pt idx="525">
                  <c:v>0.71813345070423518</c:v>
                </c:pt>
                <c:pt idx="526">
                  <c:v>0.71687135325132778</c:v>
                </c:pt>
                <c:pt idx="527">
                  <c:v>0.71561368421053606</c:v>
                </c:pt>
                <c:pt idx="528">
                  <c:v>0.71436042031524616</c:v>
                </c:pt>
                <c:pt idx="529">
                  <c:v>0.71311153846154818</c:v>
                </c:pt>
                <c:pt idx="530">
                  <c:v>0.71186701570681599</c:v>
                </c:pt>
                <c:pt idx="531">
                  <c:v>0.71062682926830234</c:v>
                </c:pt>
                <c:pt idx="532">
                  <c:v>0.70939095652174877</c:v>
                </c:pt>
                <c:pt idx="533">
                  <c:v>0.70815937500000969</c:v>
                </c:pt>
                <c:pt idx="534">
                  <c:v>0.70693206239169082</c:v>
                </c:pt>
                <c:pt idx="535">
                  <c:v>0.70570899653980212</c:v>
                </c:pt>
                <c:pt idx="536">
                  <c:v>0.70449015544042415</c:v>
                </c:pt>
                <c:pt idx="537">
                  <c:v>0.70327551724138893</c:v>
                </c:pt>
                <c:pt idx="538">
                  <c:v>0.70206506024097348</c:v>
                </c:pt>
                <c:pt idx="539">
                  <c:v>0.70085876288660753</c:v>
                </c:pt>
                <c:pt idx="540">
                  <c:v>0.69965660377359451</c:v>
                </c:pt>
                <c:pt idx="541">
                  <c:v>0.69845856164384523</c:v>
                </c:pt>
                <c:pt idx="542">
                  <c:v>0.69726461538462492</c:v>
                </c:pt>
                <c:pt idx="543">
                  <c:v>0.69607474402731329</c:v>
                </c:pt>
                <c:pt idx="544">
                  <c:v>0.69488892674617664</c:v>
                </c:pt>
                <c:pt idx="545">
                  <c:v>0.6937071428571524</c:v>
                </c:pt>
                <c:pt idx="546">
                  <c:v>0.69252937181664798</c:v>
                </c:pt>
                <c:pt idx="547">
                  <c:v>0.69135559322034856</c:v>
                </c:pt>
                <c:pt idx="548">
                  <c:v>0.69018578680204012</c:v>
                </c:pt>
                <c:pt idx="549">
                  <c:v>0.68901993243244208</c:v>
                </c:pt>
                <c:pt idx="550">
                  <c:v>0.68785801011805336</c:v>
                </c:pt>
                <c:pt idx="551">
                  <c:v>0.68670000000000953</c:v>
                </c:pt>
                <c:pt idx="552">
                  <c:v>0.68554588235295066</c:v>
                </c:pt>
                <c:pt idx="553">
                  <c:v>0.68439563758390209</c:v>
                </c:pt>
                <c:pt idx="554">
                  <c:v>0.68324924623116534</c:v>
                </c:pt>
                <c:pt idx="555">
                  <c:v>0.68210668896322013</c:v>
                </c:pt>
                <c:pt idx="556">
                  <c:v>0.68096794657763893</c:v>
                </c:pt>
                <c:pt idx="557">
                  <c:v>0.67983300000000946</c:v>
                </c:pt>
                <c:pt idx="558">
                  <c:v>0.67870183028287145</c:v>
                </c:pt>
                <c:pt idx="559">
                  <c:v>0.67757441860466061</c:v>
                </c:pt>
                <c:pt idx="560">
                  <c:v>0.67645074626866619</c:v>
                </c:pt>
                <c:pt idx="561">
                  <c:v>0.6753307947019962</c:v>
                </c:pt>
                <c:pt idx="562">
                  <c:v>0.67421454545455495</c:v>
                </c:pt>
                <c:pt idx="563">
                  <c:v>0.67310198019802925</c:v>
                </c:pt>
                <c:pt idx="564">
                  <c:v>0.67199308072488584</c:v>
                </c:pt>
                <c:pt idx="565">
                  <c:v>0.67088782894737786</c:v>
                </c:pt>
                <c:pt idx="566">
                  <c:v>0.66978620689656121</c:v>
                </c:pt>
                <c:pt idx="567">
                  <c:v>0.66868819672132085</c:v>
                </c:pt>
                <c:pt idx="568">
                  <c:v>0.66759378068740705</c:v>
                </c:pt>
                <c:pt idx="569">
                  <c:v>0.6665029411764799</c:v>
                </c:pt>
                <c:pt idx="570">
                  <c:v>0.66541566068516445</c:v>
                </c:pt>
                <c:pt idx="571">
                  <c:v>0.66433192182411371</c:v>
                </c:pt>
                <c:pt idx="572">
                  <c:v>0.6632517073170825</c:v>
                </c:pt>
                <c:pt idx="573">
                  <c:v>0.66217500000000928</c:v>
                </c:pt>
                <c:pt idx="574">
                  <c:v>0.66110178282010656</c:v>
                </c:pt>
                <c:pt idx="575">
                  <c:v>0.66003203883496087</c:v>
                </c:pt>
                <c:pt idx="576">
                  <c:v>0.65896575121164103</c:v>
                </c:pt>
                <c:pt idx="577">
                  <c:v>0.65790290322581579</c:v>
                </c:pt>
                <c:pt idx="578">
                  <c:v>0.65684347826087897</c:v>
                </c:pt>
                <c:pt idx="579">
                  <c:v>0.65578745980708331</c:v>
                </c:pt>
                <c:pt idx="580">
                  <c:v>0.65473483146068345</c:v>
                </c:pt>
                <c:pt idx="581">
                  <c:v>0.65368557692308626</c:v>
                </c:pt>
                <c:pt idx="582">
                  <c:v>0.65263968000000938</c:v>
                </c:pt>
                <c:pt idx="583">
                  <c:v>0.65159712460064834</c:v>
                </c:pt>
                <c:pt idx="584">
                  <c:v>0.65055789473685144</c:v>
                </c:pt>
                <c:pt idx="585">
                  <c:v>0.6495219745223022</c:v>
                </c:pt>
                <c:pt idx="586">
                  <c:v>0.64848934817171044</c:v>
                </c:pt>
                <c:pt idx="587">
                  <c:v>0.64746000000000936</c:v>
                </c:pt>
                <c:pt idx="588">
                  <c:v>0.64643391442156239</c:v>
                </c:pt>
                <c:pt idx="589">
                  <c:v>0.6454110759493763</c:v>
                </c:pt>
                <c:pt idx="590">
                  <c:v>0.64439146919432211</c:v>
                </c:pt>
                <c:pt idx="591">
                  <c:v>0.64337507886436263</c:v>
                </c:pt>
                <c:pt idx="592">
                  <c:v>0.64236188976378883</c:v>
                </c:pt>
                <c:pt idx="593">
                  <c:v>0.64135188679246202</c:v>
                </c:pt>
                <c:pt idx="594">
                  <c:v>0.64034505494506411</c:v>
                </c:pt>
                <c:pt idx="595">
                  <c:v>0.63934137931035406</c:v>
                </c:pt>
                <c:pt idx="596">
                  <c:v>0.63834084507043165</c:v>
                </c:pt>
                <c:pt idx="597">
                  <c:v>0.63734343750000921</c:v>
                </c:pt>
                <c:pt idx="598">
                  <c:v>0.63634914196568781</c:v>
                </c:pt>
                <c:pt idx="599">
                  <c:v>0.63535794392524281</c:v>
                </c:pt>
                <c:pt idx="600">
                  <c:v>0.63436982892691429</c:v>
                </c:pt>
                <c:pt idx="601">
                  <c:v>0.63338478260870479</c:v>
                </c:pt>
                <c:pt idx="602">
                  <c:v>0.63240279069768357</c:v>
                </c:pt>
                <c:pt idx="603">
                  <c:v>0.63142383900929711</c:v>
                </c:pt>
                <c:pt idx="604">
                  <c:v>0.63044791344668605</c:v>
                </c:pt>
                <c:pt idx="605">
                  <c:v>0.62947500000000911</c:v>
                </c:pt>
                <c:pt idx="606">
                  <c:v>0.62850508474577194</c:v>
                </c:pt>
                <c:pt idx="607">
                  <c:v>0.62753815384616296</c:v>
                </c:pt>
                <c:pt idx="608">
                  <c:v>0.62657419354839627</c:v>
                </c:pt>
                <c:pt idx="609">
                  <c:v>0.62561319018405814</c:v>
                </c:pt>
                <c:pt idx="610">
                  <c:v>0.62465513016846241</c:v>
                </c:pt>
                <c:pt idx="611">
                  <c:v>0.62370000000000902</c:v>
                </c:pt>
                <c:pt idx="612">
                  <c:v>0.62274778625955118</c:v>
                </c:pt>
                <c:pt idx="613">
                  <c:v>0.62179847560976509</c:v>
                </c:pt>
                <c:pt idx="614">
                  <c:v>0.62085205479452965</c:v>
                </c:pt>
                <c:pt idx="615">
                  <c:v>0.61990851063830688</c:v>
                </c:pt>
                <c:pt idx="616">
                  <c:v>0.61896783004553257</c:v>
                </c:pt>
                <c:pt idx="617">
                  <c:v>0.61803000000000907</c:v>
                </c:pt>
                <c:pt idx="618">
                  <c:v>0.61709500756430558</c:v>
                </c:pt>
                <c:pt idx="619">
                  <c:v>0.61616283987916309</c:v>
                </c:pt>
                <c:pt idx="620">
                  <c:v>0.61523348416290491</c:v>
                </c:pt>
                <c:pt idx="621">
                  <c:v>0.61430692771085238</c:v>
                </c:pt>
                <c:pt idx="622">
                  <c:v>0.61338315789474585</c:v>
                </c:pt>
                <c:pt idx="623">
                  <c:v>0.6124621621621712</c:v>
                </c:pt>
                <c:pt idx="624">
                  <c:v>0.611543928035991</c:v>
                </c:pt>
                <c:pt idx="625">
                  <c:v>0.61062844311378139</c:v>
                </c:pt>
                <c:pt idx="626">
                  <c:v>0.60971569506727352</c:v>
                </c:pt>
                <c:pt idx="627">
                  <c:v>0.60880567164179999</c:v>
                </c:pt>
                <c:pt idx="628">
                  <c:v>0.60789836065574665</c:v>
                </c:pt>
                <c:pt idx="629">
                  <c:v>0.60699375000000899</c:v>
                </c:pt>
                <c:pt idx="630">
                  <c:v>0.60609182763745317</c:v>
                </c:pt>
                <c:pt idx="631">
                  <c:v>0.60519258160238287</c:v>
                </c:pt>
                <c:pt idx="632">
                  <c:v>0.60429600000000894</c:v>
                </c:pt>
                <c:pt idx="633">
                  <c:v>0.60340207100592613</c:v>
                </c:pt>
                <c:pt idx="634">
                  <c:v>0.60251078286559245</c:v>
                </c:pt>
                <c:pt idx="635">
                  <c:v>0.6016221238938142</c:v>
                </c:pt>
                <c:pt idx="636">
                  <c:v>0.60073608247423571</c:v>
                </c:pt>
                <c:pt idx="637">
                  <c:v>0.59985264705883246</c:v>
                </c:pt>
                <c:pt idx="638">
                  <c:v>0.59897180616740975</c:v>
                </c:pt>
                <c:pt idx="639">
                  <c:v>0.5980935483871056</c:v>
                </c:pt>
                <c:pt idx="640">
                  <c:v>0.59721786237189767</c:v>
                </c:pt>
                <c:pt idx="641">
                  <c:v>0.59634473684211409</c:v>
                </c:pt>
                <c:pt idx="642">
                  <c:v>0.59547416058395053</c:v>
                </c:pt>
                <c:pt idx="643">
                  <c:v>0.59460612244898847</c:v>
                </c:pt>
                <c:pt idx="644">
                  <c:v>0.59374061135372069</c:v>
                </c:pt>
                <c:pt idx="645">
                  <c:v>0.59287761627907865</c:v>
                </c:pt>
                <c:pt idx="646">
                  <c:v>0.59201712626996528</c:v>
                </c:pt>
                <c:pt idx="647">
                  <c:v>0.59115913043479151</c:v>
                </c:pt>
                <c:pt idx="648">
                  <c:v>0.59030361794501607</c:v>
                </c:pt>
                <c:pt idx="649">
                  <c:v>0.58945057803469092</c:v>
                </c:pt>
                <c:pt idx="650">
                  <c:v>0.58860000000000878</c:v>
                </c:pt>
                <c:pt idx="651">
                  <c:v>0.58775187319885602</c:v>
                </c:pt>
                <c:pt idx="652">
                  <c:v>0.58690618705036846</c:v>
                </c:pt>
                <c:pt idx="653">
                  <c:v>0.58606293103449147</c:v>
                </c:pt>
                <c:pt idx="654">
                  <c:v>0.58522209469154396</c:v>
                </c:pt>
                <c:pt idx="655">
                  <c:v>0.58438366762178529</c:v>
                </c:pt>
                <c:pt idx="656">
                  <c:v>0.58354763948498722</c:v>
                </c:pt>
                <c:pt idx="657">
                  <c:v>0.58271400000000872</c:v>
                </c:pt>
                <c:pt idx="658">
                  <c:v>0.58188273894437392</c:v>
                </c:pt>
                <c:pt idx="659">
                  <c:v>0.58105384615385491</c:v>
                </c:pt>
                <c:pt idx="660">
                  <c:v>0.58022731152205709</c:v>
                </c:pt>
                <c:pt idx="661">
                  <c:v>0.57940312500000868</c:v>
                </c:pt>
                <c:pt idx="662">
                  <c:v>0.57858127659575342</c:v>
                </c:pt>
                <c:pt idx="663">
                  <c:v>0.57776175637394644</c:v>
                </c:pt>
                <c:pt idx="664">
                  <c:v>0.57694455445545423</c:v>
                </c:pt>
                <c:pt idx="665">
                  <c:v>0.57612966101695784</c:v>
                </c:pt>
                <c:pt idx="666">
                  <c:v>0.57531706629055879</c:v>
                </c:pt>
                <c:pt idx="667">
                  <c:v>0.57450676056338901</c:v>
                </c:pt>
                <c:pt idx="668">
                  <c:v>0.57369873417722383</c:v>
                </c:pt>
                <c:pt idx="669">
                  <c:v>0.57289297752809853</c:v>
                </c:pt>
                <c:pt idx="670">
                  <c:v>0.57208948106592727</c:v>
                </c:pt>
                <c:pt idx="671">
                  <c:v>0.57128823529412631</c:v>
                </c:pt>
                <c:pt idx="672">
                  <c:v>0.57048923076923941</c:v>
                </c:pt>
                <c:pt idx="673">
                  <c:v>0.56969245810056734</c:v>
                </c:pt>
                <c:pt idx="674">
                  <c:v>0.56889790794979944</c:v>
                </c:pt>
                <c:pt idx="675">
                  <c:v>0.56810557103064929</c:v>
                </c:pt>
                <c:pt idx="676">
                  <c:v>0.56731543810849261</c:v>
                </c:pt>
                <c:pt idx="677">
                  <c:v>0.56652750000000862</c:v>
                </c:pt>
                <c:pt idx="678">
                  <c:v>0.56574174757282414</c:v>
                </c:pt>
                <c:pt idx="679">
                  <c:v>0.56495817174516094</c:v>
                </c:pt>
                <c:pt idx="680">
                  <c:v>0.56417676348548573</c:v>
                </c:pt>
                <c:pt idx="681">
                  <c:v>0.5633975138121633</c:v>
                </c:pt>
                <c:pt idx="682">
                  <c:v>0.56262041379311201</c:v>
                </c:pt>
                <c:pt idx="683">
                  <c:v>0.56184545454546309</c:v>
                </c:pt>
                <c:pt idx="684">
                  <c:v>0.56107262723522178</c:v>
                </c:pt>
                <c:pt idx="685">
                  <c:v>0.56030192307693161</c:v>
                </c:pt>
                <c:pt idx="686">
                  <c:v>0.55953333333334188</c:v>
                </c:pt>
                <c:pt idx="687">
                  <c:v>0.55876684931507703</c:v>
                </c:pt>
                <c:pt idx="688">
                  <c:v>0.55800246238030948</c:v>
                </c:pt>
                <c:pt idx="689">
                  <c:v>0.55724016393443476</c:v>
                </c:pt>
                <c:pt idx="690">
                  <c:v>0.55647994542974932</c:v>
                </c:pt>
                <c:pt idx="691">
                  <c:v>0.55572179836513114</c:v>
                </c:pt>
                <c:pt idx="692">
                  <c:v>0.55496571428572283</c:v>
                </c:pt>
                <c:pt idx="693">
                  <c:v>0.55421168478261718</c:v>
                </c:pt>
                <c:pt idx="694">
                  <c:v>0.55345970149254586</c:v>
                </c:pt>
                <c:pt idx="695">
                  <c:v>0.55270975609756945</c:v>
                </c:pt>
                <c:pt idx="696">
                  <c:v>0.55196184032477169</c:v>
                </c:pt>
                <c:pt idx="697">
                  <c:v>0.55121594594595447</c:v>
                </c:pt>
                <c:pt idx="698">
                  <c:v>0.55047206477733646</c:v>
                </c:pt>
                <c:pt idx="699">
                  <c:v>0.54973018867925372</c:v>
                </c:pt>
                <c:pt idx="700">
                  <c:v>0.54899030955586314</c:v>
                </c:pt>
                <c:pt idx="701">
                  <c:v>0.54825241935484714</c:v>
                </c:pt>
                <c:pt idx="702">
                  <c:v>0.54751651006712254</c:v>
                </c:pt>
                <c:pt idx="703">
                  <c:v>0.54678257372655004</c:v>
                </c:pt>
                <c:pt idx="704">
                  <c:v>0.54605060240964698</c:v>
                </c:pt>
                <c:pt idx="705">
                  <c:v>0.54532058823530249</c:v>
                </c:pt>
                <c:pt idx="706">
                  <c:v>0.54459252336449437</c:v>
                </c:pt>
                <c:pt idx="707">
                  <c:v>0.54386640000000841</c:v>
                </c:pt>
                <c:pt idx="708">
                  <c:v>0.54314221038616017</c:v>
                </c:pt>
                <c:pt idx="709">
                  <c:v>0.54241994680851902</c:v>
                </c:pt>
                <c:pt idx="710">
                  <c:v>0.54169960159363395</c:v>
                </c:pt>
                <c:pt idx="711">
                  <c:v>0.54098116710876165</c:v>
                </c:pt>
                <c:pt idx="712">
                  <c:v>0.54026463576159778</c:v>
                </c:pt>
                <c:pt idx="713">
                  <c:v>0.5395500000000083</c:v>
                </c:pt>
                <c:pt idx="714">
                  <c:v>0.53883725231176527</c:v>
                </c:pt>
                <c:pt idx="715">
                  <c:v>0.5381263852242828</c:v>
                </c:pt>
                <c:pt idx="716">
                  <c:v>0.53741739130435617</c:v>
                </c:pt>
                <c:pt idx="717">
                  <c:v>0.53671026315790304</c:v>
                </c:pt>
                <c:pt idx="718">
                  <c:v>0.53600499342970609</c:v>
                </c:pt>
                <c:pt idx="719">
                  <c:v>0.53530157480315788</c:v>
                </c:pt>
                <c:pt idx="720">
                  <c:v>0.53460000000000829</c:v>
                </c:pt>
                <c:pt idx="721">
                  <c:v>0.53390026178011307</c:v>
                </c:pt>
                <c:pt idx="722">
                  <c:v>0.53320235294118479</c:v>
                </c:pt>
                <c:pt idx="723">
                  <c:v>0.53250626631854614</c:v>
                </c:pt>
                <c:pt idx="724">
                  <c:v>0.53181199478488439</c:v>
                </c:pt>
                <c:pt idx="725">
                  <c:v>0.53111953125000833</c:v>
                </c:pt>
                <c:pt idx="726">
                  <c:v>0.53042886866060646</c:v>
                </c:pt>
                <c:pt idx="727">
                  <c:v>0.5297400000000082</c:v>
                </c:pt>
                <c:pt idx="728">
                  <c:v>0.52905291828794598</c:v>
                </c:pt>
                <c:pt idx="729">
                  <c:v>0.52836761658031917</c:v>
                </c:pt>
                <c:pt idx="730">
                  <c:v>0.52768408796896038</c:v>
                </c:pt>
                <c:pt idx="731">
                  <c:v>0.52700232558140359</c:v>
                </c:pt>
                <c:pt idx="732">
                  <c:v>0.52632232258065337</c:v>
                </c:pt>
                <c:pt idx="733">
                  <c:v>0.52564407216495668</c:v>
                </c:pt>
                <c:pt idx="734">
                  <c:v>0.52496756756757579</c:v>
                </c:pt>
                <c:pt idx="735">
                  <c:v>0.52429280205656348</c:v>
                </c:pt>
                <c:pt idx="736">
                  <c:v>0.52361976893453965</c:v>
                </c:pt>
                <c:pt idx="737">
                  <c:v>0.52294846153846974</c:v>
                </c:pt>
                <c:pt idx="738">
                  <c:v>0.52227887323944489</c:v>
                </c:pt>
                <c:pt idx="739">
                  <c:v>0.52161099744246342</c:v>
                </c:pt>
                <c:pt idx="740">
                  <c:v>0.52094482758621508</c:v>
                </c:pt>
                <c:pt idx="741">
                  <c:v>0.52028035714286536</c:v>
                </c:pt>
                <c:pt idx="742">
                  <c:v>0.5196175796178425</c:v>
                </c:pt>
                <c:pt idx="743">
                  <c:v>0.5189564885496265</c:v>
                </c:pt>
                <c:pt idx="744">
                  <c:v>0.51829707750953802</c:v>
                </c:pt>
                <c:pt idx="745">
                  <c:v>0.51763934010153101</c:v>
                </c:pt>
                <c:pt idx="746">
                  <c:v>0.51698326996198529</c:v>
                </c:pt>
                <c:pt idx="747">
                  <c:v>0.5163288607595018</c:v>
                </c:pt>
                <c:pt idx="748">
                  <c:v>0.51567610619469839</c:v>
                </c:pt>
                <c:pt idx="749">
                  <c:v>0.51502500000000806</c:v>
                </c:pt>
                <c:pt idx="750">
                  <c:v>0.51437553593947849</c:v>
                </c:pt>
                <c:pt idx="751">
                  <c:v>0.51372770780857235</c:v>
                </c:pt>
                <c:pt idx="752">
                  <c:v>0.51308150943397035</c:v>
                </c:pt>
                <c:pt idx="753">
                  <c:v>0.51243693467337492</c:v>
                </c:pt>
                <c:pt idx="754">
                  <c:v>0.51179397741531552</c:v>
                </c:pt>
                <c:pt idx="755">
                  <c:v>0.51115263157895541</c:v>
                </c:pt>
                <c:pt idx="756">
                  <c:v>0.51051289111390041</c:v>
                </c:pt>
                <c:pt idx="757">
                  <c:v>0.50987475000000804</c:v>
                </c:pt>
                <c:pt idx="758">
                  <c:v>0.50923820224719907</c:v>
                </c:pt>
                <c:pt idx="759">
                  <c:v>0.50860324189526984</c:v>
                </c:pt>
                <c:pt idx="760">
                  <c:v>0.50796986301370661</c:v>
                </c:pt>
                <c:pt idx="761">
                  <c:v>0.50733805970150059</c:v>
                </c:pt>
                <c:pt idx="762">
                  <c:v>0.50670782608696452</c:v>
                </c:pt>
                <c:pt idx="763">
                  <c:v>0.5060791563275514</c:v>
                </c:pt>
                <c:pt idx="764">
                  <c:v>0.50545204460967341</c:v>
                </c:pt>
                <c:pt idx="765">
                  <c:v>0.50482648514852291</c:v>
                </c:pt>
              </c:numCache>
            </c:numRef>
          </c:yVal>
          <c:smooth val="1"/>
          <c:extLst>
            <c:ext xmlns:c16="http://schemas.microsoft.com/office/drawing/2014/chart" uri="{C3380CC4-5D6E-409C-BE32-E72D297353CC}">
              <c16:uniqueId val="{00000000-CE29-4759-8A9B-B6FDB22EFFD3}"/>
            </c:ext>
          </c:extLst>
        </c:ser>
        <c:ser>
          <c:idx val="3"/>
          <c:order val="3"/>
          <c:tx>
            <c:v>Espectro am.</c:v>
          </c:tx>
          <c:spPr>
            <a:ln>
              <a:solidFill>
                <a:schemeClr val="accent1"/>
              </a:solidFill>
            </a:ln>
          </c:spPr>
          <c:marker>
            <c:symbol val="none"/>
          </c:marker>
          <c:xVal>
            <c:numRef>
              <c:f>'ESPECTRO amortiguado'!$G$4:$G$769</c:f>
              <c:numCache>
                <c:formatCode>0.0000</c:formatCode>
                <c:ptCount val="766"/>
                <c:pt idx="0">
                  <c:v>0</c:v>
                </c:pt>
                <c:pt idx="1">
                  <c:v>2.6749871332990224E-2</c:v>
                </c:pt>
                <c:pt idx="2">
                  <c:v>5.3499742665980447E-2</c:v>
                </c:pt>
                <c:pt idx="3">
                  <c:v>8.0249613998970667E-2</c:v>
                </c:pt>
                <c:pt idx="4">
                  <c:v>0.10699948533196089</c:v>
                </c:pt>
                <c:pt idx="5">
                  <c:v>0.10699948533196089</c:v>
                </c:pt>
                <c:pt idx="6">
                  <c:v>0.21399897066392176</c:v>
                </c:pt>
                <c:pt idx="7">
                  <c:v>0.32099845599588267</c:v>
                </c:pt>
                <c:pt idx="8">
                  <c:v>0.42799794132784352</c:v>
                </c:pt>
                <c:pt idx="9">
                  <c:v>0.53499742665980443</c:v>
                </c:pt>
                <c:pt idx="10">
                  <c:v>0.53499742665980443</c:v>
                </c:pt>
                <c:pt idx="11">
                  <c:v>0.54</c:v>
                </c:pt>
                <c:pt idx="12">
                  <c:v>0.55000000000000004</c:v>
                </c:pt>
                <c:pt idx="13">
                  <c:v>0.56000000000000005</c:v>
                </c:pt>
                <c:pt idx="14">
                  <c:v>0.57000000000000006</c:v>
                </c:pt>
                <c:pt idx="15">
                  <c:v>0.58000000000000007</c:v>
                </c:pt>
                <c:pt idx="16">
                  <c:v>0.59000000000000008</c:v>
                </c:pt>
                <c:pt idx="17">
                  <c:v>0.60000000000000009</c:v>
                </c:pt>
                <c:pt idx="18">
                  <c:v>0.6100000000000001</c:v>
                </c:pt>
                <c:pt idx="19">
                  <c:v>0.62000000000000011</c:v>
                </c:pt>
                <c:pt idx="20">
                  <c:v>0.63000000000000012</c:v>
                </c:pt>
                <c:pt idx="21">
                  <c:v>0.64000000000000012</c:v>
                </c:pt>
                <c:pt idx="22">
                  <c:v>0.65000000000000013</c:v>
                </c:pt>
                <c:pt idx="23">
                  <c:v>0.66000000000000014</c:v>
                </c:pt>
                <c:pt idx="24">
                  <c:v>0.67000000000000015</c:v>
                </c:pt>
                <c:pt idx="25">
                  <c:v>0.68000000000000016</c:v>
                </c:pt>
                <c:pt idx="26">
                  <c:v>0.69000000000000017</c:v>
                </c:pt>
                <c:pt idx="27">
                  <c:v>0.70000000000000018</c:v>
                </c:pt>
                <c:pt idx="28">
                  <c:v>0.71000000000000019</c:v>
                </c:pt>
                <c:pt idx="29">
                  <c:v>0.7200000000000002</c:v>
                </c:pt>
                <c:pt idx="30">
                  <c:v>0.7300000000000002</c:v>
                </c:pt>
                <c:pt idx="31">
                  <c:v>0.74000000000000021</c:v>
                </c:pt>
                <c:pt idx="32">
                  <c:v>0.75000000000000022</c:v>
                </c:pt>
                <c:pt idx="33">
                  <c:v>0.76000000000000023</c:v>
                </c:pt>
                <c:pt idx="34">
                  <c:v>0.77000000000000024</c:v>
                </c:pt>
                <c:pt idx="35">
                  <c:v>0.78000000000000025</c:v>
                </c:pt>
                <c:pt idx="36">
                  <c:v>0.79000000000000026</c:v>
                </c:pt>
                <c:pt idx="37">
                  <c:v>0.80000000000000027</c:v>
                </c:pt>
                <c:pt idx="38">
                  <c:v>0.81000000000000028</c:v>
                </c:pt>
                <c:pt idx="39">
                  <c:v>0.82000000000000028</c:v>
                </c:pt>
                <c:pt idx="40">
                  <c:v>0.83000000000000029</c:v>
                </c:pt>
                <c:pt idx="41">
                  <c:v>0.8400000000000003</c:v>
                </c:pt>
                <c:pt idx="42">
                  <c:v>0.85000000000000031</c:v>
                </c:pt>
                <c:pt idx="43">
                  <c:v>0.86000000000000032</c:v>
                </c:pt>
                <c:pt idx="44">
                  <c:v>0.87000000000000033</c:v>
                </c:pt>
                <c:pt idx="45">
                  <c:v>0.88000000000000034</c:v>
                </c:pt>
                <c:pt idx="46">
                  <c:v>0.89000000000000035</c:v>
                </c:pt>
                <c:pt idx="47">
                  <c:v>0.90000000000000036</c:v>
                </c:pt>
                <c:pt idx="48">
                  <c:v>0.91000000000000036</c:v>
                </c:pt>
                <c:pt idx="49">
                  <c:v>0.92000000000000037</c:v>
                </c:pt>
                <c:pt idx="50">
                  <c:v>0.93000000000000038</c:v>
                </c:pt>
                <c:pt idx="51">
                  <c:v>0.94000000000000039</c:v>
                </c:pt>
                <c:pt idx="52">
                  <c:v>0.9500000000000004</c:v>
                </c:pt>
                <c:pt idx="53">
                  <c:v>0.96000000000000041</c:v>
                </c:pt>
                <c:pt idx="54">
                  <c:v>0.97000000000000042</c:v>
                </c:pt>
                <c:pt idx="55">
                  <c:v>0.98000000000000043</c:v>
                </c:pt>
                <c:pt idx="56">
                  <c:v>0.99000000000000044</c:v>
                </c:pt>
                <c:pt idx="57">
                  <c:v>1.0000000000000004</c:v>
                </c:pt>
                <c:pt idx="58">
                  <c:v>1.0100000000000005</c:v>
                </c:pt>
                <c:pt idx="59">
                  <c:v>1.0200000000000005</c:v>
                </c:pt>
                <c:pt idx="60">
                  <c:v>1.0300000000000005</c:v>
                </c:pt>
                <c:pt idx="61">
                  <c:v>1.0400000000000005</c:v>
                </c:pt>
                <c:pt idx="62">
                  <c:v>1.0500000000000005</c:v>
                </c:pt>
                <c:pt idx="63">
                  <c:v>1.0600000000000005</c:v>
                </c:pt>
                <c:pt idx="64">
                  <c:v>1.0700000000000005</c:v>
                </c:pt>
                <c:pt idx="65">
                  <c:v>1.0800000000000005</c:v>
                </c:pt>
                <c:pt idx="66">
                  <c:v>1.0900000000000005</c:v>
                </c:pt>
                <c:pt idx="67">
                  <c:v>1.1000000000000005</c:v>
                </c:pt>
                <c:pt idx="68">
                  <c:v>1.1100000000000005</c:v>
                </c:pt>
                <c:pt idx="69">
                  <c:v>1.1200000000000006</c:v>
                </c:pt>
                <c:pt idx="70">
                  <c:v>1.1300000000000006</c:v>
                </c:pt>
                <c:pt idx="71">
                  <c:v>1.1400000000000006</c:v>
                </c:pt>
                <c:pt idx="72">
                  <c:v>1.1500000000000006</c:v>
                </c:pt>
                <c:pt idx="73">
                  <c:v>1.1600000000000006</c:v>
                </c:pt>
                <c:pt idx="74">
                  <c:v>1.1700000000000006</c:v>
                </c:pt>
                <c:pt idx="75">
                  <c:v>1.1800000000000006</c:v>
                </c:pt>
                <c:pt idx="76">
                  <c:v>1.1900000000000006</c:v>
                </c:pt>
                <c:pt idx="77">
                  <c:v>1.2000000000000006</c:v>
                </c:pt>
                <c:pt idx="78">
                  <c:v>1.2100000000000006</c:v>
                </c:pt>
                <c:pt idx="79">
                  <c:v>1.2200000000000006</c:v>
                </c:pt>
                <c:pt idx="80">
                  <c:v>1.2300000000000006</c:v>
                </c:pt>
                <c:pt idx="81">
                  <c:v>1.2400000000000007</c:v>
                </c:pt>
                <c:pt idx="82">
                  <c:v>1.2500000000000007</c:v>
                </c:pt>
                <c:pt idx="83">
                  <c:v>1.2600000000000007</c:v>
                </c:pt>
                <c:pt idx="84">
                  <c:v>1.2700000000000007</c:v>
                </c:pt>
                <c:pt idx="85">
                  <c:v>1.2800000000000007</c:v>
                </c:pt>
                <c:pt idx="86">
                  <c:v>1.2900000000000007</c:v>
                </c:pt>
                <c:pt idx="87">
                  <c:v>1.3000000000000007</c:v>
                </c:pt>
                <c:pt idx="88">
                  <c:v>1.3100000000000007</c:v>
                </c:pt>
                <c:pt idx="89">
                  <c:v>1.3200000000000007</c:v>
                </c:pt>
                <c:pt idx="90">
                  <c:v>1.3300000000000007</c:v>
                </c:pt>
                <c:pt idx="91">
                  <c:v>1.3400000000000007</c:v>
                </c:pt>
                <c:pt idx="92">
                  <c:v>1.3500000000000008</c:v>
                </c:pt>
                <c:pt idx="93">
                  <c:v>1.3600000000000008</c:v>
                </c:pt>
                <c:pt idx="94">
                  <c:v>1.3700000000000008</c:v>
                </c:pt>
                <c:pt idx="95">
                  <c:v>1.3800000000000008</c:v>
                </c:pt>
                <c:pt idx="96">
                  <c:v>1.3900000000000008</c:v>
                </c:pt>
                <c:pt idx="97">
                  <c:v>1.4000000000000008</c:v>
                </c:pt>
                <c:pt idx="98">
                  <c:v>1.4100000000000008</c:v>
                </c:pt>
                <c:pt idx="99">
                  <c:v>1.4200000000000008</c:v>
                </c:pt>
                <c:pt idx="100">
                  <c:v>1.4300000000000008</c:v>
                </c:pt>
                <c:pt idx="101">
                  <c:v>1.4400000000000008</c:v>
                </c:pt>
                <c:pt idx="102">
                  <c:v>1.4500000000000008</c:v>
                </c:pt>
                <c:pt idx="103">
                  <c:v>1.4600000000000009</c:v>
                </c:pt>
                <c:pt idx="104">
                  <c:v>1.4700000000000009</c:v>
                </c:pt>
                <c:pt idx="105">
                  <c:v>1.4800000000000009</c:v>
                </c:pt>
                <c:pt idx="106">
                  <c:v>1.4900000000000009</c:v>
                </c:pt>
                <c:pt idx="107">
                  <c:v>1.5000000000000009</c:v>
                </c:pt>
                <c:pt idx="108">
                  <c:v>1.5100000000000009</c:v>
                </c:pt>
                <c:pt idx="109">
                  <c:v>1.5200000000000009</c:v>
                </c:pt>
                <c:pt idx="110">
                  <c:v>1.5300000000000009</c:v>
                </c:pt>
                <c:pt idx="111">
                  <c:v>1.5400000000000009</c:v>
                </c:pt>
                <c:pt idx="112">
                  <c:v>1.5500000000000009</c:v>
                </c:pt>
                <c:pt idx="113">
                  <c:v>1.5600000000000009</c:v>
                </c:pt>
                <c:pt idx="114">
                  <c:v>1.570000000000001</c:v>
                </c:pt>
                <c:pt idx="115">
                  <c:v>1.580000000000001</c:v>
                </c:pt>
                <c:pt idx="116">
                  <c:v>1.590000000000001</c:v>
                </c:pt>
                <c:pt idx="117">
                  <c:v>1.600000000000001</c:v>
                </c:pt>
                <c:pt idx="118">
                  <c:v>1.610000000000001</c:v>
                </c:pt>
                <c:pt idx="119">
                  <c:v>1.620000000000001</c:v>
                </c:pt>
                <c:pt idx="120">
                  <c:v>1.630000000000001</c:v>
                </c:pt>
                <c:pt idx="121">
                  <c:v>1.640000000000001</c:v>
                </c:pt>
                <c:pt idx="122">
                  <c:v>1.650000000000001</c:v>
                </c:pt>
                <c:pt idx="123">
                  <c:v>1.660000000000001</c:v>
                </c:pt>
                <c:pt idx="124">
                  <c:v>1.670000000000001</c:v>
                </c:pt>
                <c:pt idx="125">
                  <c:v>1.680000000000001</c:v>
                </c:pt>
                <c:pt idx="126">
                  <c:v>1.6900000000000011</c:v>
                </c:pt>
                <c:pt idx="127">
                  <c:v>1.7000000000000011</c:v>
                </c:pt>
                <c:pt idx="128">
                  <c:v>1.7100000000000011</c:v>
                </c:pt>
                <c:pt idx="129">
                  <c:v>1.7200000000000011</c:v>
                </c:pt>
                <c:pt idx="130">
                  <c:v>1.7300000000000011</c:v>
                </c:pt>
                <c:pt idx="131">
                  <c:v>1.7400000000000011</c:v>
                </c:pt>
                <c:pt idx="132">
                  <c:v>1.7500000000000011</c:v>
                </c:pt>
                <c:pt idx="133">
                  <c:v>1.7600000000000011</c:v>
                </c:pt>
                <c:pt idx="134">
                  <c:v>1.7700000000000011</c:v>
                </c:pt>
                <c:pt idx="135">
                  <c:v>1.7800000000000011</c:v>
                </c:pt>
                <c:pt idx="136">
                  <c:v>1.7900000000000011</c:v>
                </c:pt>
                <c:pt idx="137">
                  <c:v>1.8000000000000012</c:v>
                </c:pt>
                <c:pt idx="138">
                  <c:v>1.8100000000000012</c:v>
                </c:pt>
                <c:pt idx="139">
                  <c:v>1.8200000000000012</c:v>
                </c:pt>
                <c:pt idx="140">
                  <c:v>1.8300000000000012</c:v>
                </c:pt>
                <c:pt idx="141">
                  <c:v>1.8400000000000012</c:v>
                </c:pt>
                <c:pt idx="142">
                  <c:v>1.8500000000000012</c:v>
                </c:pt>
                <c:pt idx="143">
                  <c:v>1.8600000000000012</c:v>
                </c:pt>
                <c:pt idx="144">
                  <c:v>1.8700000000000012</c:v>
                </c:pt>
                <c:pt idx="145">
                  <c:v>1.8800000000000012</c:v>
                </c:pt>
                <c:pt idx="146">
                  <c:v>1.8900000000000012</c:v>
                </c:pt>
                <c:pt idx="147">
                  <c:v>1.9000000000000012</c:v>
                </c:pt>
                <c:pt idx="148">
                  <c:v>1.9100000000000013</c:v>
                </c:pt>
                <c:pt idx="149">
                  <c:v>1.9200000000000013</c:v>
                </c:pt>
                <c:pt idx="150">
                  <c:v>1.9300000000000013</c:v>
                </c:pt>
                <c:pt idx="151">
                  <c:v>1.9400000000000013</c:v>
                </c:pt>
                <c:pt idx="152">
                  <c:v>1.9500000000000013</c:v>
                </c:pt>
                <c:pt idx="153">
                  <c:v>1.9600000000000013</c:v>
                </c:pt>
                <c:pt idx="154">
                  <c:v>1.9700000000000013</c:v>
                </c:pt>
                <c:pt idx="155">
                  <c:v>1.9800000000000013</c:v>
                </c:pt>
                <c:pt idx="156">
                  <c:v>1.9900000000000013</c:v>
                </c:pt>
                <c:pt idx="157">
                  <c:v>2.0000000000000013</c:v>
                </c:pt>
                <c:pt idx="158">
                  <c:v>2.0100000000000011</c:v>
                </c:pt>
                <c:pt idx="159">
                  <c:v>2.0200000000000009</c:v>
                </c:pt>
                <c:pt idx="160">
                  <c:v>2.0300000000000007</c:v>
                </c:pt>
                <c:pt idx="161">
                  <c:v>2.0400000000000005</c:v>
                </c:pt>
                <c:pt idx="162">
                  <c:v>2.0500000000000003</c:v>
                </c:pt>
                <c:pt idx="163">
                  <c:v>2.06</c:v>
                </c:pt>
                <c:pt idx="164">
                  <c:v>2.0699999999999998</c:v>
                </c:pt>
                <c:pt idx="165">
                  <c:v>2.0799999999999996</c:v>
                </c:pt>
                <c:pt idx="166">
                  <c:v>2.0899999999999994</c:v>
                </c:pt>
                <c:pt idx="167">
                  <c:v>2.0999999999999992</c:v>
                </c:pt>
                <c:pt idx="168">
                  <c:v>2.109999999999999</c:v>
                </c:pt>
                <c:pt idx="169">
                  <c:v>2.1199999999999988</c:v>
                </c:pt>
                <c:pt idx="170">
                  <c:v>2.1299999999999986</c:v>
                </c:pt>
                <c:pt idx="171">
                  <c:v>2.1399999999999983</c:v>
                </c:pt>
                <c:pt idx="172">
                  <c:v>2.1499999999999981</c:v>
                </c:pt>
                <c:pt idx="173">
                  <c:v>2.1599999999999979</c:v>
                </c:pt>
                <c:pt idx="174">
                  <c:v>2.1699999999999977</c:v>
                </c:pt>
                <c:pt idx="175">
                  <c:v>2.1799999999999975</c:v>
                </c:pt>
                <c:pt idx="176">
                  <c:v>2.1899999999999973</c:v>
                </c:pt>
                <c:pt idx="177">
                  <c:v>2.1999999999999971</c:v>
                </c:pt>
                <c:pt idx="178">
                  <c:v>2.2099999999999969</c:v>
                </c:pt>
                <c:pt idx="179">
                  <c:v>2.2199999999999966</c:v>
                </c:pt>
                <c:pt idx="180">
                  <c:v>2.2299999999999964</c:v>
                </c:pt>
                <c:pt idx="181">
                  <c:v>2.2399999999999962</c:v>
                </c:pt>
                <c:pt idx="182">
                  <c:v>2.249999999999996</c:v>
                </c:pt>
                <c:pt idx="183">
                  <c:v>2.2599999999999958</c:v>
                </c:pt>
                <c:pt idx="184">
                  <c:v>2.2699999999999956</c:v>
                </c:pt>
                <c:pt idx="185">
                  <c:v>2.2799999999999954</c:v>
                </c:pt>
                <c:pt idx="186">
                  <c:v>2.2899999999999952</c:v>
                </c:pt>
                <c:pt idx="187">
                  <c:v>2.2999999999999949</c:v>
                </c:pt>
                <c:pt idx="188">
                  <c:v>2.3099999999999947</c:v>
                </c:pt>
                <c:pt idx="189">
                  <c:v>2.3199999999999945</c:v>
                </c:pt>
                <c:pt idx="190">
                  <c:v>2.3299999999999943</c:v>
                </c:pt>
                <c:pt idx="191">
                  <c:v>2.3399999999999941</c:v>
                </c:pt>
                <c:pt idx="192">
                  <c:v>2.3499999999999939</c:v>
                </c:pt>
                <c:pt idx="193">
                  <c:v>2.3599999999999937</c:v>
                </c:pt>
                <c:pt idx="194">
                  <c:v>2.3699999999999934</c:v>
                </c:pt>
                <c:pt idx="195">
                  <c:v>2.3799999999999932</c:v>
                </c:pt>
                <c:pt idx="196">
                  <c:v>2.389999999999993</c:v>
                </c:pt>
                <c:pt idx="197">
                  <c:v>2.3999999999999928</c:v>
                </c:pt>
                <c:pt idx="198">
                  <c:v>2.4099999999999926</c:v>
                </c:pt>
                <c:pt idx="199">
                  <c:v>2.4199999999999924</c:v>
                </c:pt>
                <c:pt idx="200">
                  <c:v>2.4299999999999922</c:v>
                </c:pt>
                <c:pt idx="201">
                  <c:v>2.439999999999992</c:v>
                </c:pt>
                <c:pt idx="202">
                  <c:v>2.4499999999999917</c:v>
                </c:pt>
                <c:pt idx="203">
                  <c:v>2.4599999999999915</c:v>
                </c:pt>
                <c:pt idx="204">
                  <c:v>2.4699999999999913</c:v>
                </c:pt>
                <c:pt idx="205">
                  <c:v>2.4799999999999911</c:v>
                </c:pt>
                <c:pt idx="206">
                  <c:v>2.4899999999999909</c:v>
                </c:pt>
                <c:pt idx="207">
                  <c:v>2.4999999999999907</c:v>
                </c:pt>
                <c:pt idx="208">
                  <c:v>2.5099999999999905</c:v>
                </c:pt>
                <c:pt idx="209">
                  <c:v>2.5199999999999902</c:v>
                </c:pt>
                <c:pt idx="210">
                  <c:v>2.52999999999999</c:v>
                </c:pt>
                <c:pt idx="211">
                  <c:v>2.5399999999999898</c:v>
                </c:pt>
                <c:pt idx="212">
                  <c:v>2.5499999999999896</c:v>
                </c:pt>
                <c:pt idx="213">
                  <c:v>2.5599999999999894</c:v>
                </c:pt>
                <c:pt idx="214">
                  <c:v>2.5699999999999892</c:v>
                </c:pt>
                <c:pt idx="215">
                  <c:v>2.579999999999989</c:v>
                </c:pt>
                <c:pt idx="216">
                  <c:v>2.5899999999999888</c:v>
                </c:pt>
                <c:pt idx="217">
                  <c:v>2.5999999999999885</c:v>
                </c:pt>
                <c:pt idx="218">
                  <c:v>2.6099999999999883</c:v>
                </c:pt>
                <c:pt idx="219">
                  <c:v>2.6199999999999881</c:v>
                </c:pt>
                <c:pt idx="220">
                  <c:v>2.6299999999999879</c:v>
                </c:pt>
                <c:pt idx="221">
                  <c:v>2.6399999999999877</c:v>
                </c:pt>
                <c:pt idx="222">
                  <c:v>2.6499999999999875</c:v>
                </c:pt>
                <c:pt idx="223">
                  <c:v>2.6599999999999873</c:v>
                </c:pt>
                <c:pt idx="224">
                  <c:v>2.6699999999999871</c:v>
                </c:pt>
                <c:pt idx="225">
                  <c:v>2.6799999999999868</c:v>
                </c:pt>
                <c:pt idx="226">
                  <c:v>2.6899999999999866</c:v>
                </c:pt>
                <c:pt idx="227">
                  <c:v>2.6999999999999864</c:v>
                </c:pt>
                <c:pt idx="228">
                  <c:v>2.7099999999999862</c:v>
                </c:pt>
                <c:pt idx="229">
                  <c:v>2.719999999999986</c:v>
                </c:pt>
                <c:pt idx="230">
                  <c:v>2.7299999999999858</c:v>
                </c:pt>
                <c:pt idx="231">
                  <c:v>2.7399999999999856</c:v>
                </c:pt>
                <c:pt idx="232">
                  <c:v>2.7499999999999853</c:v>
                </c:pt>
                <c:pt idx="233">
                  <c:v>2.7599999999999851</c:v>
                </c:pt>
                <c:pt idx="234">
                  <c:v>2.7699999999999849</c:v>
                </c:pt>
                <c:pt idx="235">
                  <c:v>2.7799999999999847</c:v>
                </c:pt>
                <c:pt idx="236">
                  <c:v>2.7899999999999845</c:v>
                </c:pt>
                <c:pt idx="237">
                  <c:v>2.7999999999999843</c:v>
                </c:pt>
                <c:pt idx="238">
                  <c:v>2.8099999999999841</c:v>
                </c:pt>
                <c:pt idx="239">
                  <c:v>2.8199999999999839</c:v>
                </c:pt>
                <c:pt idx="240">
                  <c:v>2.8299999999999836</c:v>
                </c:pt>
                <c:pt idx="241">
                  <c:v>2.8399999999999834</c:v>
                </c:pt>
                <c:pt idx="242">
                  <c:v>2.8499999999999832</c:v>
                </c:pt>
                <c:pt idx="243">
                  <c:v>2.859999999999983</c:v>
                </c:pt>
                <c:pt idx="244">
                  <c:v>2.8699999999999828</c:v>
                </c:pt>
                <c:pt idx="245">
                  <c:v>2.8799999999999826</c:v>
                </c:pt>
                <c:pt idx="246">
                  <c:v>2.8899999999999824</c:v>
                </c:pt>
                <c:pt idx="247">
                  <c:v>2.8999999999999821</c:v>
                </c:pt>
                <c:pt idx="248">
                  <c:v>2.9099999999999819</c:v>
                </c:pt>
                <c:pt idx="249">
                  <c:v>2.9199999999999817</c:v>
                </c:pt>
                <c:pt idx="250">
                  <c:v>2.9299999999999815</c:v>
                </c:pt>
                <c:pt idx="251">
                  <c:v>2.9399999999999813</c:v>
                </c:pt>
                <c:pt idx="252">
                  <c:v>2.9499999999999811</c:v>
                </c:pt>
                <c:pt idx="253">
                  <c:v>2.9599999999999809</c:v>
                </c:pt>
                <c:pt idx="254">
                  <c:v>2.9699999999999807</c:v>
                </c:pt>
                <c:pt idx="255">
                  <c:v>2.9799999999999804</c:v>
                </c:pt>
                <c:pt idx="256">
                  <c:v>2.9899999999999802</c:v>
                </c:pt>
                <c:pt idx="257">
                  <c:v>2.99999999999998</c:v>
                </c:pt>
                <c:pt idx="258">
                  <c:v>3.0099999999999798</c:v>
                </c:pt>
                <c:pt idx="259">
                  <c:v>3.0199999999999796</c:v>
                </c:pt>
                <c:pt idx="260">
                  <c:v>3.0299999999999794</c:v>
                </c:pt>
                <c:pt idx="261">
                  <c:v>3.0399999999999792</c:v>
                </c:pt>
                <c:pt idx="262">
                  <c:v>3.049999999999979</c:v>
                </c:pt>
                <c:pt idx="263">
                  <c:v>3.0599999999999787</c:v>
                </c:pt>
                <c:pt idx="264">
                  <c:v>3.0699999999999785</c:v>
                </c:pt>
                <c:pt idx="265">
                  <c:v>3.0799999999999783</c:v>
                </c:pt>
                <c:pt idx="266">
                  <c:v>3.0899999999999781</c:v>
                </c:pt>
                <c:pt idx="267">
                  <c:v>3.0999999999999779</c:v>
                </c:pt>
                <c:pt idx="268">
                  <c:v>3.1099999999999777</c:v>
                </c:pt>
                <c:pt idx="269">
                  <c:v>3.1199999999999775</c:v>
                </c:pt>
                <c:pt idx="270">
                  <c:v>3.1299999999999772</c:v>
                </c:pt>
                <c:pt idx="271">
                  <c:v>3.139999999999977</c:v>
                </c:pt>
                <c:pt idx="272">
                  <c:v>3.1499999999999768</c:v>
                </c:pt>
                <c:pt idx="273">
                  <c:v>3.1599999999999766</c:v>
                </c:pt>
                <c:pt idx="274">
                  <c:v>3.1699999999999764</c:v>
                </c:pt>
                <c:pt idx="275">
                  <c:v>3.1799999999999762</c:v>
                </c:pt>
                <c:pt idx="276">
                  <c:v>3.189999999999976</c:v>
                </c:pt>
                <c:pt idx="277">
                  <c:v>3.1999999999999758</c:v>
                </c:pt>
                <c:pt idx="278">
                  <c:v>3.2099999999999755</c:v>
                </c:pt>
                <c:pt idx="279">
                  <c:v>3.2199999999999753</c:v>
                </c:pt>
                <c:pt idx="280">
                  <c:v>3.2299999999999751</c:v>
                </c:pt>
                <c:pt idx="281">
                  <c:v>3.2399999999999749</c:v>
                </c:pt>
                <c:pt idx="282">
                  <c:v>3.2499999999999747</c:v>
                </c:pt>
                <c:pt idx="283">
                  <c:v>3.2599999999999745</c:v>
                </c:pt>
                <c:pt idx="284">
                  <c:v>3.2699999999999743</c:v>
                </c:pt>
                <c:pt idx="285">
                  <c:v>3.279999999999974</c:v>
                </c:pt>
                <c:pt idx="286">
                  <c:v>3.2899999999999738</c:v>
                </c:pt>
                <c:pt idx="287">
                  <c:v>3.2999999999999736</c:v>
                </c:pt>
                <c:pt idx="288">
                  <c:v>3.3099999999999734</c:v>
                </c:pt>
                <c:pt idx="289">
                  <c:v>3.3199999999999732</c:v>
                </c:pt>
                <c:pt idx="290">
                  <c:v>3.329999999999973</c:v>
                </c:pt>
                <c:pt idx="291">
                  <c:v>3.3399999999999728</c:v>
                </c:pt>
                <c:pt idx="292">
                  <c:v>3.3499999999999726</c:v>
                </c:pt>
                <c:pt idx="293">
                  <c:v>3.3599999999999723</c:v>
                </c:pt>
                <c:pt idx="294">
                  <c:v>3.3699999999999721</c:v>
                </c:pt>
                <c:pt idx="295">
                  <c:v>3.3799999999999719</c:v>
                </c:pt>
                <c:pt idx="296">
                  <c:v>3.3899999999999717</c:v>
                </c:pt>
                <c:pt idx="297">
                  <c:v>3.3999999999999715</c:v>
                </c:pt>
                <c:pt idx="298">
                  <c:v>3.4099999999999713</c:v>
                </c:pt>
                <c:pt idx="299">
                  <c:v>3.4199999999999711</c:v>
                </c:pt>
                <c:pt idx="300">
                  <c:v>3.4299999999999708</c:v>
                </c:pt>
                <c:pt idx="301">
                  <c:v>3.4399999999999706</c:v>
                </c:pt>
                <c:pt idx="302">
                  <c:v>3.4499999999999704</c:v>
                </c:pt>
                <c:pt idx="303">
                  <c:v>3.4599999999999702</c:v>
                </c:pt>
                <c:pt idx="304">
                  <c:v>3.46999999999997</c:v>
                </c:pt>
                <c:pt idx="305">
                  <c:v>3.4799999999999698</c:v>
                </c:pt>
                <c:pt idx="306">
                  <c:v>3.4899999999999696</c:v>
                </c:pt>
                <c:pt idx="307">
                  <c:v>3.4999999999999694</c:v>
                </c:pt>
                <c:pt idx="308">
                  <c:v>3.5099999999999691</c:v>
                </c:pt>
                <c:pt idx="309">
                  <c:v>3.5199999999999689</c:v>
                </c:pt>
                <c:pt idx="310">
                  <c:v>3.5299999999999687</c:v>
                </c:pt>
                <c:pt idx="311">
                  <c:v>3.5399999999999685</c:v>
                </c:pt>
                <c:pt idx="312">
                  <c:v>3.5499999999999683</c:v>
                </c:pt>
                <c:pt idx="313">
                  <c:v>3.5599999999999681</c:v>
                </c:pt>
                <c:pt idx="314">
                  <c:v>3.5699999999999679</c:v>
                </c:pt>
                <c:pt idx="315">
                  <c:v>3.5799999999999677</c:v>
                </c:pt>
                <c:pt idx="316">
                  <c:v>3.5899999999999674</c:v>
                </c:pt>
                <c:pt idx="317">
                  <c:v>3.5999999999999672</c:v>
                </c:pt>
                <c:pt idx="318">
                  <c:v>3.609999999999967</c:v>
                </c:pt>
                <c:pt idx="319">
                  <c:v>3.6199999999999668</c:v>
                </c:pt>
                <c:pt idx="320">
                  <c:v>3.6299999999999666</c:v>
                </c:pt>
                <c:pt idx="321">
                  <c:v>3.6399999999999664</c:v>
                </c:pt>
                <c:pt idx="322">
                  <c:v>3.6499999999999662</c:v>
                </c:pt>
                <c:pt idx="323">
                  <c:v>3.6599999999999659</c:v>
                </c:pt>
                <c:pt idx="324">
                  <c:v>3.6699999999999657</c:v>
                </c:pt>
                <c:pt idx="325">
                  <c:v>3.6799999999999655</c:v>
                </c:pt>
                <c:pt idx="326">
                  <c:v>3.6899999999999653</c:v>
                </c:pt>
                <c:pt idx="327">
                  <c:v>3.6999999999999651</c:v>
                </c:pt>
                <c:pt idx="328">
                  <c:v>3.7099999999999649</c:v>
                </c:pt>
                <c:pt idx="329">
                  <c:v>3.7199999999999647</c:v>
                </c:pt>
                <c:pt idx="330">
                  <c:v>3.7299999999999645</c:v>
                </c:pt>
                <c:pt idx="331">
                  <c:v>3.7399999999999642</c:v>
                </c:pt>
                <c:pt idx="332">
                  <c:v>3.749999999999964</c:v>
                </c:pt>
                <c:pt idx="333">
                  <c:v>3.7599999999999638</c:v>
                </c:pt>
                <c:pt idx="334">
                  <c:v>3.7699999999999636</c:v>
                </c:pt>
                <c:pt idx="335">
                  <c:v>3.7799999999999634</c:v>
                </c:pt>
                <c:pt idx="336">
                  <c:v>3.7899999999999632</c:v>
                </c:pt>
                <c:pt idx="337">
                  <c:v>3.799999999999963</c:v>
                </c:pt>
                <c:pt idx="338">
                  <c:v>3.8099999999999627</c:v>
                </c:pt>
                <c:pt idx="339">
                  <c:v>3.8199999999999625</c:v>
                </c:pt>
                <c:pt idx="340">
                  <c:v>3.8299999999999623</c:v>
                </c:pt>
                <c:pt idx="341">
                  <c:v>3.8399999999999621</c:v>
                </c:pt>
                <c:pt idx="342">
                  <c:v>3.8499999999999619</c:v>
                </c:pt>
                <c:pt idx="343">
                  <c:v>3.8599999999999617</c:v>
                </c:pt>
                <c:pt idx="344">
                  <c:v>3.8699999999999615</c:v>
                </c:pt>
                <c:pt idx="345">
                  <c:v>3.8799999999999613</c:v>
                </c:pt>
                <c:pt idx="346">
                  <c:v>3.889999999999961</c:v>
                </c:pt>
                <c:pt idx="347">
                  <c:v>3.8999999999999608</c:v>
                </c:pt>
                <c:pt idx="348">
                  <c:v>3.9099999999999606</c:v>
                </c:pt>
                <c:pt idx="349">
                  <c:v>3.9199999999999604</c:v>
                </c:pt>
                <c:pt idx="350">
                  <c:v>3.9299999999999602</c:v>
                </c:pt>
                <c:pt idx="351">
                  <c:v>3.93999999999996</c:v>
                </c:pt>
                <c:pt idx="352">
                  <c:v>3.9499999999999598</c:v>
                </c:pt>
                <c:pt idx="353">
                  <c:v>3.9599999999999596</c:v>
                </c:pt>
                <c:pt idx="354">
                  <c:v>3.9699999999999593</c:v>
                </c:pt>
                <c:pt idx="355">
                  <c:v>3.9799999999999591</c:v>
                </c:pt>
                <c:pt idx="356">
                  <c:v>3.9899999999999589</c:v>
                </c:pt>
                <c:pt idx="357">
                  <c:v>3.9999999999999587</c:v>
                </c:pt>
                <c:pt idx="358">
                  <c:v>4.0099999999999589</c:v>
                </c:pt>
                <c:pt idx="359">
                  <c:v>4.0199999999999587</c:v>
                </c:pt>
                <c:pt idx="360">
                  <c:v>4.0299999999999585</c:v>
                </c:pt>
                <c:pt idx="361">
                  <c:v>4.0399999999999583</c:v>
                </c:pt>
                <c:pt idx="362">
                  <c:v>4.0499999999999581</c:v>
                </c:pt>
                <c:pt idx="363">
                  <c:v>4.0599999999999579</c:v>
                </c:pt>
                <c:pt idx="364">
                  <c:v>4.0699999999999577</c:v>
                </c:pt>
                <c:pt idx="365">
                  <c:v>4.0799999999999574</c:v>
                </c:pt>
                <c:pt idx="366">
                  <c:v>4.0899999999999572</c:v>
                </c:pt>
                <c:pt idx="367">
                  <c:v>4.099999999999957</c:v>
                </c:pt>
                <c:pt idx="368">
                  <c:v>4.1099999999999568</c:v>
                </c:pt>
                <c:pt idx="369">
                  <c:v>4.1199999999999566</c:v>
                </c:pt>
                <c:pt idx="370">
                  <c:v>4.1299999999999564</c:v>
                </c:pt>
                <c:pt idx="371">
                  <c:v>4.1399999999999562</c:v>
                </c:pt>
                <c:pt idx="372">
                  <c:v>4.1499999999999559</c:v>
                </c:pt>
                <c:pt idx="373">
                  <c:v>4.1599999999999557</c:v>
                </c:pt>
                <c:pt idx="374">
                  <c:v>4.1699999999999555</c:v>
                </c:pt>
                <c:pt idx="375">
                  <c:v>4.1799999999999553</c:v>
                </c:pt>
                <c:pt idx="376">
                  <c:v>4.1899999999999551</c:v>
                </c:pt>
                <c:pt idx="377">
                  <c:v>4.1999999999999549</c:v>
                </c:pt>
                <c:pt idx="378">
                  <c:v>4.2099999999999547</c:v>
                </c:pt>
                <c:pt idx="379">
                  <c:v>4.2199999999999545</c:v>
                </c:pt>
                <c:pt idx="380">
                  <c:v>4.2299999999999542</c:v>
                </c:pt>
                <c:pt idx="381">
                  <c:v>4.239999999999954</c:v>
                </c:pt>
                <c:pt idx="382">
                  <c:v>4.2499999999999538</c:v>
                </c:pt>
                <c:pt idx="383">
                  <c:v>4.2599999999999536</c:v>
                </c:pt>
                <c:pt idx="384">
                  <c:v>4.2699999999999534</c:v>
                </c:pt>
                <c:pt idx="385">
                  <c:v>4.2799999999999532</c:v>
                </c:pt>
                <c:pt idx="386">
                  <c:v>4.289999999999953</c:v>
                </c:pt>
                <c:pt idx="387">
                  <c:v>4.2999999999999527</c:v>
                </c:pt>
                <c:pt idx="388">
                  <c:v>4.3099999999999525</c:v>
                </c:pt>
                <c:pt idx="389">
                  <c:v>4.3199999999999523</c:v>
                </c:pt>
                <c:pt idx="390">
                  <c:v>4.3299999999999521</c:v>
                </c:pt>
                <c:pt idx="391">
                  <c:v>4.3399999999999519</c:v>
                </c:pt>
                <c:pt idx="392">
                  <c:v>4.3499999999999517</c:v>
                </c:pt>
                <c:pt idx="393">
                  <c:v>4.3599999999999515</c:v>
                </c:pt>
                <c:pt idx="394">
                  <c:v>4.3699999999999513</c:v>
                </c:pt>
                <c:pt idx="395">
                  <c:v>4.379999999999951</c:v>
                </c:pt>
                <c:pt idx="396">
                  <c:v>4.3899999999999508</c:v>
                </c:pt>
                <c:pt idx="397">
                  <c:v>4.3999999999999506</c:v>
                </c:pt>
                <c:pt idx="398">
                  <c:v>4.4099999999999504</c:v>
                </c:pt>
                <c:pt idx="399">
                  <c:v>4.4199999999999502</c:v>
                </c:pt>
                <c:pt idx="400">
                  <c:v>4.42999999999995</c:v>
                </c:pt>
                <c:pt idx="401">
                  <c:v>4.4399999999999498</c:v>
                </c:pt>
                <c:pt idx="402">
                  <c:v>4.4499999999999496</c:v>
                </c:pt>
                <c:pt idx="403">
                  <c:v>4.4599999999999493</c:v>
                </c:pt>
                <c:pt idx="404">
                  <c:v>4.4699999999999491</c:v>
                </c:pt>
                <c:pt idx="405">
                  <c:v>4.4799999999999489</c:v>
                </c:pt>
                <c:pt idx="406">
                  <c:v>4.4899999999999487</c:v>
                </c:pt>
                <c:pt idx="407">
                  <c:v>4.4999999999999485</c:v>
                </c:pt>
                <c:pt idx="408">
                  <c:v>4.5099999999999483</c:v>
                </c:pt>
                <c:pt idx="409">
                  <c:v>4.5199999999999481</c:v>
                </c:pt>
                <c:pt idx="410">
                  <c:v>4.5299999999999478</c:v>
                </c:pt>
                <c:pt idx="411">
                  <c:v>4.5399999999999476</c:v>
                </c:pt>
                <c:pt idx="412">
                  <c:v>4.5499999999999474</c:v>
                </c:pt>
                <c:pt idx="413">
                  <c:v>4.5599999999999472</c:v>
                </c:pt>
                <c:pt idx="414">
                  <c:v>4.569999999999947</c:v>
                </c:pt>
                <c:pt idx="415">
                  <c:v>4.5799999999999468</c:v>
                </c:pt>
                <c:pt idx="416">
                  <c:v>4.5899999999999466</c:v>
                </c:pt>
                <c:pt idx="417">
                  <c:v>4.5999999999999464</c:v>
                </c:pt>
                <c:pt idx="418">
                  <c:v>4.6099999999999461</c:v>
                </c:pt>
                <c:pt idx="419">
                  <c:v>4.6199999999999459</c:v>
                </c:pt>
                <c:pt idx="420">
                  <c:v>4.6299999999999457</c:v>
                </c:pt>
                <c:pt idx="421">
                  <c:v>4.6399999999999455</c:v>
                </c:pt>
                <c:pt idx="422">
                  <c:v>4.6499999999999453</c:v>
                </c:pt>
                <c:pt idx="423">
                  <c:v>4.6599999999999451</c:v>
                </c:pt>
                <c:pt idx="424">
                  <c:v>4.6699999999999449</c:v>
                </c:pt>
                <c:pt idx="425">
                  <c:v>4.6799999999999446</c:v>
                </c:pt>
                <c:pt idx="426">
                  <c:v>4.6899999999999444</c:v>
                </c:pt>
                <c:pt idx="427">
                  <c:v>4.6999999999999442</c:v>
                </c:pt>
                <c:pt idx="428">
                  <c:v>4.709999999999944</c:v>
                </c:pt>
                <c:pt idx="429">
                  <c:v>4.7199999999999438</c:v>
                </c:pt>
                <c:pt idx="430">
                  <c:v>4.7299999999999436</c:v>
                </c:pt>
                <c:pt idx="431">
                  <c:v>4.7399999999999434</c:v>
                </c:pt>
                <c:pt idx="432">
                  <c:v>4.7499999999999432</c:v>
                </c:pt>
                <c:pt idx="433">
                  <c:v>4.7599999999999429</c:v>
                </c:pt>
                <c:pt idx="434">
                  <c:v>4.7699999999999427</c:v>
                </c:pt>
                <c:pt idx="435">
                  <c:v>4.7799999999999425</c:v>
                </c:pt>
                <c:pt idx="436">
                  <c:v>4.7899999999999423</c:v>
                </c:pt>
                <c:pt idx="437">
                  <c:v>4.7999999999999421</c:v>
                </c:pt>
                <c:pt idx="438">
                  <c:v>4.8099999999999419</c:v>
                </c:pt>
                <c:pt idx="439">
                  <c:v>4.8199999999999417</c:v>
                </c:pt>
                <c:pt idx="440">
                  <c:v>4.8299999999999415</c:v>
                </c:pt>
                <c:pt idx="441">
                  <c:v>4.8399999999999412</c:v>
                </c:pt>
                <c:pt idx="442">
                  <c:v>4.849999999999941</c:v>
                </c:pt>
                <c:pt idx="443">
                  <c:v>4.8599999999999408</c:v>
                </c:pt>
                <c:pt idx="444">
                  <c:v>4.8699999999999406</c:v>
                </c:pt>
                <c:pt idx="445">
                  <c:v>4.8799999999999404</c:v>
                </c:pt>
                <c:pt idx="446">
                  <c:v>4.8899999999999402</c:v>
                </c:pt>
                <c:pt idx="447">
                  <c:v>4.89999999999994</c:v>
                </c:pt>
                <c:pt idx="448">
                  <c:v>4.9099999999999397</c:v>
                </c:pt>
                <c:pt idx="449">
                  <c:v>4.9199999999999395</c:v>
                </c:pt>
                <c:pt idx="450">
                  <c:v>4.9299999999999393</c:v>
                </c:pt>
                <c:pt idx="451">
                  <c:v>4.9399999999999391</c:v>
                </c:pt>
                <c:pt idx="452">
                  <c:v>4.9499999999999389</c:v>
                </c:pt>
                <c:pt idx="453">
                  <c:v>4.9599999999999387</c:v>
                </c:pt>
                <c:pt idx="454">
                  <c:v>4.9699999999999385</c:v>
                </c:pt>
                <c:pt idx="455">
                  <c:v>4.9799999999999383</c:v>
                </c:pt>
                <c:pt idx="456">
                  <c:v>4.989999999999938</c:v>
                </c:pt>
                <c:pt idx="457">
                  <c:v>4.9999999999999378</c:v>
                </c:pt>
                <c:pt idx="458">
                  <c:v>5.0099999999999376</c:v>
                </c:pt>
                <c:pt idx="459">
                  <c:v>5.0199999999999374</c:v>
                </c:pt>
                <c:pt idx="460">
                  <c:v>5.0299999999999372</c:v>
                </c:pt>
                <c:pt idx="461">
                  <c:v>5.039999999999937</c:v>
                </c:pt>
                <c:pt idx="462">
                  <c:v>5.0499999999999368</c:v>
                </c:pt>
                <c:pt idx="463">
                  <c:v>5.0599999999999365</c:v>
                </c:pt>
                <c:pt idx="464">
                  <c:v>5.0699999999999363</c:v>
                </c:pt>
                <c:pt idx="465">
                  <c:v>5.0799999999999361</c:v>
                </c:pt>
                <c:pt idx="466">
                  <c:v>5.0899999999999359</c:v>
                </c:pt>
                <c:pt idx="467">
                  <c:v>5.0999999999999357</c:v>
                </c:pt>
                <c:pt idx="468">
                  <c:v>5.1099999999999355</c:v>
                </c:pt>
                <c:pt idx="469">
                  <c:v>5.1199999999999353</c:v>
                </c:pt>
                <c:pt idx="470">
                  <c:v>5.1299999999999351</c:v>
                </c:pt>
                <c:pt idx="471">
                  <c:v>5.1399999999999348</c:v>
                </c:pt>
                <c:pt idx="472">
                  <c:v>5.1499999999999346</c:v>
                </c:pt>
                <c:pt idx="473">
                  <c:v>5.1599999999999344</c:v>
                </c:pt>
                <c:pt idx="474">
                  <c:v>5.1699999999999342</c:v>
                </c:pt>
                <c:pt idx="475">
                  <c:v>5.179999999999934</c:v>
                </c:pt>
                <c:pt idx="476">
                  <c:v>5.1899999999999338</c:v>
                </c:pt>
                <c:pt idx="477">
                  <c:v>5.1999999999999336</c:v>
                </c:pt>
                <c:pt idx="478">
                  <c:v>5.2099999999999334</c:v>
                </c:pt>
                <c:pt idx="479">
                  <c:v>5.2199999999999331</c:v>
                </c:pt>
                <c:pt idx="480">
                  <c:v>5.2299999999999329</c:v>
                </c:pt>
                <c:pt idx="481">
                  <c:v>5.2399999999999327</c:v>
                </c:pt>
                <c:pt idx="482">
                  <c:v>5.2499999999999325</c:v>
                </c:pt>
                <c:pt idx="483">
                  <c:v>5.2599999999999323</c:v>
                </c:pt>
                <c:pt idx="484">
                  <c:v>5.2699999999999321</c:v>
                </c:pt>
                <c:pt idx="485">
                  <c:v>5.2799999999999319</c:v>
                </c:pt>
                <c:pt idx="486">
                  <c:v>5.2899999999999316</c:v>
                </c:pt>
                <c:pt idx="487">
                  <c:v>5.2999999999999314</c:v>
                </c:pt>
                <c:pt idx="488">
                  <c:v>5.3099999999999312</c:v>
                </c:pt>
                <c:pt idx="489">
                  <c:v>5.319999999999931</c:v>
                </c:pt>
                <c:pt idx="490">
                  <c:v>5.3299999999999308</c:v>
                </c:pt>
                <c:pt idx="491">
                  <c:v>5.3399999999999306</c:v>
                </c:pt>
                <c:pt idx="492">
                  <c:v>5.3499999999999304</c:v>
                </c:pt>
                <c:pt idx="493">
                  <c:v>5.3599999999999302</c:v>
                </c:pt>
                <c:pt idx="494">
                  <c:v>5.3699999999999299</c:v>
                </c:pt>
                <c:pt idx="495">
                  <c:v>5.3799999999999297</c:v>
                </c:pt>
                <c:pt idx="496">
                  <c:v>5.3899999999999295</c:v>
                </c:pt>
                <c:pt idx="497">
                  <c:v>5.3999999999999293</c:v>
                </c:pt>
                <c:pt idx="498">
                  <c:v>5.4099999999999291</c:v>
                </c:pt>
                <c:pt idx="499">
                  <c:v>5.4199999999999289</c:v>
                </c:pt>
                <c:pt idx="500">
                  <c:v>5.4299999999999287</c:v>
                </c:pt>
                <c:pt idx="501">
                  <c:v>5.4399999999999284</c:v>
                </c:pt>
                <c:pt idx="502">
                  <c:v>5.4499999999999282</c:v>
                </c:pt>
                <c:pt idx="503">
                  <c:v>5.459999999999928</c:v>
                </c:pt>
                <c:pt idx="504">
                  <c:v>5.4699999999999278</c:v>
                </c:pt>
                <c:pt idx="505">
                  <c:v>5.4799999999999276</c:v>
                </c:pt>
                <c:pt idx="506">
                  <c:v>5.4899999999999274</c:v>
                </c:pt>
                <c:pt idx="507">
                  <c:v>5.4999999999999272</c:v>
                </c:pt>
                <c:pt idx="508">
                  <c:v>5.509999999999927</c:v>
                </c:pt>
                <c:pt idx="509">
                  <c:v>5.5199999999999267</c:v>
                </c:pt>
                <c:pt idx="510">
                  <c:v>5.5299999999999265</c:v>
                </c:pt>
                <c:pt idx="511">
                  <c:v>5.5399999999999263</c:v>
                </c:pt>
                <c:pt idx="512">
                  <c:v>5.5499999999999261</c:v>
                </c:pt>
                <c:pt idx="513">
                  <c:v>5.5599999999999259</c:v>
                </c:pt>
                <c:pt idx="514">
                  <c:v>5.5699999999999257</c:v>
                </c:pt>
                <c:pt idx="515">
                  <c:v>5.5799999999999255</c:v>
                </c:pt>
                <c:pt idx="516">
                  <c:v>5.5899999999999253</c:v>
                </c:pt>
                <c:pt idx="517">
                  <c:v>5.599999999999925</c:v>
                </c:pt>
                <c:pt idx="518">
                  <c:v>5.6099999999999248</c:v>
                </c:pt>
                <c:pt idx="519">
                  <c:v>5.6199999999999246</c:v>
                </c:pt>
                <c:pt idx="520">
                  <c:v>5.6299999999999244</c:v>
                </c:pt>
                <c:pt idx="521">
                  <c:v>5.6399999999999242</c:v>
                </c:pt>
                <c:pt idx="522">
                  <c:v>5.649999999999924</c:v>
                </c:pt>
                <c:pt idx="523">
                  <c:v>5.6599999999999238</c:v>
                </c:pt>
                <c:pt idx="524">
                  <c:v>5.6699999999999235</c:v>
                </c:pt>
                <c:pt idx="525">
                  <c:v>5.6799999999999233</c:v>
                </c:pt>
                <c:pt idx="526">
                  <c:v>5.6899999999999231</c:v>
                </c:pt>
                <c:pt idx="527">
                  <c:v>5.6999999999999229</c:v>
                </c:pt>
                <c:pt idx="528">
                  <c:v>5.7099999999999227</c:v>
                </c:pt>
                <c:pt idx="529">
                  <c:v>5.7199999999999225</c:v>
                </c:pt>
                <c:pt idx="530">
                  <c:v>5.7299999999999223</c:v>
                </c:pt>
                <c:pt idx="531">
                  <c:v>5.7399999999999221</c:v>
                </c:pt>
                <c:pt idx="532">
                  <c:v>5.7499999999999218</c:v>
                </c:pt>
                <c:pt idx="533">
                  <c:v>5.7599999999999216</c:v>
                </c:pt>
                <c:pt idx="534">
                  <c:v>5.7699999999999214</c:v>
                </c:pt>
                <c:pt idx="535">
                  <c:v>5.7799999999999212</c:v>
                </c:pt>
                <c:pt idx="536">
                  <c:v>5.789999999999921</c:v>
                </c:pt>
                <c:pt idx="537">
                  <c:v>5.7999999999999208</c:v>
                </c:pt>
                <c:pt idx="538">
                  <c:v>5.8099999999999206</c:v>
                </c:pt>
                <c:pt idx="539">
                  <c:v>5.8199999999999203</c:v>
                </c:pt>
                <c:pt idx="540">
                  <c:v>5.8299999999999201</c:v>
                </c:pt>
                <c:pt idx="541">
                  <c:v>5.8399999999999199</c:v>
                </c:pt>
                <c:pt idx="542">
                  <c:v>5.8499999999999197</c:v>
                </c:pt>
                <c:pt idx="543">
                  <c:v>5.8599999999999195</c:v>
                </c:pt>
                <c:pt idx="544">
                  <c:v>5.8699999999999193</c:v>
                </c:pt>
                <c:pt idx="545">
                  <c:v>5.8799999999999191</c:v>
                </c:pt>
                <c:pt idx="546">
                  <c:v>5.8899999999999189</c:v>
                </c:pt>
                <c:pt idx="547">
                  <c:v>5.8999999999999186</c:v>
                </c:pt>
                <c:pt idx="548">
                  <c:v>5.9099999999999184</c:v>
                </c:pt>
                <c:pt idx="549">
                  <c:v>5.9199999999999182</c:v>
                </c:pt>
                <c:pt idx="550">
                  <c:v>5.929999999999918</c:v>
                </c:pt>
                <c:pt idx="551">
                  <c:v>5.9399999999999178</c:v>
                </c:pt>
                <c:pt idx="552">
                  <c:v>5.9499999999999176</c:v>
                </c:pt>
                <c:pt idx="553">
                  <c:v>5.9599999999999174</c:v>
                </c:pt>
                <c:pt idx="554">
                  <c:v>5.9699999999999172</c:v>
                </c:pt>
                <c:pt idx="555">
                  <c:v>5.9799999999999169</c:v>
                </c:pt>
                <c:pt idx="556">
                  <c:v>5.9899999999999167</c:v>
                </c:pt>
                <c:pt idx="557">
                  <c:v>5.9999999999999165</c:v>
                </c:pt>
                <c:pt idx="558">
                  <c:v>6.0099999999999163</c:v>
                </c:pt>
                <c:pt idx="559">
                  <c:v>6.0199999999999161</c:v>
                </c:pt>
                <c:pt idx="560">
                  <c:v>6.0299999999999159</c:v>
                </c:pt>
                <c:pt idx="561">
                  <c:v>6.0399999999999157</c:v>
                </c:pt>
                <c:pt idx="562">
                  <c:v>6.0499999999999154</c:v>
                </c:pt>
                <c:pt idx="563">
                  <c:v>6.0599999999999152</c:v>
                </c:pt>
                <c:pt idx="564">
                  <c:v>6.069999999999915</c:v>
                </c:pt>
                <c:pt idx="565">
                  <c:v>6.0799999999999148</c:v>
                </c:pt>
                <c:pt idx="566">
                  <c:v>6.0899999999999146</c:v>
                </c:pt>
                <c:pt idx="567">
                  <c:v>6.0999999999999144</c:v>
                </c:pt>
                <c:pt idx="568">
                  <c:v>6.1099999999999142</c:v>
                </c:pt>
                <c:pt idx="569">
                  <c:v>6.119999999999914</c:v>
                </c:pt>
                <c:pt idx="570">
                  <c:v>6.1299999999999137</c:v>
                </c:pt>
                <c:pt idx="571">
                  <c:v>6.1399999999999135</c:v>
                </c:pt>
                <c:pt idx="572">
                  <c:v>6.1499999999999133</c:v>
                </c:pt>
                <c:pt idx="573">
                  <c:v>6.1599999999999131</c:v>
                </c:pt>
                <c:pt idx="574">
                  <c:v>6.1699999999999129</c:v>
                </c:pt>
                <c:pt idx="575">
                  <c:v>6.1799999999999127</c:v>
                </c:pt>
                <c:pt idx="576">
                  <c:v>6.1899999999999125</c:v>
                </c:pt>
                <c:pt idx="577">
                  <c:v>6.1999999999999122</c:v>
                </c:pt>
                <c:pt idx="578">
                  <c:v>6.209999999999912</c:v>
                </c:pt>
                <c:pt idx="579">
                  <c:v>6.2199999999999118</c:v>
                </c:pt>
                <c:pt idx="580">
                  <c:v>6.2299999999999116</c:v>
                </c:pt>
                <c:pt idx="581">
                  <c:v>6.2399999999999114</c:v>
                </c:pt>
                <c:pt idx="582">
                  <c:v>6.2499999999999112</c:v>
                </c:pt>
                <c:pt idx="583">
                  <c:v>6.259999999999911</c:v>
                </c:pt>
                <c:pt idx="584">
                  <c:v>6.2699999999999108</c:v>
                </c:pt>
                <c:pt idx="585">
                  <c:v>6.2799999999999105</c:v>
                </c:pt>
                <c:pt idx="586">
                  <c:v>6.2899999999999103</c:v>
                </c:pt>
                <c:pt idx="587">
                  <c:v>6.2999999999999101</c:v>
                </c:pt>
                <c:pt idx="588">
                  <c:v>6.3099999999999099</c:v>
                </c:pt>
                <c:pt idx="589">
                  <c:v>6.3199999999999097</c:v>
                </c:pt>
                <c:pt idx="590">
                  <c:v>6.3299999999999095</c:v>
                </c:pt>
                <c:pt idx="591">
                  <c:v>6.3399999999999093</c:v>
                </c:pt>
                <c:pt idx="592">
                  <c:v>6.3499999999999091</c:v>
                </c:pt>
                <c:pt idx="593">
                  <c:v>6.3599999999999088</c:v>
                </c:pt>
                <c:pt idx="594">
                  <c:v>6.3699999999999086</c:v>
                </c:pt>
                <c:pt idx="595">
                  <c:v>6.3799999999999084</c:v>
                </c:pt>
                <c:pt idx="596">
                  <c:v>6.3899999999999082</c:v>
                </c:pt>
                <c:pt idx="597">
                  <c:v>6.399999999999908</c:v>
                </c:pt>
                <c:pt idx="598">
                  <c:v>6.4099999999999078</c:v>
                </c:pt>
                <c:pt idx="599">
                  <c:v>6.4199999999999076</c:v>
                </c:pt>
                <c:pt idx="600">
                  <c:v>6.4299999999999073</c:v>
                </c:pt>
                <c:pt idx="601">
                  <c:v>6.4399999999999071</c:v>
                </c:pt>
                <c:pt idx="602">
                  <c:v>6.4499999999999069</c:v>
                </c:pt>
                <c:pt idx="603">
                  <c:v>6.4599999999999067</c:v>
                </c:pt>
                <c:pt idx="604">
                  <c:v>6.4699999999999065</c:v>
                </c:pt>
                <c:pt idx="605">
                  <c:v>6.4799999999999063</c:v>
                </c:pt>
                <c:pt idx="606">
                  <c:v>6.4899999999999061</c:v>
                </c:pt>
                <c:pt idx="607">
                  <c:v>6.4999999999999059</c:v>
                </c:pt>
                <c:pt idx="608">
                  <c:v>6.5099999999999056</c:v>
                </c:pt>
                <c:pt idx="609">
                  <c:v>6.5199999999999054</c:v>
                </c:pt>
                <c:pt idx="610">
                  <c:v>6.5299999999999052</c:v>
                </c:pt>
                <c:pt idx="611">
                  <c:v>6.539999999999905</c:v>
                </c:pt>
                <c:pt idx="612">
                  <c:v>6.5499999999999048</c:v>
                </c:pt>
                <c:pt idx="613">
                  <c:v>6.5599999999999046</c:v>
                </c:pt>
                <c:pt idx="614">
                  <c:v>6.5699999999999044</c:v>
                </c:pt>
                <c:pt idx="615">
                  <c:v>6.5799999999999041</c:v>
                </c:pt>
                <c:pt idx="616">
                  <c:v>6.5899999999999039</c:v>
                </c:pt>
                <c:pt idx="617">
                  <c:v>6.5999999999999037</c:v>
                </c:pt>
                <c:pt idx="618">
                  <c:v>6.6099999999999035</c:v>
                </c:pt>
                <c:pt idx="619">
                  <c:v>6.6199999999999033</c:v>
                </c:pt>
                <c:pt idx="620">
                  <c:v>6.6299999999999031</c:v>
                </c:pt>
                <c:pt idx="621">
                  <c:v>6.6399999999999029</c:v>
                </c:pt>
                <c:pt idx="622">
                  <c:v>6.6499999999999027</c:v>
                </c:pt>
                <c:pt idx="623">
                  <c:v>6.6599999999999024</c:v>
                </c:pt>
                <c:pt idx="624">
                  <c:v>6.6699999999999022</c:v>
                </c:pt>
                <c:pt idx="625">
                  <c:v>6.679999999999902</c:v>
                </c:pt>
                <c:pt idx="626">
                  <c:v>6.6899999999999018</c:v>
                </c:pt>
                <c:pt idx="627">
                  <c:v>6.6999999999999016</c:v>
                </c:pt>
                <c:pt idx="628">
                  <c:v>6.7099999999999014</c:v>
                </c:pt>
                <c:pt idx="629">
                  <c:v>6.7199999999999012</c:v>
                </c:pt>
                <c:pt idx="630">
                  <c:v>6.729999999999901</c:v>
                </c:pt>
                <c:pt idx="631">
                  <c:v>6.7399999999999007</c:v>
                </c:pt>
                <c:pt idx="632">
                  <c:v>6.7499999999999005</c:v>
                </c:pt>
                <c:pt idx="633">
                  <c:v>6.7599999999999003</c:v>
                </c:pt>
                <c:pt idx="634">
                  <c:v>6.7699999999999001</c:v>
                </c:pt>
                <c:pt idx="635">
                  <c:v>6.7799999999998999</c:v>
                </c:pt>
                <c:pt idx="636">
                  <c:v>6.7899999999998997</c:v>
                </c:pt>
                <c:pt idx="637">
                  <c:v>6.7999999999998995</c:v>
                </c:pt>
                <c:pt idx="638">
                  <c:v>6.8099999999998992</c:v>
                </c:pt>
                <c:pt idx="639">
                  <c:v>6.819999999999899</c:v>
                </c:pt>
                <c:pt idx="640">
                  <c:v>6.8299999999998988</c:v>
                </c:pt>
                <c:pt idx="641">
                  <c:v>6.8399999999998986</c:v>
                </c:pt>
                <c:pt idx="642">
                  <c:v>6.8499999999998984</c:v>
                </c:pt>
                <c:pt idx="643">
                  <c:v>6.8599999999998982</c:v>
                </c:pt>
                <c:pt idx="644">
                  <c:v>6.869999999999898</c:v>
                </c:pt>
                <c:pt idx="645">
                  <c:v>6.8799999999998978</c:v>
                </c:pt>
                <c:pt idx="646">
                  <c:v>6.8899999999998975</c:v>
                </c:pt>
                <c:pt idx="647">
                  <c:v>6.8999999999998973</c:v>
                </c:pt>
                <c:pt idx="648">
                  <c:v>6.9099999999998971</c:v>
                </c:pt>
                <c:pt idx="649">
                  <c:v>6.9199999999998969</c:v>
                </c:pt>
                <c:pt idx="650">
                  <c:v>6.9299999999998967</c:v>
                </c:pt>
                <c:pt idx="651">
                  <c:v>6.9399999999998965</c:v>
                </c:pt>
                <c:pt idx="652">
                  <c:v>6.9499999999998963</c:v>
                </c:pt>
                <c:pt idx="653">
                  <c:v>6.959999999999896</c:v>
                </c:pt>
                <c:pt idx="654">
                  <c:v>6.9699999999998958</c:v>
                </c:pt>
                <c:pt idx="655">
                  <c:v>6.9799999999998956</c:v>
                </c:pt>
                <c:pt idx="656">
                  <c:v>6.9899999999998954</c:v>
                </c:pt>
                <c:pt idx="657">
                  <c:v>6.9999999999998952</c:v>
                </c:pt>
                <c:pt idx="658">
                  <c:v>7.009999999999895</c:v>
                </c:pt>
                <c:pt idx="659">
                  <c:v>7.0199999999998948</c:v>
                </c:pt>
                <c:pt idx="660">
                  <c:v>7.0299999999998946</c:v>
                </c:pt>
                <c:pt idx="661">
                  <c:v>7.0399999999998943</c:v>
                </c:pt>
                <c:pt idx="662">
                  <c:v>7.0499999999998941</c:v>
                </c:pt>
                <c:pt idx="663">
                  <c:v>7.0599999999998939</c:v>
                </c:pt>
                <c:pt idx="664">
                  <c:v>7.0699999999998937</c:v>
                </c:pt>
                <c:pt idx="665">
                  <c:v>7.0799999999998935</c:v>
                </c:pt>
                <c:pt idx="666">
                  <c:v>7.0899999999998933</c:v>
                </c:pt>
                <c:pt idx="667">
                  <c:v>7.0999999999998931</c:v>
                </c:pt>
                <c:pt idx="668">
                  <c:v>7.1099999999998929</c:v>
                </c:pt>
                <c:pt idx="669">
                  <c:v>7.1199999999998926</c:v>
                </c:pt>
                <c:pt idx="670">
                  <c:v>7.1299999999998924</c:v>
                </c:pt>
                <c:pt idx="671">
                  <c:v>7.1399999999998922</c:v>
                </c:pt>
                <c:pt idx="672">
                  <c:v>7.149999999999892</c:v>
                </c:pt>
                <c:pt idx="673">
                  <c:v>7.1599999999998918</c:v>
                </c:pt>
                <c:pt idx="674">
                  <c:v>7.1699999999998916</c:v>
                </c:pt>
                <c:pt idx="675">
                  <c:v>7.1799999999998914</c:v>
                </c:pt>
                <c:pt idx="676">
                  <c:v>7.1899999999998911</c:v>
                </c:pt>
                <c:pt idx="677">
                  <c:v>7.1999999999998909</c:v>
                </c:pt>
                <c:pt idx="678">
                  <c:v>7.2099999999998907</c:v>
                </c:pt>
                <c:pt idx="679">
                  <c:v>7.2199999999998905</c:v>
                </c:pt>
                <c:pt idx="680">
                  <c:v>7.2299999999998903</c:v>
                </c:pt>
                <c:pt idx="681">
                  <c:v>7.2399999999998901</c:v>
                </c:pt>
                <c:pt idx="682">
                  <c:v>7.2499999999998899</c:v>
                </c:pt>
                <c:pt idx="683">
                  <c:v>7.2599999999998897</c:v>
                </c:pt>
                <c:pt idx="684">
                  <c:v>7.2699999999998894</c:v>
                </c:pt>
                <c:pt idx="685">
                  <c:v>7.2799999999998892</c:v>
                </c:pt>
                <c:pt idx="686">
                  <c:v>7.289999999999889</c:v>
                </c:pt>
                <c:pt idx="687">
                  <c:v>7.2999999999998888</c:v>
                </c:pt>
                <c:pt idx="688">
                  <c:v>7.3099999999998886</c:v>
                </c:pt>
                <c:pt idx="689">
                  <c:v>7.3199999999998884</c:v>
                </c:pt>
                <c:pt idx="690">
                  <c:v>7.3299999999998882</c:v>
                </c:pt>
                <c:pt idx="691">
                  <c:v>7.3399999999998879</c:v>
                </c:pt>
                <c:pt idx="692">
                  <c:v>7.3499999999998877</c:v>
                </c:pt>
                <c:pt idx="693">
                  <c:v>7.3599999999998875</c:v>
                </c:pt>
                <c:pt idx="694">
                  <c:v>7.3699999999998873</c:v>
                </c:pt>
                <c:pt idx="695">
                  <c:v>7.3799999999998871</c:v>
                </c:pt>
                <c:pt idx="696">
                  <c:v>7.3899999999998869</c:v>
                </c:pt>
                <c:pt idx="697">
                  <c:v>7.3999999999998867</c:v>
                </c:pt>
                <c:pt idx="698">
                  <c:v>7.4099999999998865</c:v>
                </c:pt>
                <c:pt idx="699">
                  <c:v>7.4199999999998862</c:v>
                </c:pt>
                <c:pt idx="700">
                  <c:v>7.429999999999886</c:v>
                </c:pt>
                <c:pt idx="701">
                  <c:v>7.4399999999998858</c:v>
                </c:pt>
                <c:pt idx="702">
                  <c:v>7.4499999999998856</c:v>
                </c:pt>
                <c:pt idx="703">
                  <c:v>7.4599999999998854</c:v>
                </c:pt>
                <c:pt idx="704">
                  <c:v>7.4699999999998852</c:v>
                </c:pt>
                <c:pt idx="705">
                  <c:v>7.479999999999885</c:v>
                </c:pt>
                <c:pt idx="706">
                  <c:v>7.4899999999998847</c:v>
                </c:pt>
                <c:pt idx="707">
                  <c:v>7.4999999999998845</c:v>
                </c:pt>
                <c:pt idx="708">
                  <c:v>7.5099999999998843</c:v>
                </c:pt>
                <c:pt idx="709">
                  <c:v>7.5199999999998841</c:v>
                </c:pt>
                <c:pt idx="710">
                  <c:v>7.5299999999998839</c:v>
                </c:pt>
                <c:pt idx="711">
                  <c:v>7.5399999999998837</c:v>
                </c:pt>
                <c:pt idx="712">
                  <c:v>7.5499999999998835</c:v>
                </c:pt>
                <c:pt idx="713">
                  <c:v>7.5599999999998833</c:v>
                </c:pt>
                <c:pt idx="714">
                  <c:v>7.569999999999883</c:v>
                </c:pt>
                <c:pt idx="715">
                  <c:v>7.5799999999998828</c:v>
                </c:pt>
                <c:pt idx="716">
                  <c:v>7.5899999999998826</c:v>
                </c:pt>
                <c:pt idx="717">
                  <c:v>7.5999999999998824</c:v>
                </c:pt>
                <c:pt idx="718">
                  <c:v>7.6099999999998822</c:v>
                </c:pt>
                <c:pt idx="719">
                  <c:v>7.619999999999882</c:v>
                </c:pt>
                <c:pt idx="720">
                  <c:v>7.6299999999998818</c:v>
                </c:pt>
                <c:pt idx="721">
                  <c:v>7.6399999999998816</c:v>
                </c:pt>
                <c:pt idx="722">
                  <c:v>7.6499999999998813</c:v>
                </c:pt>
                <c:pt idx="723">
                  <c:v>7.6599999999998811</c:v>
                </c:pt>
                <c:pt idx="724">
                  <c:v>7.6699999999998809</c:v>
                </c:pt>
                <c:pt idx="725">
                  <c:v>7.6799999999998807</c:v>
                </c:pt>
                <c:pt idx="726">
                  <c:v>7.6899999999998805</c:v>
                </c:pt>
                <c:pt idx="727">
                  <c:v>7.6999999999998803</c:v>
                </c:pt>
                <c:pt idx="728">
                  <c:v>7.7099999999998801</c:v>
                </c:pt>
                <c:pt idx="729">
                  <c:v>7.7199999999998798</c:v>
                </c:pt>
                <c:pt idx="730">
                  <c:v>7.7299999999998796</c:v>
                </c:pt>
                <c:pt idx="731">
                  <c:v>7.7399999999998794</c:v>
                </c:pt>
                <c:pt idx="732">
                  <c:v>7.7499999999998792</c:v>
                </c:pt>
                <c:pt idx="733">
                  <c:v>7.759999999999879</c:v>
                </c:pt>
                <c:pt idx="734">
                  <c:v>7.7699999999998788</c:v>
                </c:pt>
                <c:pt idx="735">
                  <c:v>7.7799999999998786</c:v>
                </c:pt>
                <c:pt idx="736">
                  <c:v>7.7899999999998784</c:v>
                </c:pt>
                <c:pt idx="737">
                  <c:v>7.7999999999998781</c:v>
                </c:pt>
                <c:pt idx="738">
                  <c:v>7.8099999999998779</c:v>
                </c:pt>
                <c:pt idx="739">
                  <c:v>7.8199999999998777</c:v>
                </c:pt>
                <c:pt idx="740">
                  <c:v>7.8299999999998775</c:v>
                </c:pt>
                <c:pt idx="741">
                  <c:v>7.8399999999998773</c:v>
                </c:pt>
                <c:pt idx="742">
                  <c:v>7.8499999999998771</c:v>
                </c:pt>
                <c:pt idx="743">
                  <c:v>7.8599999999998769</c:v>
                </c:pt>
                <c:pt idx="744">
                  <c:v>7.8699999999998766</c:v>
                </c:pt>
                <c:pt idx="745">
                  <c:v>7.8799999999998764</c:v>
                </c:pt>
                <c:pt idx="746">
                  <c:v>7.8899999999998762</c:v>
                </c:pt>
                <c:pt idx="747">
                  <c:v>7.899999999999876</c:v>
                </c:pt>
                <c:pt idx="748">
                  <c:v>7.9099999999998758</c:v>
                </c:pt>
                <c:pt idx="749">
                  <c:v>7.9199999999998756</c:v>
                </c:pt>
                <c:pt idx="750">
                  <c:v>7.9299999999998754</c:v>
                </c:pt>
                <c:pt idx="751">
                  <c:v>7.9399999999998752</c:v>
                </c:pt>
                <c:pt idx="752">
                  <c:v>7.9499999999998749</c:v>
                </c:pt>
                <c:pt idx="753">
                  <c:v>7.9599999999998747</c:v>
                </c:pt>
                <c:pt idx="754">
                  <c:v>7.9699999999998745</c:v>
                </c:pt>
                <c:pt idx="755">
                  <c:v>7.9799999999998743</c:v>
                </c:pt>
                <c:pt idx="756">
                  <c:v>7.9899999999998741</c:v>
                </c:pt>
                <c:pt idx="757">
                  <c:v>7.9999999999998739</c:v>
                </c:pt>
                <c:pt idx="758">
                  <c:v>8.0099999999998737</c:v>
                </c:pt>
                <c:pt idx="759">
                  <c:v>8.0199999999998735</c:v>
                </c:pt>
                <c:pt idx="760">
                  <c:v>8.0299999999998732</c:v>
                </c:pt>
                <c:pt idx="761">
                  <c:v>8.039999999999873</c:v>
                </c:pt>
                <c:pt idx="762">
                  <c:v>8.0499999999998728</c:v>
                </c:pt>
                <c:pt idx="763">
                  <c:v>8.0599999999998726</c:v>
                </c:pt>
                <c:pt idx="764">
                  <c:v>8.0699999999998724</c:v>
                </c:pt>
                <c:pt idx="765">
                  <c:v>8.0799999999998722</c:v>
                </c:pt>
              </c:numCache>
            </c:numRef>
          </c:xVal>
          <c:yVal>
            <c:numRef>
              <c:f>'ESPECTRO amortiguado'!$K$4:$K$769</c:f>
              <c:numCache>
                <c:formatCode>0.000</c:formatCode>
                <c:ptCount val="766"/>
                <c:pt idx="0">
                  <c:v>3.3373620000000002</c:v>
                </c:pt>
                <c:pt idx="1">
                  <c:v>4.0512419844038829</c:v>
                </c:pt>
                <c:pt idx="2">
                  <c:v>4.7651219688077653</c:v>
                </c:pt>
                <c:pt idx="3">
                  <c:v>5.4790019532116476</c:v>
                </c:pt>
                <c:pt idx="4">
                  <c:v>6.19288193761553</c:v>
                </c:pt>
                <c:pt idx="5">
                  <c:v>6.19288193761553</c:v>
                </c:pt>
                <c:pt idx="6">
                  <c:v>6.19288193761553</c:v>
                </c:pt>
                <c:pt idx="7">
                  <c:v>6.19288193761553</c:v>
                </c:pt>
                <c:pt idx="8">
                  <c:v>6.19288193761553</c:v>
                </c:pt>
                <c:pt idx="9">
                  <c:v>6.19288193761553</c:v>
                </c:pt>
                <c:pt idx="10">
                  <c:v>6.19288193761553</c:v>
                </c:pt>
                <c:pt idx="11">
                  <c:v>6.135510926356095</c:v>
                </c:pt>
                <c:pt idx="12">
                  <c:v>6.0239561822405303</c:v>
                </c:pt>
                <c:pt idx="13">
                  <c:v>5.9163855361290922</c:v>
                </c:pt>
                <c:pt idx="14">
                  <c:v>5.8125892986531431</c:v>
                </c:pt>
                <c:pt idx="15">
                  <c:v>5.7123722417798133</c:v>
                </c:pt>
                <c:pt idx="16">
                  <c:v>5.6155523732750696</c:v>
                </c:pt>
                <c:pt idx="17">
                  <c:v>5.5219598337204863</c:v>
                </c:pt>
                <c:pt idx="18">
                  <c:v>5.4314359020201497</c:v>
                </c:pt>
                <c:pt idx="19">
                  <c:v>5.3438320971488569</c:v>
                </c:pt>
                <c:pt idx="20">
                  <c:v>5.2590093654480823</c:v>
                </c:pt>
                <c:pt idx="21">
                  <c:v>5.1768373441129549</c:v>
                </c:pt>
                <c:pt idx="22">
                  <c:v>5.0971936926650629</c:v>
                </c:pt>
                <c:pt idx="23">
                  <c:v>5.0199634852004422</c:v>
                </c:pt>
                <c:pt idx="24">
                  <c:v>4.9450386570631215</c:v>
                </c:pt>
                <c:pt idx="25">
                  <c:v>4.8723175003416053</c:v>
                </c:pt>
                <c:pt idx="26">
                  <c:v>4.8017042032352046</c:v>
                </c:pt>
                <c:pt idx="27">
                  <c:v>4.7331084289032734</c:v>
                </c:pt>
                <c:pt idx="28">
                  <c:v>4.6664449299046353</c:v>
                </c:pt>
                <c:pt idx="29">
                  <c:v>4.6016331947670714</c:v>
                </c:pt>
                <c:pt idx="30">
                  <c:v>4.5385971236058786</c:v>
                </c:pt>
                <c:pt idx="31">
                  <c:v>4.4772647300436361</c:v>
                </c:pt>
                <c:pt idx="32">
                  <c:v>4.4175678669763885</c:v>
                </c:pt>
                <c:pt idx="33">
                  <c:v>4.3594419739898562</c:v>
                </c:pt>
                <c:pt idx="34">
                  <c:v>4.3028258444575203</c:v>
                </c:pt>
                <c:pt idx="35">
                  <c:v>4.247661410554219</c:v>
                </c:pt>
                <c:pt idx="36">
                  <c:v>4.1938935445978363</c:v>
                </c:pt>
                <c:pt idx="37">
                  <c:v>4.1414698752903636</c:v>
                </c:pt>
                <c:pt idx="38">
                  <c:v>4.09034061757073</c:v>
                </c:pt>
                <c:pt idx="39">
                  <c:v>4.0404584149174276</c:v>
                </c:pt>
                <c:pt idx="40">
                  <c:v>3.9917781930509526</c:v>
                </c:pt>
                <c:pt idx="41">
                  <c:v>3.9442570240860606</c:v>
                </c:pt>
                <c:pt idx="42">
                  <c:v>3.8978540002732829</c:v>
                </c:pt>
                <c:pt idx="43">
                  <c:v>3.8525301165491754</c:v>
                </c:pt>
                <c:pt idx="44">
                  <c:v>3.8082481611865409</c:v>
                </c:pt>
                <c:pt idx="45">
                  <c:v>3.7649726139003299</c:v>
                </c:pt>
                <c:pt idx="46">
                  <c:v>3.7226695508227983</c:v>
                </c:pt>
                <c:pt idx="47">
                  <c:v>3.6813065558136557</c:v>
                </c:pt>
                <c:pt idx="48">
                  <c:v>3.6408526376179018</c:v>
                </c:pt>
                <c:pt idx="49">
                  <c:v>3.6012781524264028</c:v>
                </c:pt>
                <c:pt idx="50">
                  <c:v>3.5625547314325705</c:v>
                </c:pt>
                <c:pt idx="51">
                  <c:v>3.5246552130130748</c:v>
                </c:pt>
                <c:pt idx="52">
                  <c:v>3.4875535791918848</c:v>
                </c:pt>
                <c:pt idx="53">
                  <c:v>3.4512248960753027</c:v>
                </c:pt>
                <c:pt idx="54">
                  <c:v>3.4156452579714336</c:v>
                </c:pt>
                <c:pt idx="55">
                  <c:v>3.3807917349309089</c:v>
                </c:pt>
                <c:pt idx="56">
                  <c:v>3.34664232346696</c:v>
                </c:pt>
                <c:pt idx="57">
                  <c:v>3.3131759002322907</c:v>
                </c:pt>
                <c:pt idx="58">
                  <c:v>3.2803721784478124</c:v>
                </c:pt>
                <c:pt idx="59">
                  <c:v>3.2482116668944028</c:v>
                </c:pt>
                <c:pt idx="60">
                  <c:v>3.2166756312934859</c:v>
                </c:pt>
                <c:pt idx="61">
                  <c:v>3.1857460579156642</c:v>
                </c:pt>
                <c:pt idx="62">
                  <c:v>3.1554056192688478</c:v>
                </c:pt>
                <c:pt idx="63">
                  <c:v>3.1256376417285763</c:v>
                </c:pt>
                <c:pt idx="64">
                  <c:v>3.0964260749834494</c:v>
                </c:pt>
                <c:pt idx="65">
                  <c:v>3.067755463178047</c:v>
                </c:pt>
                <c:pt idx="66">
                  <c:v>3.0396109176443034</c:v>
                </c:pt>
                <c:pt idx="67">
                  <c:v>3.0119780911202638</c:v>
                </c:pt>
                <c:pt idx="68">
                  <c:v>2.9848431533624238</c:v>
                </c:pt>
                <c:pt idx="69">
                  <c:v>2.9581927680645448</c:v>
                </c:pt>
                <c:pt idx="70">
                  <c:v>2.9320140710020266</c:v>
                </c:pt>
                <c:pt idx="71">
                  <c:v>2.9062946493265707</c:v>
                </c:pt>
                <c:pt idx="72">
                  <c:v>2.8810225219411216</c:v>
                </c:pt>
                <c:pt idx="73">
                  <c:v>2.8561861208899053</c:v>
                </c:pt>
                <c:pt idx="74">
                  <c:v>2.8317742737028122</c:v>
                </c:pt>
                <c:pt idx="75">
                  <c:v>2.8077761866375344</c:v>
                </c:pt>
                <c:pt idx="76">
                  <c:v>2.7841814287666309</c:v>
                </c:pt>
                <c:pt idx="77">
                  <c:v>2.7609799168602418</c:v>
                </c:pt>
                <c:pt idx="78">
                  <c:v>2.7381619010184215</c:v>
                </c:pt>
                <c:pt idx="79">
                  <c:v>2.715717951010074</c:v>
                </c:pt>
                <c:pt idx="80">
                  <c:v>2.6936389432782843</c:v>
                </c:pt>
                <c:pt idx="81">
                  <c:v>2.671916048574428</c:v>
                </c:pt>
                <c:pt idx="82">
                  <c:v>2.6505407201858322</c:v>
                </c:pt>
                <c:pt idx="83">
                  <c:v>2.6295046827240398</c:v>
                </c:pt>
                <c:pt idx="84">
                  <c:v>2.6087999214427477</c:v>
                </c:pt>
                <c:pt idx="85">
                  <c:v>2.5884186720564766</c:v>
                </c:pt>
                <c:pt idx="86">
                  <c:v>2.568353411032783</c:v>
                </c:pt>
                <c:pt idx="87">
                  <c:v>2.548596846332531</c:v>
                </c:pt>
                <c:pt idx="88">
                  <c:v>2.529141908574267</c:v>
                </c:pt>
                <c:pt idx="89">
                  <c:v>2.5099817426002198</c:v>
                </c:pt>
                <c:pt idx="90">
                  <c:v>2.4911096994227746</c:v>
                </c:pt>
                <c:pt idx="91">
                  <c:v>2.4725193285315594</c:v>
                </c:pt>
                <c:pt idx="92">
                  <c:v>2.454204370542437</c:v>
                </c:pt>
                <c:pt idx="93">
                  <c:v>2.4361587501708013</c:v>
                </c:pt>
                <c:pt idx="94">
                  <c:v>2.4183765695126205</c:v>
                </c:pt>
                <c:pt idx="95">
                  <c:v>2.4008521016176014</c:v>
                </c:pt>
                <c:pt idx="96">
                  <c:v>2.3835797843397768</c:v>
                </c:pt>
                <c:pt idx="97">
                  <c:v>2.3665542144516358</c:v>
                </c:pt>
                <c:pt idx="98">
                  <c:v>2.3497701420087163</c:v>
                </c:pt>
                <c:pt idx="99">
                  <c:v>2.3332224649523168</c:v>
                </c:pt>
                <c:pt idx="100">
                  <c:v>2.3169062239386644</c:v>
                </c:pt>
                <c:pt idx="101">
                  <c:v>2.3008165973835348</c:v>
                </c:pt>
                <c:pt idx="102">
                  <c:v>2.2849488967119242</c:v>
                </c:pt>
                <c:pt idx="103">
                  <c:v>2.269298561802938</c:v>
                </c:pt>
                <c:pt idx="104">
                  <c:v>2.2538611566206055</c:v>
                </c:pt>
                <c:pt idx="105">
                  <c:v>2.2386323650218176</c:v>
                </c:pt>
                <c:pt idx="106">
                  <c:v>2.2236079867330809</c:v>
                </c:pt>
                <c:pt idx="107">
                  <c:v>2.2087839334881934</c:v>
                </c:pt>
                <c:pt idx="108">
                  <c:v>2.1941562253193974</c:v>
                </c:pt>
                <c:pt idx="109">
                  <c:v>2.1797209869949277</c:v>
                </c:pt>
                <c:pt idx="110">
                  <c:v>2.1654744445962684</c:v>
                </c:pt>
                <c:pt idx="111">
                  <c:v>2.1514129222287597</c:v>
                </c:pt>
                <c:pt idx="112">
                  <c:v>2.137532838859542</c:v>
                </c:pt>
                <c:pt idx="113">
                  <c:v>2.123830705277109</c:v>
                </c:pt>
                <c:pt idx="114">
                  <c:v>2.1103031211670635</c:v>
                </c:pt>
                <c:pt idx="115">
                  <c:v>2.0969467722989177</c:v>
                </c:pt>
                <c:pt idx="116">
                  <c:v>2.0837584278190504</c:v>
                </c:pt>
                <c:pt idx="117">
                  <c:v>2.0707349376451814</c:v>
                </c:pt>
                <c:pt idx="118">
                  <c:v>2.0578732299579441</c:v>
                </c:pt>
                <c:pt idx="119">
                  <c:v>2.0451703087853641</c:v>
                </c:pt>
                <c:pt idx="120">
                  <c:v>2.0326232516762515</c:v>
                </c:pt>
                <c:pt idx="121">
                  <c:v>2.0202292074587134</c:v>
                </c:pt>
                <c:pt idx="122">
                  <c:v>2.0079853940801757</c:v>
                </c:pt>
                <c:pt idx="123">
                  <c:v>1.9958890965254756</c:v>
                </c:pt>
                <c:pt idx="124">
                  <c:v>1.9839376648097544</c:v>
                </c:pt>
                <c:pt idx="125">
                  <c:v>1.9721285120430299</c:v>
                </c:pt>
                <c:pt idx="126">
                  <c:v>1.9604591125634852</c:v>
                </c:pt>
                <c:pt idx="127">
                  <c:v>1.948927000136641</c:v>
                </c:pt>
                <c:pt idx="128">
                  <c:v>1.9375297662177133</c:v>
                </c:pt>
                <c:pt idx="129">
                  <c:v>1.9262650582745873</c:v>
                </c:pt>
                <c:pt idx="130">
                  <c:v>1.9151305781689536</c:v>
                </c:pt>
                <c:pt idx="131">
                  <c:v>1.90412408059327</c:v>
                </c:pt>
                <c:pt idx="132">
                  <c:v>1.8932433715613084</c:v>
                </c:pt>
                <c:pt idx="133">
                  <c:v>1.8824863069501647</c:v>
                </c:pt>
                <c:pt idx="134">
                  <c:v>1.8718507910916891</c:v>
                </c:pt>
                <c:pt idx="135">
                  <c:v>1.8613347754113987</c:v>
                </c:pt>
                <c:pt idx="136">
                  <c:v>1.850936257113011</c:v>
                </c:pt>
                <c:pt idx="137">
                  <c:v>1.8406532779068276</c:v>
                </c:pt>
                <c:pt idx="138">
                  <c:v>1.8304839227802707</c:v>
                </c:pt>
                <c:pt idx="139">
                  <c:v>1.8204263188089507</c:v>
                </c:pt>
                <c:pt idx="140">
                  <c:v>1.8104786340067158</c:v>
                </c:pt>
                <c:pt idx="141">
                  <c:v>1.800639076213201</c:v>
                </c:pt>
                <c:pt idx="142">
                  <c:v>1.7909058920174539</c:v>
                </c:pt>
                <c:pt idx="143">
                  <c:v>1.7812773657162848</c:v>
                </c:pt>
                <c:pt idx="144">
                  <c:v>1.7717518183060375</c:v>
                </c:pt>
                <c:pt idx="145">
                  <c:v>1.7623276065065372</c:v>
                </c:pt>
                <c:pt idx="146">
                  <c:v>1.7530031218160265</c:v>
                </c:pt>
                <c:pt idx="147">
                  <c:v>1.743776789595942</c:v>
                </c:pt>
                <c:pt idx="148">
                  <c:v>1.734647068184445</c:v>
                </c:pt>
                <c:pt idx="149">
                  <c:v>1.7256124480376509</c:v>
                </c:pt>
                <c:pt idx="150">
                  <c:v>1.7166714508975593</c:v>
                </c:pt>
                <c:pt idx="151">
                  <c:v>1.7078226289857164</c:v>
                </c:pt>
                <c:pt idx="152">
                  <c:v>1.6990645642216871</c:v>
                </c:pt>
                <c:pt idx="153">
                  <c:v>1.690395867465454</c:v>
                </c:pt>
                <c:pt idx="154">
                  <c:v>1.6818151777828885</c:v>
                </c:pt>
                <c:pt idx="155">
                  <c:v>1.6733211617334798</c:v>
                </c:pt>
                <c:pt idx="156">
                  <c:v>1.6649125126795428</c:v>
                </c:pt>
                <c:pt idx="157">
                  <c:v>1.6565879501161449</c:v>
                </c:pt>
                <c:pt idx="158">
                  <c:v>1.6483462190210398</c:v>
                </c:pt>
                <c:pt idx="159">
                  <c:v>1.6401860892239062</c:v>
                </c:pt>
                <c:pt idx="160">
                  <c:v>1.6321063547942321</c:v>
                </c:pt>
                <c:pt idx="161">
                  <c:v>1.6241058334472016</c:v>
                </c:pt>
                <c:pt idx="162">
                  <c:v>1.6161833659669715</c:v>
                </c:pt>
                <c:pt idx="163">
                  <c:v>1.6083378156467434</c:v>
                </c:pt>
                <c:pt idx="164">
                  <c:v>1.6005680677450689</c:v>
                </c:pt>
                <c:pt idx="165">
                  <c:v>1.5928730289578328</c:v>
                </c:pt>
                <c:pt idx="166">
                  <c:v>1.5852516269054033</c:v>
                </c:pt>
                <c:pt idx="167">
                  <c:v>1.5777028096344252</c:v>
                </c:pt>
                <c:pt idx="168">
                  <c:v>1.5702255451337885</c:v>
                </c:pt>
                <c:pt idx="169">
                  <c:v>1.5628188208642895</c:v>
                </c:pt>
                <c:pt idx="170">
                  <c:v>1.5554816433015466</c:v>
                </c:pt>
                <c:pt idx="171">
                  <c:v>1.5482130374917267</c:v>
                </c:pt>
                <c:pt idx="172">
                  <c:v>1.5410120466196719</c:v>
                </c:pt>
                <c:pt idx="173">
                  <c:v>1.5338777315890257</c:v>
                </c:pt>
                <c:pt idx="174">
                  <c:v>1.526809170613961</c:v>
                </c:pt>
                <c:pt idx="175">
                  <c:v>1.5198054588221541</c:v>
                </c:pt>
                <c:pt idx="176">
                  <c:v>1.5128657078686283</c:v>
                </c:pt>
                <c:pt idx="177">
                  <c:v>1.5059890455601348</c:v>
                </c:pt>
                <c:pt idx="178">
                  <c:v>1.499174615489727</c:v>
                </c:pt>
                <c:pt idx="179">
                  <c:v>1.4924215766812148</c:v>
                </c:pt>
                <c:pt idx="180">
                  <c:v>1.4857291032431827</c:v>
                </c:pt>
                <c:pt idx="181">
                  <c:v>1.4790963840322757</c:v>
                </c:pt>
                <c:pt idx="182">
                  <c:v>1.4725226223254655</c:v>
                </c:pt>
                <c:pt idx="183">
                  <c:v>1.4660070355010169</c:v>
                </c:pt>
                <c:pt idx="184">
                  <c:v>1.459548854727885</c:v>
                </c:pt>
                <c:pt idx="185">
                  <c:v>1.4531473246632891</c:v>
                </c:pt>
                <c:pt idx="186">
                  <c:v>1.4468017031582092</c:v>
                </c:pt>
                <c:pt idx="187">
                  <c:v>1.440511260970565</c:v>
                </c:pt>
                <c:pt idx="188">
                  <c:v>1.4342752814858439</c:v>
                </c:pt>
                <c:pt idx="189">
                  <c:v>1.4280930604449571</c:v>
                </c:pt>
                <c:pt idx="190">
                  <c:v>1.4219639056790987</c:v>
                </c:pt>
                <c:pt idx="191">
                  <c:v>1.4158871368514105</c:v>
                </c:pt>
                <c:pt idx="192">
                  <c:v>1.4098620852052344</c:v>
                </c:pt>
                <c:pt idx="193">
                  <c:v>1.4038880933187716</c:v>
                </c:pt>
                <c:pt idx="194">
                  <c:v>1.3979645148659499</c:v>
                </c:pt>
                <c:pt idx="195">
                  <c:v>1.3920907143833201</c:v>
                </c:pt>
                <c:pt idx="196">
                  <c:v>1.3862660670428042</c:v>
                </c:pt>
                <c:pt idx="197">
                  <c:v>1.3804899584301258</c:v>
                </c:pt>
                <c:pt idx="198">
                  <c:v>1.3747617843287561</c:v>
                </c:pt>
                <c:pt idx="199">
                  <c:v>1.3690809505092161</c:v>
                </c:pt>
                <c:pt idx="200">
                  <c:v>1.3634468725235813</c:v>
                </c:pt>
                <c:pt idx="201">
                  <c:v>1.3578589755050421</c:v>
                </c:pt>
                <c:pt idx="202">
                  <c:v>1.3523166939723688</c:v>
                </c:pt>
                <c:pt idx="203">
                  <c:v>1.3468194716391479</c:v>
                </c:pt>
                <c:pt idx="204">
                  <c:v>1.3413667612276532</c:v>
                </c:pt>
                <c:pt idx="205">
                  <c:v>1.3359580242872193</c:v>
                </c:pt>
                <c:pt idx="206">
                  <c:v>1.3305927310169896</c:v>
                </c:pt>
                <c:pt idx="207">
                  <c:v>1.3252703600929217</c:v>
                </c:pt>
                <c:pt idx="208">
                  <c:v>1.3199903984989263</c:v>
                </c:pt>
                <c:pt idx="209">
                  <c:v>1.3147523413620257</c:v>
                </c:pt>
                <c:pt idx="210">
                  <c:v>1.3095556917914248</c:v>
                </c:pt>
                <c:pt idx="211">
                  <c:v>1.3043999607213799</c:v>
                </c:pt>
                <c:pt idx="212">
                  <c:v>1.2992846667577667</c:v>
                </c:pt>
                <c:pt idx="213">
                  <c:v>1.2942093360282447</c:v>
                </c:pt>
                <c:pt idx="214">
                  <c:v>1.2891735020359167</c:v>
                </c:pt>
                <c:pt idx="215">
                  <c:v>1.2841767055163977</c:v>
                </c:pt>
                <c:pt idx="216">
                  <c:v>1.2792184942981879</c:v>
                </c:pt>
                <c:pt idx="217">
                  <c:v>1.2742984231662717</c:v>
                </c:pt>
                <c:pt idx="218">
                  <c:v>1.269416053728853</c:v>
                </c:pt>
                <c:pt idx="219">
                  <c:v>1.2645709542871402</c:v>
                </c:pt>
                <c:pt idx="220">
                  <c:v>1.2597626997081015</c:v>
                </c:pt>
                <c:pt idx="221">
                  <c:v>1.2549908713001166</c:v>
                </c:pt>
                <c:pt idx="222">
                  <c:v>1.250255056691437</c:v>
                </c:pt>
                <c:pt idx="223">
                  <c:v>1.245554849711394</c:v>
                </c:pt>
                <c:pt idx="224">
                  <c:v>1.2408898502742725</c:v>
                </c:pt>
                <c:pt idx="225">
                  <c:v>1.2362596642657868</c:v>
                </c:pt>
                <c:pt idx="226">
                  <c:v>1.2316639034320849</c:v>
                </c:pt>
                <c:pt idx="227">
                  <c:v>1.2271021852712256</c:v>
                </c:pt>
                <c:pt idx="228">
                  <c:v>1.2225741329270512</c:v>
                </c:pt>
                <c:pt idx="229">
                  <c:v>1.2180793750854078</c:v>
                </c:pt>
                <c:pt idx="230">
                  <c:v>1.2136175458726408</c:v>
                </c:pt>
                <c:pt idx="231">
                  <c:v>1.2091882847563173</c:v>
                </c:pt>
                <c:pt idx="232">
                  <c:v>1.2047912364481126</c:v>
                </c:pt>
                <c:pt idx="233">
                  <c:v>1.2004260508088078</c:v>
                </c:pt>
                <c:pt idx="234">
                  <c:v>1.1960923827553467</c:v>
                </c:pt>
                <c:pt idx="235">
                  <c:v>1.1917898921698957</c:v>
                </c:pt>
                <c:pt idx="236">
                  <c:v>1.1875182438108638</c:v>
                </c:pt>
                <c:pt idx="237">
                  <c:v>1.1832771072258252</c:v>
                </c:pt>
                <c:pt idx="238">
                  <c:v>1.1790661566663028</c:v>
                </c:pt>
                <c:pt idx="239">
                  <c:v>1.1748850710043657</c:v>
                </c:pt>
                <c:pt idx="240">
                  <c:v>1.1707335336509934</c:v>
                </c:pt>
                <c:pt idx="241">
                  <c:v>1.1666112324761659</c:v>
                </c:pt>
                <c:pt idx="242">
                  <c:v>1.1625178597306356</c:v>
                </c:pt>
                <c:pt idx="243">
                  <c:v>1.1584531119693398</c:v>
                </c:pt>
                <c:pt idx="244">
                  <c:v>1.1544166899764154</c:v>
                </c:pt>
                <c:pt idx="245">
                  <c:v>1.150408298691775</c:v>
                </c:pt>
                <c:pt idx="246">
                  <c:v>1.1464276471392085</c:v>
                </c:pt>
                <c:pt idx="247">
                  <c:v>1.1424744483559699</c:v>
                </c:pt>
                <c:pt idx="248">
                  <c:v>1.1385484193238187</c:v>
                </c:pt>
                <c:pt idx="249">
                  <c:v>1.134649280901477</c:v>
                </c:pt>
                <c:pt idx="250">
                  <c:v>1.1307767577584684</c:v>
                </c:pt>
                <c:pt idx="251">
                  <c:v>1.1269305783103105</c:v>
                </c:pt>
                <c:pt idx="252">
                  <c:v>1.1231104746550213</c:v>
                </c:pt>
                <c:pt idx="253">
                  <c:v>1.1193161825109166</c:v>
                </c:pt>
                <c:pt idx="254">
                  <c:v>1.115547441155661</c:v>
                </c:pt>
                <c:pt idx="255">
                  <c:v>1.1118039933665482</c:v>
                </c:pt>
                <c:pt idx="256">
                  <c:v>1.108085585361978</c:v>
                </c:pt>
                <c:pt idx="257">
                  <c:v>1.1043919667441044</c:v>
                </c:pt>
                <c:pt idx="258">
                  <c:v>1.1007228904426292</c:v>
                </c:pt>
                <c:pt idx="259">
                  <c:v>1.0970781126597067</c:v>
                </c:pt>
                <c:pt idx="260">
                  <c:v>1.0934573928159452</c:v>
                </c:pt>
                <c:pt idx="261">
                  <c:v>1.089860493497472</c:v>
                </c:pt>
                <c:pt idx="262">
                  <c:v>1.0862871804040377</c:v>
                </c:pt>
                <c:pt idx="263">
                  <c:v>1.0827372222981422</c:v>
                </c:pt>
                <c:pt idx="264">
                  <c:v>1.0792103909551516</c:v>
                </c:pt>
                <c:pt idx="265">
                  <c:v>1.0757064611143881</c:v>
                </c:pt>
                <c:pt idx="266">
                  <c:v>1.07222521043117</c:v>
                </c:pt>
                <c:pt idx="267">
                  <c:v>1.0687664194297792</c:v>
                </c:pt>
                <c:pt idx="268">
                  <c:v>1.0653298714573363</c:v>
                </c:pt>
                <c:pt idx="269">
                  <c:v>1.0619153526385627</c:v>
                </c:pt>
                <c:pt idx="270">
                  <c:v>1.0585226518314108</c:v>
                </c:pt>
                <c:pt idx="271">
                  <c:v>1.0551515605835402</c:v>
                </c:pt>
                <c:pt idx="272">
                  <c:v>1.0518018730896241</c:v>
                </c:pt>
                <c:pt idx="273">
                  <c:v>1.0484733861494673</c:v>
                </c:pt>
                <c:pt idx="274">
                  <c:v>1.0451658991269137</c:v>
                </c:pt>
                <c:pt idx="275">
                  <c:v>1.0418792139095334</c:v>
                </c:pt>
                <c:pt idx="276">
                  <c:v>1.0386131348690648</c:v>
                </c:pt>
                <c:pt idx="277">
                  <c:v>1.0353674688225991</c:v>
                </c:pt>
                <c:pt idx="278">
                  <c:v>1.0321420249944915</c:v>
                </c:pt>
                <c:pt idx="279">
                  <c:v>1.0289366149789805</c:v>
                </c:pt>
                <c:pt idx="280">
                  <c:v>1.0257510527035039</c:v>
                </c:pt>
                <c:pt idx="281">
                  <c:v>1.0225851543926905</c:v>
                </c:pt>
                <c:pt idx="282">
                  <c:v>1.0194387385330208</c:v>
                </c:pt>
                <c:pt idx="283">
                  <c:v>1.0163116258381342</c:v>
                </c:pt>
                <c:pt idx="284">
                  <c:v>1.0132036392147763</c:v>
                </c:pt>
                <c:pt idx="285">
                  <c:v>1.0101146037293653</c:v>
                </c:pt>
                <c:pt idx="286">
                  <c:v>1.0070443465751726</c:v>
                </c:pt>
                <c:pt idx="287">
                  <c:v>1.0039926970400963</c:v>
                </c:pt>
                <c:pt idx="288">
                  <c:v>1.0009594864750206</c:v>
                </c:pt>
                <c:pt idx="289">
                  <c:v>0.99794454826274659</c:v>
                </c:pt>
                <c:pt idx="290">
                  <c:v>0.99494771778748314</c:v>
                </c:pt>
                <c:pt idx="291">
                  <c:v>0.99196883240488598</c:v>
                </c:pt>
                <c:pt idx="292">
                  <c:v>0.98900773141263265</c:v>
                </c:pt>
                <c:pt idx="293">
                  <c:v>0.98606425602152359</c:v>
                </c:pt>
                <c:pt idx="294">
                  <c:v>0.9831382493270977</c:v>
                </c:pt>
                <c:pt idx="295">
                  <c:v>0.98022955628175135</c:v>
                </c:pt>
                <c:pt idx="296">
                  <c:v>0.97733802366735101</c:v>
                </c:pt>
                <c:pt idx="297">
                  <c:v>0.97446350006832938</c:v>
                </c:pt>
                <c:pt idx="298">
                  <c:v>0.97160583584525506</c:v>
                </c:pt>
                <c:pt idx="299">
                  <c:v>0.96876488310886544</c:v>
                </c:pt>
                <c:pt idx="300">
                  <c:v>0.96594049569455398</c:v>
                </c:pt>
                <c:pt idx="301">
                  <c:v>0.9631325291373023</c:v>
                </c:pt>
                <c:pt idx="302">
                  <c:v>0.96034084064704939</c:v>
                </c:pt>
                <c:pt idx="303">
                  <c:v>0.95756528908448568</c:v>
                </c:pt>
                <c:pt idx="304">
                  <c:v>0.95480573493726806</c:v>
                </c:pt>
                <c:pt idx="305">
                  <c:v>0.95206204029664376</c:v>
                </c:pt>
                <c:pt idx="306">
                  <c:v>0.94933406883447591</c:v>
                </c:pt>
                <c:pt idx="307">
                  <c:v>0.94662168578066308</c:v>
                </c:pt>
                <c:pt idx="308">
                  <c:v>0.94392475790094621</c:v>
                </c:pt>
                <c:pt idx="309">
                  <c:v>0.94124315347509135</c:v>
                </c:pt>
                <c:pt idx="310">
                  <c:v>0.93857674227544508</c:v>
                </c:pt>
                <c:pt idx="311">
                  <c:v>0.93592539554585352</c:v>
                </c:pt>
                <c:pt idx="312">
                  <c:v>0.93328898598093568</c:v>
                </c:pt>
                <c:pt idx="313">
                  <c:v>0.93066738770570834</c:v>
                </c:pt>
                <c:pt idx="314">
                  <c:v>0.92806047625555244</c:v>
                </c:pt>
                <c:pt idx="315">
                  <c:v>0.9254681285565145</c:v>
                </c:pt>
                <c:pt idx="316">
                  <c:v>0.92289022290593936</c:v>
                </c:pt>
                <c:pt idx="317">
                  <c:v>0.92032663895342282</c:v>
                </c:pt>
                <c:pt idx="318">
                  <c:v>0.91777725768208385</c:v>
                </c:pt>
                <c:pt idx="319">
                  <c:v>0.91524196139014435</c:v>
                </c:pt>
                <c:pt idx="320">
                  <c:v>0.91272063367281608</c:v>
                </c:pt>
                <c:pt idx="321">
                  <c:v>0.91021315940448433</c:v>
                </c:pt>
                <c:pt idx="322">
                  <c:v>0.90771942472118439</c:v>
                </c:pt>
                <c:pt idx="323">
                  <c:v>0.90523931700336691</c:v>
                </c:pt>
                <c:pt idx="324">
                  <c:v>0.90277272485894366</c:v>
                </c:pt>
                <c:pt idx="325">
                  <c:v>0.90031953810660958</c:v>
                </c:pt>
                <c:pt idx="326">
                  <c:v>0.89787964775943718</c:v>
                </c:pt>
                <c:pt idx="327">
                  <c:v>0.89545294600873604</c:v>
                </c:pt>
                <c:pt idx="328">
                  <c:v>0.8930393262081735</c:v>
                </c:pt>
                <c:pt idx="329">
                  <c:v>0.8906386828581514</c:v>
                </c:pt>
                <c:pt idx="330">
                  <c:v>0.88825091159043523</c:v>
                </c:pt>
                <c:pt idx="331">
                  <c:v>0.88587590915302783</c:v>
                </c:pt>
                <c:pt idx="332">
                  <c:v>0.88351357339528636</c:v>
                </c:pt>
                <c:pt idx="333">
                  <c:v>0.88116380325327759</c:v>
                </c:pt>
                <c:pt idx="334">
                  <c:v>0.87882649873536456</c:v>
                </c:pt>
                <c:pt idx="335">
                  <c:v>0.87650156090802223</c:v>
                </c:pt>
                <c:pt idx="336">
                  <c:v>0.87418889188187965</c:v>
                </c:pt>
                <c:pt idx="337">
                  <c:v>0.87188839479798008</c:v>
                </c:pt>
                <c:pt idx="338">
                  <c:v>0.86959997381425835</c:v>
                </c:pt>
                <c:pt idx="339">
                  <c:v>0.86732353409223151</c:v>
                </c:pt>
                <c:pt idx="340">
                  <c:v>0.86505898178389673</c:v>
                </c:pt>
                <c:pt idx="341">
                  <c:v>0.86280622401883456</c:v>
                </c:pt>
                <c:pt idx="342">
                  <c:v>0.86056516889151291</c:v>
                </c:pt>
                <c:pt idx="343">
                  <c:v>0.85833572544878889</c:v>
                </c:pt>
                <c:pt idx="344">
                  <c:v>0.85611780367760337</c:v>
                </c:pt>
                <c:pt idx="345">
                  <c:v>0.85391131449286728</c:v>
                </c:pt>
                <c:pt idx="346">
                  <c:v>0.85171616972553355</c:v>
                </c:pt>
                <c:pt idx="347">
                  <c:v>0.84953228211085252</c:v>
                </c:pt>
                <c:pt idx="348">
                  <c:v>0.84735956527680956</c:v>
                </c:pt>
                <c:pt idx="349">
                  <c:v>0.84519793373273611</c:v>
                </c:pt>
                <c:pt idx="350">
                  <c:v>0.84304730285809815</c:v>
                </c:pt>
                <c:pt idx="351">
                  <c:v>0.84090758889145323</c:v>
                </c:pt>
                <c:pt idx="352">
                  <c:v>0.83877870891957607</c:v>
                </c:pt>
                <c:pt idx="353">
                  <c:v>0.83666058086674899</c:v>
                </c:pt>
                <c:pt idx="354">
                  <c:v>0.83455312348421318</c:v>
                </c:pt>
                <c:pt idx="355">
                  <c:v>0.83245625633978049</c:v>
                </c:pt>
                <c:pt idx="356">
                  <c:v>0.83036989980760045</c:v>
                </c:pt>
                <c:pt idx="357">
                  <c:v>0.82829397505808144</c:v>
                </c:pt>
                <c:pt idx="358">
                  <c:v>0.82622840404796161</c:v>
                </c:pt>
                <c:pt idx="359">
                  <c:v>0.82417310951052891</c:v>
                </c:pt>
                <c:pt idx="360">
                  <c:v>0.82212801494598664</c:v>
                </c:pt>
                <c:pt idx="361">
                  <c:v>0.82009304461196197</c:v>
                </c:pt>
                <c:pt idx="362">
                  <c:v>0.81806812351415448</c:v>
                </c:pt>
                <c:pt idx="363">
                  <c:v>0.81605317739712468</c:v>
                </c:pt>
                <c:pt idx="364">
                  <c:v>0.81404813273521537</c:v>
                </c:pt>
                <c:pt idx="365">
                  <c:v>0.81205291672360946</c:v>
                </c:pt>
                <c:pt idx="366">
                  <c:v>0.81006745726951745</c:v>
                </c:pt>
                <c:pt idx="367">
                  <c:v>0.80809168298349432</c:v>
                </c:pt>
                <c:pt idx="368">
                  <c:v>0.80612552317088237</c:v>
                </c:pt>
                <c:pt idx="369">
                  <c:v>0.80416890782338035</c:v>
                </c:pt>
                <c:pt idx="370">
                  <c:v>0.80222176761073294</c:v>
                </c:pt>
                <c:pt idx="371">
                  <c:v>0.80028403387254277</c:v>
                </c:pt>
                <c:pt idx="372">
                  <c:v>0.79835563861019931</c:v>
                </c:pt>
                <c:pt idx="373">
                  <c:v>0.79643651447892483</c:v>
                </c:pt>
                <c:pt idx="374">
                  <c:v>0.79452659477993459</c:v>
                </c:pt>
                <c:pt idx="375">
                  <c:v>0.79262581345270988</c:v>
                </c:pt>
                <c:pt idx="376">
                  <c:v>0.79073410506738129</c:v>
                </c:pt>
                <c:pt idx="377">
                  <c:v>0.78885140481722071</c:v>
                </c:pt>
                <c:pt idx="378">
                  <c:v>0.78697764851124175</c:v>
                </c:pt>
                <c:pt idx="379">
                  <c:v>0.78511277256690237</c:v>
                </c:pt>
                <c:pt idx="380">
                  <c:v>0.7832567140029143</c:v>
                </c:pt>
                <c:pt idx="381">
                  <c:v>0.78140941043215295</c:v>
                </c:pt>
                <c:pt idx="382">
                  <c:v>0.77957080005466539</c:v>
                </c:pt>
                <c:pt idx="383">
                  <c:v>0.77774082165078118</c:v>
                </c:pt>
                <c:pt idx="384">
                  <c:v>0.77591941457431568</c:v>
                </c:pt>
                <c:pt idx="385">
                  <c:v>0.774106518745871</c:v>
                </c:pt>
                <c:pt idx="386">
                  <c:v>0.77230207464623035</c:v>
                </c:pt>
                <c:pt idx="387">
                  <c:v>0.77050602330984386</c:v>
                </c:pt>
                <c:pt idx="388">
                  <c:v>0.76871830631840576</c:v>
                </c:pt>
                <c:pt idx="389">
                  <c:v>0.76693886579452042</c:v>
                </c:pt>
                <c:pt idx="390">
                  <c:v>0.76516764439545693</c:v>
                </c:pt>
                <c:pt idx="391">
                  <c:v>0.76340458530698807</c:v>
                </c:pt>
                <c:pt idx="392">
                  <c:v>0.76164963223731685</c:v>
                </c:pt>
                <c:pt idx="393">
                  <c:v>0.75990272941108461</c:v>
                </c:pt>
                <c:pt idx="394">
                  <c:v>0.75816382156346207</c:v>
                </c:pt>
                <c:pt idx="395">
                  <c:v>0.75643285393432169</c:v>
                </c:pt>
                <c:pt idx="396">
                  <c:v>0.75470977226248948</c:v>
                </c:pt>
                <c:pt idx="397">
                  <c:v>0.75299452278007473</c:v>
                </c:pt>
                <c:pt idx="398">
                  <c:v>0.75128705220687741</c:v>
                </c:pt>
                <c:pt idx="399">
                  <c:v>0.74958730774487092</c:v>
                </c:pt>
                <c:pt idx="400">
                  <c:v>0.74789523707276062</c:v>
                </c:pt>
                <c:pt idx="401">
                  <c:v>0.74621078834061472</c:v>
                </c:pt>
                <c:pt idx="402">
                  <c:v>0.74453391016456838</c:v>
                </c:pt>
                <c:pt idx="403">
                  <c:v>0.74286455162159859</c:v>
                </c:pt>
                <c:pt idx="404">
                  <c:v>0.74120266224436904</c:v>
                </c:pt>
                <c:pt idx="405">
                  <c:v>0.73954819201614508</c:v>
                </c:pt>
                <c:pt idx="406">
                  <c:v>0.73790109136577497</c:v>
                </c:pt>
                <c:pt idx="407">
                  <c:v>0.73626131116273996</c:v>
                </c:pt>
                <c:pt idx="408">
                  <c:v>0.73462880271226827</c:v>
                </c:pt>
                <c:pt idx="409">
                  <c:v>0.73300351775051542</c:v>
                </c:pt>
                <c:pt idx="410">
                  <c:v>0.73138540843980804</c:v>
                </c:pt>
                <c:pt idx="411">
                  <c:v>0.72977442736394937</c:v>
                </c:pt>
                <c:pt idx="412">
                  <c:v>0.72817052752358902</c:v>
                </c:pt>
                <c:pt idx="413">
                  <c:v>0.72657366233165133</c:v>
                </c:pt>
                <c:pt idx="414">
                  <c:v>0.72498378560882504</c:v>
                </c:pt>
                <c:pt idx="415">
                  <c:v>0.72340085157911138</c:v>
                </c:pt>
                <c:pt idx="416">
                  <c:v>0.72182481486543149</c:v>
                </c:pt>
                <c:pt idx="417">
                  <c:v>0.72025563048528929</c:v>
                </c:pt>
                <c:pt idx="418">
                  <c:v>0.71869325384649252</c:v>
                </c:pt>
                <c:pt idx="419">
                  <c:v>0.71713764074292874</c:v>
                </c:pt>
                <c:pt idx="420">
                  <c:v>0.71558874735039546</c:v>
                </c:pt>
                <c:pt idx="421">
                  <c:v>0.7140465302224851</c:v>
                </c:pt>
                <c:pt idx="422">
                  <c:v>0.71251094628652278</c:v>
                </c:pt>
                <c:pt idx="423">
                  <c:v>0.71098195283955601</c:v>
                </c:pt>
                <c:pt idx="424">
                  <c:v>0.70945950754439646</c:v>
                </c:pt>
                <c:pt idx="425">
                  <c:v>0.70794356842571182</c:v>
                </c:pt>
                <c:pt idx="426">
                  <c:v>0.70643409386616862</c:v>
                </c:pt>
                <c:pt idx="427">
                  <c:v>0.70493104260262374</c:v>
                </c:pt>
                <c:pt idx="428">
                  <c:v>0.70343437372236339</c:v>
                </c:pt>
                <c:pt idx="429">
                  <c:v>0.70194404665939236</c:v>
                </c:pt>
                <c:pt idx="430">
                  <c:v>0.70046002119076767</c:v>
                </c:pt>
                <c:pt idx="431">
                  <c:v>0.69898225743298126</c:v>
                </c:pt>
                <c:pt idx="432">
                  <c:v>0.69751071583838564</c:v>
                </c:pt>
                <c:pt idx="433">
                  <c:v>0.69604535719166627</c:v>
                </c:pt>
                <c:pt idx="434">
                  <c:v>0.69458614260635887</c:v>
                </c:pt>
                <c:pt idx="435">
                  <c:v>0.69313303352140843</c:v>
                </c:pt>
                <c:pt idx="436">
                  <c:v>0.69168599169777278</c:v>
                </c:pt>
                <c:pt idx="437">
                  <c:v>0.69024497921506911</c:v>
                </c:pt>
                <c:pt idx="438">
                  <c:v>0.68880995846826032</c:v>
                </c:pt>
                <c:pt idx="439">
                  <c:v>0.68738089216438425</c:v>
                </c:pt>
                <c:pt idx="440">
                  <c:v>0.68595774331932335</c:v>
                </c:pt>
                <c:pt idx="441">
                  <c:v>0.68454047525461414</c:v>
                </c:pt>
                <c:pt idx="442">
                  <c:v>0.68312905159429527</c:v>
                </c:pt>
                <c:pt idx="443">
                  <c:v>0.68172343626179666</c:v>
                </c:pt>
                <c:pt idx="444">
                  <c:v>0.680323593476865</c:v>
                </c:pt>
                <c:pt idx="445">
                  <c:v>0.67892948775252715</c:v>
                </c:pt>
                <c:pt idx="446">
                  <c:v>0.67754108389209255</c:v>
                </c:pt>
                <c:pt idx="447">
                  <c:v>0.67615834698619037</c:v>
                </c:pt>
                <c:pt idx="448">
                  <c:v>0.67478124240984361</c:v>
                </c:pt>
                <c:pt idx="449">
                  <c:v>0.67340973581957975</c:v>
                </c:pt>
                <c:pt idx="450">
                  <c:v>0.67204379315057461</c:v>
                </c:pt>
                <c:pt idx="451">
                  <c:v>0.67068338061383259</c:v>
                </c:pt>
                <c:pt idx="452">
                  <c:v>0.66932846469340057</c:v>
                </c:pt>
                <c:pt idx="453">
                  <c:v>0.66797901214361555</c:v>
                </c:pt>
                <c:pt idx="454">
                  <c:v>0.66663498998638493</c:v>
                </c:pt>
                <c:pt idx="455">
                  <c:v>0.66529636550850069</c:v>
                </c:pt>
                <c:pt idx="456">
                  <c:v>0.66396310625898458</c:v>
                </c:pt>
                <c:pt idx="457">
                  <c:v>0.66263518004646671</c:v>
                </c:pt>
                <c:pt idx="458">
                  <c:v>0.66131255493659347</c:v>
                </c:pt>
                <c:pt idx="459">
                  <c:v>0.65999519924946881</c:v>
                </c:pt>
                <c:pt idx="460">
                  <c:v>0.65868308155712396</c:v>
                </c:pt>
                <c:pt idx="461">
                  <c:v>0.6573761706810185</c:v>
                </c:pt>
                <c:pt idx="462">
                  <c:v>0.65607443568957102</c:v>
                </c:pt>
                <c:pt idx="463">
                  <c:v>0.65477784589571797</c:v>
                </c:pt>
                <c:pt idx="464">
                  <c:v>0.65348637085450367</c:v>
                </c:pt>
                <c:pt idx="465">
                  <c:v>0.65219998036069571</c:v>
                </c:pt>
                <c:pt idx="466">
                  <c:v>0.65091864444643099</c:v>
                </c:pt>
                <c:pt idx="467">
                  <c:v>0.64964233337888899</c:v>
                </c:pt>
                <c:pt idx="468">
                  <c:v>0.64837101765799099</c:v>
                </c:pt>
                <c:pt idx="469">
                  <c:v>0.64710466801412758</c:v>
                </c:pt>
                <c:pt idx="470">
                  <c:v>0.64584325540591303</c:v>
                </c:pt>
                <c:pt idx="471">
                  <c:v>0.6445867510179637</c:v>
                </c:pt>
                <c:pt idx="472">
                  <c:v>0.6433351262587057</c:v>
                </c:pt>
                <c:pt idx="473">
                  <c:v>0.64208835275820431</c:v>
                </c:pt>
                <c:pt idx="474">
                  <c:v>0.64084640236602208</c:v>
                </c:pt>
                <c:pt idx="475">
                  <c:v>0.63960924714909939</c:v>
                </c:pt>
                <c:pt idx="476">
                  <c:v>0.63837685938965982</c:v>
                </c:pt>
                <c:pt idx="477">
                  <c:v>0.6371492115831412</c:v>
                </c:pt>
                <c:pt idx="478">
                  <c:v>0.63592627643614863</c:v>
                </c:pt>
                <c:pt idx="479">
                  <c:v>0.63470802686443184</c:v>
                </c:pt>
                <c:pt idx="480">
                  <c:v>0.63349443599088617</c:v>
                </c:pt>
                <c:pt idx="481">
                  <c:v>0.63228547714357519</c:v>
                </c:pt>
                <c:pt idx="482">
                  <c:v>0.63108112385377801</c:v>
                </c:pt>
                <c:pt idx="483">
                  <c:v>0.62988134985405608</c:v>
                </c:pt>
                <c:pt idx="484">
                  <c:v>0.62868612907634436</c:v>
                </c:pt>
                <c:pt idx="485">
                  <c:v>0.62749543565006338</c:v>
                </c:pt>
                <c:pt idx="486">
                  <c:v>0.62630924390025233</c:v>
                </c:pt>
                <c:pt idx="487">
                  <c:v>0.6251275283457236</c:v>
                </c:pt>
                <c:pt idx="488">
                  <c:v>0.62395026369723827</c:v>
                </c:pt>
                <c:pt idx="489">
                  <c:v>0.62277742485570209</c:v>
                </c:pt>
                <c:pt idx="490">
                  <c:v>0.6216089869103818</c:v>
                </c:pt>
                <c:pt idx="491">
                  <c:v>0.62044492513714145</c:v>
                </c:pt>
                <c:pt idx="492">
                  <c:v>0.6192852149966982</c:v>
                </c:pt>
                <c:pt idx="493">
                  <c:v>0.61812983213289829</c:v>
                </c:pt>
                <c:pt idx="494">
                  <c:v>0.61697875237101207</c:v>
                </c:pt>
                <c:pt idx="495">
                  <c:v>0.61583195171604754</c:v>
                </c:pt>
                <c:pt idx="496">
                  <c:v>0.6146894063510826</c:v>
                </c:pt>
                <c:pt idx="497">
                  <c:v>0.61355109263561769</c:v>
                </c:pt>
                <c:pt idx="498">
                  <c:v>0.61241698710394377</c:v>
                </c:pt>
                <c:pt idx="499">
                  <c:v>0.61128706646353059</c:v>
                </c:pt>
                <c:pt idx="500">
                  <c:v>0.61016130759343201</c:v>
                </c:pt>
                <c:pt idx="501">
                  <c:v>0.60903968754270876</c:v>
                </c:pt>
                <c:pt idx="502">
                  <c:v>0.60792218352886895</c:v>
                </c:pt>
                <c:pt idx="503">
                  <c:v>0.60680877293632518</c:v>
                </c:pt>
                <c:pt idx="504">
                  <c:v>0.60569943331486953</c:v>
                </c:pt>
                <c:pt idx="505">
                  <c:v>0.60459414237816345</c:v>
                </c:pt>
                <c:pt idx="506">
                  <c:v>0.60349287800224694</c:v>
                </c:pt>
                <c:pt idx="507">
                  <c:v>0.60239561822406107</c:v>
                </c:pt>
                <c:pt idx="508">
                  <c:v>0.60130234123998838</c:v>
                </c:pt>
                <c:pt idx="509">
                  <c:v>0.60021302540440868</c:v>
                </c:pt>
                <c:pt idx="510">
                  <c:v>0.59912764922827044</c:v>
                </c:pt>
                <c:pt idx="511">
                  <c:v>0.598046191377678</c:v>
                </c:pt>
                <c:pt idx="512">
                  <c:v>0.59696863067249295</c:v>
                </c:pt>
                <c:pt idx="513">
                  <c:v>0.59589494608495253</c:v>
                </c:pt>
                <c:pt idx="514">
                  <c:v>0.59482511673830096</c:v>
                </c:pt>
                <c:pt idx="515">
                  <c:v>0.59375912190543656</c:v>
                </c:pt>
                <c:pt idx="516">
                  <c:v>0.59269694100757364</c:v>
                </c:pt>
                <c:pt idx="517">
                  <c:v>0.59163855361291728</c:v>
                </c:pt>
                <c:pt idx="518">
                  <c:v>0.59058393943535414</c:v>
                </c:pt>
                <c:pt idx="519">
                  <c:v>0.58953307833315594</c:v>
                </c:pt>
                <c:pt idx="520">
                  <c:v>0.58848595030769735</c:v>
                </c:pt>
                <c:pt idx="521">
                  <c:v>0.58744253550218739</c:v>
                </c:pt>
                <c:pt idx="522">
                  <c:v>0.58640281420041351</c:v>
                </c:pt>
                <c:pt idx="523">
                  <c:v>0.58536676682550115</c:v>
                </c:pt>
                <c:pt idx="524">
                  <c:v>0.5843343739386837</c:v>
                </c:pt>
                <c:pt idx="525">
                  <c:v>0.58330561623808752</c:v>
                </c:pt>
                <c:pt idx="526">
                  <c:v>0.5822804745575284</c:v>
                </c:pt>
                <c:pt idx="527">
                  <c:v>0.58125892986532224</c:v>
                </c:pt>
                <c:pt idx="528">
                  <c:v>0.58024096326310626</c:v>
                </c:pt>
                <c:pt idx="529">
                  <c:v>0.57922655598467432</c:v>
                </c:pt>
                <c:pt idx="530">
                  <c:v>0.57821568939482315</c:v>
                </c:pt>
                <c:pt idx="531">
                  <c:v>0.57720834498821194</c:v>
                </c:pt>
                <c:pt idx="532">
                  <c:v>0.57620450438823245</c:v>
                </c:pt>
                <c:pt idx="533">
                  <c:v>0.57520414934589181</c:v>
                </c:pt>
                <c:pt idx="534">
                  <c:v>0.57420726173870662</c:v>
                </c:pt>
                <c:pt idx="535">
                  <c:v>0.57321382356960848</c:v>
                </c:pt>
                <c:pt idx="536">
                  <c:v>0.57222381696586133</c:v>
                </c:pt>
                <c:pt idx="537">
                  <c:v>0.57123722417798917</c:v>
                </c:pt>
                <c:pt idx="538">
                  <c:v>0.57025402757871557</c:v>
                </c:pt>
                <c:pt idx="539">
                  <c:v>0.56927420966191367</c:v>
                </c:pt>
                <c:pt idx="540">
                  <c:v>0.56829775304156738</c:v>
                </c:pt>
                <c:pt idx="541">
                  <c:v>0.56732464045074271</c:v>
                </c:pt>
                <c:pt idx="542">
                  <c:v>0.56635485474057046</c:v>
                </c:pt>
                <c:pt idx="543">
                  <c:v>0.56538837887923843</c:v>
                </c:pt>
                <c:pt idx="544">
                  <c:v>0.5644251959509945</c:v>
                </c:pt>
                <c:pt idx="545">
                  <c:v>0.56346528915515948</c:v>
                </c:pt>
                <c:pt idx="546">
                  <c:v>0.5625086418051507</c:v>
                </c:pt>
                <c:pt idx="547">
                  <c:v>0.56155523732751489</c:v>
                </c:pt>
                <c:pt idx="548">
                  <c:v>0.56060505926097093</c:v>
                </c:pt>
                <c:pt idx="549">
                  <c:v>0.55965809125546251</c:v>
                </c:pt>
                <c:pt idx="550">
                  <c:v>0.55871431707122055</c:v>
                </c:pt>
                <c:pt idx="551">
                  <c:v>0.55777372057783459</c:v>
                </c:pt>
                <c:pt idx="552">
                  <c:v>0.55683628575333399</c:v>
                </c:pt>
                <c:pt idx="553">
                  <c:v>0.55590199668327811</c:v>
                </c:pt>
                <c:pt idx="554">
                  <c:v>0.55497083755985566</c:v>
                </c:pt>
                <c:pt idx="555">
                  <c:v>0.55404279268099288</c:v>
                </c:pt>
                <c:pt idx="556">
                  <c:v>0.55311784644947215</c:v>
                </c:pt>
                <c:pt idx="557">
                  <c:v>0.55219598337205633</c:v>
                </c:pt>
                <c:pt idx="558">
                  <c:v>0.55127718805862536</c:v>
                </c:pt>
                <c:pt idx="559">
                  <c:v>0.55036144522131858</c:v>
                </c:pt>
                <c:pt idx="560">
                  <c:v>0.54944873967368801</c:v>
                </c:pt>
                <c:pt idx="561">
                  <c:v>0.54853905632985733</c:v>
                </c:pt>
                <c:pt idx="562">
                  <c:v>0.54763238020369231</c:v>
                </c:pt>
                <c:pt idx="563">
                  <c:v>0.54672869640797661</c:v>
                </c:pt>
                <c:pt idx="564">
                  <c:v>0.54582799015359773</c:v>
                </c:pt>
                <c:pt idx="565">
                  <c:v>0.54493024674873991</c:v>
                </c:pt>
                <c:pt idx="566">
                  <c:v>0.5440354515980852</c:v>
                </c:pt>
                <c:pt idx="567">
                  <c:v>0.54314359020202274</c:v>
                </c:pt>
                <c:pt idx="568">
                  <c:v>0.54225464815586555</c:v>
                </c:pt>
                <c:pt idx="569">
                  <c:v>0.54136861114907486</c:v>
                </c:pt>
                <c:pt idx="570">
                  <c:v>0.54048546496449246</c:v>
                </c:pt>
                <c:pt idx="571">
                  <c:v>0.53960519547757968</c:v>
                </c:pt>
                <c:pt idx="572">
                  <c:v>0.53872778865566484</c:v>
                </c:pt>
                <c:pt idx="573">
                  <c:v>0.5378532305571978</c:v>
                </c:pt>
                <c:pt idx="574">
                  <c:v>0.53698150733101113</c:v>
                </c:pt>
                <c:pt idx="575">
                  <c:v>0.53611260521558879</c:v>
                </c:pt>
                <c:pt idx="576">
                  <c:v>0.53524651053834227</c:v>
                </c:pt>
                <c:pt idx="577">
                  <c:v>0.53438320971489339</c:v>
                </c:pt>
                <c:pt idx="578">
                  <c:v>0.53352268924836377</c:v>
                </c:pt>
                <c:pt idx="579">
                  <c:v>0.53266493572867191</c:v>
                </c:pt>
                <c:pt idx="580">
                  <c:v>0.53180993583183611</c:v>
                </c:pt>
                <c:pt idx="581">
                  <c:v>0.53095767631928514</c:v>
                </c:pt>
                <c:pt idx="582">
                  <c:v>0.53010814403717421</c:v>
                </c:pt>
                <c:pt idx="583">
                  <c:v>0.52926132591570918</c:v>
                </c:pt>
                <c:pt idx="584">
                  <c:v>0.52841720896847522</c:v>
                </c:pt>
                <c:pt idx="585">
                  <c:v>0.52757578029177377</c:v>
                </c:pt>
                <c:pt idx="586">
                  <c:v>0.52673702706396497</c:v>
                </c:pt>
                <c:pt idx="587">
                  <c:v>0.52590093654481573</c:v>
                </c:pt>
                <c:pt idx="588">
                  <c:v>0.5250674960748557</c:v>
                </c:pt>
                <c:pt idx="589">
                  <c:v>0.52423669307473719</c:v>
                </c:pt>
                <c:pt idx="590">
                  <c:v>0.5234085150446034</c:v>
                </c:pt>
                <c:pt idx="591">
                  <c:v>0.52258294956346052</c:v>
                </c:pt>
                <c:pt idx="592">
                  <c:v>0.52175998428855741</c:v>
                </c:pt>
                <c:pt idx="593">
                  <c:v>0.52093960695477026</c:v>
                </c:pt>
                <c:pt idx="594">
                  <c:v>0.52012180537399366</c:v>
                </c:pt>
                <c:pt idx="595">
                  <c:v>0.51930656743453596</c:v>
                </c:pt>
                <c:pt idx="596">
                  <c:v>0.51849388110052264</c:v>
                </c:pt>
                <c:pt idx="597">
                  <c:v>0.51768373441130311</c:v>
                </c:pt>
                <c:pt idx="598">
                  <c:v>0.51687611548086421</c:v>
                </c:pt>
                <c:pt idx="599">
                  <c:v>0.51607101249724918</c:v>
                </c:pt>
                <c:pt idx="600">
                  <c:v>0.51526841372198129</c:v>
                </c:pt>
                <c:pt idx="601">
                  <c:v>0.51446830748949379</c:v>
                </c:pt>
                <c:pt idx="602">
                  <c:v>0.51367068220656431</c:v>
                </c:pt>
                <c:pt idx="603">
                  <c:v>0.51287552635175537</c:v>
                </c:pt>
                <c:pt idx="604">
                  <c:v>0.51208282847485931</c:v>
                </c:pt>
                <c:pt idx="605">
                  <c:v>0.5112925771963488</c:v>
                </c:pt>
                <c:pt idx="606">
                  <c:v>0.51050476120683208</c:v>
                </c:pt>
                <c:pt idx="607">
                  <c:v>0.50971936926651384</c:v>
                </c:pt>
                <c:pt idx="608">
                  <c:v>0.50893639020466053</c:v>
                </c:pt>
                <c:pt idx="609">
                  <c:v>0.50815581291907053</c:v>
                </c:pt>
                <c:pt idx="610">
                  <c:v>0.50737762637554973</c:v>
                </c:pt>
                <c:pt idx="611">
                  <c:v>0.50660181960739148</c:v>
                </c:pt>
                <c:pt idx="612">
                  <c:v>0.50582838171486111</c:v>
                </c:pt>
                <c:pt idx="613">
                  <c:v>0.50505730186468589</c:v>
                </c:pt>
                <c:pt idx="614">
                  <c:v>0.50428856928954946</c:v>
                </c:pt>
                <c:pt idx="615">
                  <c:v>0.50352217328758964</c:v>
                </c:pt>
                <c:pt idx="616">
                  <c:v>0.50275810322190295</c:v>
                </c:pt>
                <c:pt idx="617">
                  <c:v>0.50199634852005148</c:v>
                </c:pt>
                <c:pt idx="618">
                  <c:v>0.50123689867357646</c:v>
                </c:pt>
                <c:pt idx="619">
                  <c:v>0.50047974323751365</c:v>
                </c:pt>
                <c:pt idx="620">
                  <c:v>0.4997248718299156</c:v>
                </c:pt>
                <c:pt idx="621">
                  <c:v>0.49897227413137663</c:v>
                </c:pt>
                <c:pt idx="622">
                  <c:v>0.49822193988456243</c:v>
                </c:pt>
                <c:pt idx="623">
                  <c:v>0.49747385889374485</c:v>
                </c:pt>
                <c:pt idx="624">
                  <c:v>0.49672802102433888</c:v>
                </c:pt>
                <c:pt idx="625">
                  <c:v>0.49598441620244615</c:v>
                </c:pt>
                <c:pt idx="626">
                  <c:v>0.49524303441440071</c:v>
                </c:pt>
                <c:pt idx="627">
                  <c:v>0.49450386570631955</c:v>
                </c:pt>
                <c:pt idx="628">
                  <c:v>0.49376690018365732</c:v>
                </c:pt>
                <c:pt idx="629">
                  <c:v>0.49303212801076501</c:v>
                </c:pt>
                <c:pt idx="630">
                  <c:v>0.49229953941045179</c:v>
                </c:pt>
                <c:pt idx="631">
                  <c:v>0.49156912466355202</c:v>
                </c:pt>
                <c:pt idx="632">
                  <c:v>0.49084087410849492</c:v>
                </c:pt>
                <c:pt idx="633">
                  <c:v>0.49011477814087884</c:v>
                </c:pt>
                <c:pt idx="634">
                  <c:v>0.48939082721304888</c:v>
                </c:pt>
                <c:pt idx="635">
                  <c:v>0.48866901183367856</c:v>
                </c:pt>
                <c:pt idx="636">
                  <c:v>0.48794932256735501</c:v>
                </c:pt>
                <c:pt idx="637">
                  <c:v>0.4872317500341678</c:v>
                </c:pt>
                <c:pt idx="638">
                  <c:v>0.48651628490930116</c:v>
                </c:pt>
                <c:pt idx="639">
                  <c:v>0.48580291792263064</c:v>
                </c:pt>
                <c:pt idx="640">
                  <c:v>0.48509163985832227</c:v>
                </c:pt>
                <c:pt idx="641">
                  <c:v>0.48438244155443583</c:v>
                </c:pt>
                <c:pt idx="642">
                  <c:v>0.4836753139025316</c:v>
                </c:pt>
                <c:pt idx="643">
                  <c:v>0.48297024784728004</c:v>
                </c:pt>
                <c:pt idx="644">
                  <c:v>0.48226723438607588</c:v>
                </c:pt>
                <c:pt idx="645">
                  <c:v>0.48156626456865426</c:v>
                </c:pt>
                <c:pt idx="646">
                  <c:v>0.48086732949671135</c:v>
                </c:pt>
                <c:pt idx="647">
                  <c:v>0.48017042032352775</c:v>
                </c:pt>
                <c:pt idx="648">
                  <c:v>0.47947552825359496</c:v>
                </c:pt>
                <c:pt idx="649">
                  <c:v>0.47878264454224584</c:v>
                </c:pt>
                <c:pt idx="650">
                  <c:v>0.47809176049528734</c:v>
                </c:pt>
                <c:pt idx="651">
                  <c:v>0.47740286746863703</c:v>
                </c:pt>
                <c:pt idx="652">
                  <c:v>0.47671595686796281</c:v>
                </c:pt>
                <c:pt idx="653">
                  <c:v>0.47603102014832488</c:v>
                </c:pt>
                <c:pt idx="654">
                  <c:v>0.47534804881382231</c:v>
                </c:pt>
                <c:pt idx="655">
                  <c:v>0.4746670344172409</c:v>
                </c:pt>
                <c:pt idx="656">
                  <c:v>0.47398796855970549</c:v>
                </c:pt>
                <c:pt idx="657">
                  <c:v>0.47331084289033448</c:v>
                </c:pt>
                <c:pt idx="658">
                  <c:v>0.47263564910589756</c:v>
                </c:pt>
                <c:pt idx="659">
                  <c:v>0.47196237895047605</c:v>
                </c:pt>
                <c:pt idx="660">
                  <c:v>0.47129102421512681</c:v>
                </c:pt>
                <c:pt idx="661">
                  <c:v>0.47062157673754851</c:v>
                </c:pt>
                <c:pt idx="662">
                  <c:v>0.46995402840175066</c:v>
                </c:pt>
                <c:pt idx="663">
                  <c:v>0.46928837113772548</c:v>
                </c:pt>
                <c:pt idx="664">
                  <c:v>0.46862459692112329</c:v>
                </c:pt>
                <c:pt idx="665">
                  <c:v>0.46796269777292965</c:v>
                </c:pt>
                <c:pt idx="666">
                  <c:v>0.46730266575914553</c:v>
                </c:pt>
                <c:pt idx="667">
                  <c:v>0.46664449299047067</c:v>
                </c:pt>
                <c:pt idx="668">
                  <c:v>0.46598817162198902</c:v>
                </c:pt>
                <c:pt idx="669">
                  <c:v>0.465333693852857</c:v>
                </c:pt>
                <c:pt idx="670">
                  <c:v>0.46468105192599468</c:v>
                </c:pt>
                <c:pt idx="671">
                  <c:v>0.46403023812777899</c:v>
                </c:pt>
                <c:pt idx="672">
                  <c:v>0.46338124478774018</c:v>
                </c:pt>
                <c:pt idx="673">
                  <c:v>0.46273406427826008</c:v>
                </c:pt>
                <c:pt idx="674">
                  <c:v>0.46208868901427363</c:v>
                </c:pt>
                <c:pt idx="675">
                  <c:v>0.46144511145297246</c:v>
                </c:pt>
                <c:pt idx="676">
                  <c:v>0.46080332409351077</c:v>
                </c:pt>
                <c:pt idx="677">
                  <c:v>0.46016331947671418</c:v>
                </c:pt>
                <c:pt idx="678">
                  <c:v>0.45952509018479093</c:v>
                </c:pt>
                <c:pt idx="679">
                  <c:v>0.45888862884104464</c:v>
                </c:pt>
                <c:pt idx="680">
                  <c:v>0.45825392810959092</c:v>
                </c:pt>
                <c:pt idx="681">
                  <c:v>0.45762098069507495</c:v>
                </c:pt>
                <c:pt idx="682">
                  <c:v>0.45698977934239204</c:v>
                </c:pt>
                <c:pt idx="683">
                  <c:v>0.45636031683641076</c:v>
                </c:pt>
                <c:pt idx="684">
                  <c:v>0.45573258600169769</c:v>
                </c:pt>
                <c:pt idx="685">
                  <c:v>0.45510657970224477</c:v>
                </c:pt>
                <c:pt idx="686">
                  <c:v>0.45448229084119923</c:v>
                </c:pt>
                <c:pt idx="687">
                  <c:v>0.45385971236059491</c:v>
                </c:pt>
                <c:pt idx="688">
                  <c:v>0.45323883724108649</c:v>
                </c:pt>
                <c:pt idx="689">
                  <c:v>0.45261965850168612</c:v>
                </c:pt>
                <c:pt idx="690">
                  <c:v>0.45200216919950104</c:v>
                </c:pt>
                <c:pt idx="691">
                  <c:v>0.45138636242947444</c:v>
                </c:pt>
                <c:pt idx="692">
                  <c:v>0.4507722313241283</c:v>
                </c:pt>
                <c:pt idx="693">
                  <c:v>0.45015976905330746</c:v>
                </c:pt>
                <c:pt idx="694">
                  <c:v>0.44954896882392709</c:v>
                </c:pt>
                <c:pt idx="695">
                  <c:v>0.4489398238797212</c:v>
                </c:pt>
                <c:pt idx="696">
                  <c:v>0.44833232750099355</c:v>
                </c:pt>
                <c:pt idx="697">
                  <c:v>0.44772647300437068</c:v>
                </c:pt>
                <c:pt idx="698">
                  <c:v>0.44712225374255643</c:v>
                </c:pt>
                <c:pt idx="699">
                  <c:v>0.4465196631040893</c:v>
                </c:pt>
                <c:pt idx="700">
                  <c:v>0.44591869451310129</c:v>
                </c:pt>
                <c:pt idx="701">
                  <c:v>0.44531934142907836</c:v>
                </c:pt>
                <c:pt idx="702">
                  <c:v>0.44472159734662325</c:v>
                </c:pt>
                <c:pt idx="703">
                  <c:v>0.44412545579522023</c:v>
                </c:pt>
                <c:pt idx="704">
                  <c:v>0.44353091033900177</c:v>
                </c:pt>
                <c:pt idx="705">
                  <c:v>0.44293795457651641</c:v>
                </c:pt>
                <c:pt idx="706">
                  <c:v>0.44234658214049971</c:v>
                </c:pt>
                <c:pt idx="707">
                  <c:v>0.44175678669764573</c:v>
                </c:pt>
                <c:pt idx="708">
                  <c:v>0.44116856194838128</c:v>
                </c:pt>
                <c:pt idx="709">
                  <c:v>0.4405819016266414</c:v>
                </c:pt>
                <c:pt idx="710">
                  <c:v>0.43999679949964721</c:v>
                </c:pt>
                <c:pt idx="711">
                  <c:v>0.43941324936768472</c:v>
                </c:pt>
                <c:pt idx="712">
                  <c:v>0.43883124506388649</c:v>
                </c:pt>
                <c:pt idx="713">
                  <c:v>0.43825078045401361</c:v>
                </c:pt>
                <c:pt idx="714">
                  <c:v>0.43767184943624088</c:v>
                </c:pt>
                <c:pt idx="715">
                  <c:v>0.43709444594094238</c:v>
                </c:pt>
                <c:pt idx="716">
                  <c:v>0.43651856393048005</c:v>
                </c:pt>
                <c:pt idx="717">
                  <c:v>0.43594419739899248</c:v>
                </c:pt>
                <c:pt idx="718">
                  <c:v>0.43537134037218705</c:v>
                </c:pt>
                <c:pt idx="719">
                  <c:v>0.43479998690713162</c:v>
                </c:pt>
                <c:pt idx="720">
                  <c:v>0.43423013109205022</c:v>
                </c:pt>
                <c:pt idx="721">
                  <c:v>0.43366176704611825</c:v>
                </c:pt>
                <c:pt idx="722">
                  <c:v>0.43309488891926051</c:v>
                </c:pt>
                <c:pt idx="723">
                  <c:v>0.43252949089195081</c:v>
                </c:pt>
                <c:pt idx="724">
                  <c:v>0.43196556717501217</c:v>
                </c:pt>
                <c:pt idx="725">
                  <c:v>0.43140311200941972</c:v>
                </c:pt>
                <c:pt idx="726">
                  <c:v>0.43084211966610447</c:v>
                </c:pt>
                <c:pt idx="727">
                  <c:v>0.43028258444575884</c:v>
                </c:pt>
                <c:pt idx="728">
                  <c:v>0.42972450067864376</c:v>
                </c:pt>
                <c:pt idx="729">
                  <c:v>0.42916786272439683</c:v>
                </c:pt>
                <c:pt idx="730">
                  <c:v>0.42861266497184264</c:v>
                </c:pt>
                <c:pt idx="731">
                  <c:v>0.42805890183880413</c:v>
                </c:pt>
                <c:pt idx="732">
                  <c:v>0.42750656777191531</c:v>
                </c:pt>
                <c:pt idx="733">
                  <c:v>0.42695565724643603</c:v>
                </c:pt>
                <c:pt idx="734">
                  <c:v>0.42640616476606741</c:v>
                </c:pt>
                <c:pt idx="735">
                  <c:v>0.42585808486276916</c:v>
                </c:pt>
                <c:pt idx="736">
                  <c:v>0.42531141209657819</c:v>
                </c:pt>
                <c:pt idx="737">
                  <c:v>0.42476614105542865</c:v>
                </c:pt>
                <c:pt idx="738">
                  <c:v>0.42422226635497362</c:v>
                </c:pt>
                <c:pt idx="739">
                  <c:v>0.42367978263840717</c:v>
                </c:pt>
                <c:pt idx="740">
                  <c:v>0.42313868457628906</c:v>
                </c:pt>
                <c:pt idx="741">
                  <c:v>0.42259896686637033</c:v>
                </c:pt>
                <c:pt idx="742">
                  <c:v>0.42206062423341961</c:v>
                </c:pt>
                <c:pt idx="743">
                  <c:v>0.42152365142905135</c:v>
                </c:pt>
                <c:pt idx="744">
                  <c:v>0.42098804323155575</c:v>
                </c:pt>
                <c:pt idx="745">
                  <c:v>0.42045379444572889</c:v>
                </c:pt>
                <c:pt idx="746">
                  <c:v>0.41992089990270515</c:v>
                </c:pt>
                <c:pt idx="747">
                  <c:v>0.41938935445979042</c:v>
                </c:pt>
                <c:pt idx="748">
                  <c:v>0.41885915300029636</c:v>
                </c:pt>
                <c:pt idx="749">
                  <c:v>0.41833029043337672</c:v>
                </c:pt>
                <c:pt idx="750">
                  <c:v>0.41780276169386432</c:v>
                </c:pt>
                <c:pt idx="751">
                  <c:v>0.41727656174210881</c:v>
                </c:pt>
                <c:pt idx="752">
                  <c:v>0.41675168556381686</c:v>
                </c:pt>
                <c:pt idx="753">
                  <c:v>0.41622812816989246</c:v>
                </c:pt>
                <c:pt idx="754">
                  <c:v>0.41570588459627905</c:v>
                </c:pt>
                <c:pt idx="755">
                  <c:v>0.4151849499038025</c:v>
                </c:pt>
                <c:pt idx="756">
                  <c:v>0.41466531917801552</c:v>
                </c:pt>
                <c:pt idx="757">
                  <c:v>0.41414698752904305</c:v>
                </c:pt>
                <c:pt idx="758">
                  <c:v>0.41362995009142878</c:v>
                </c:pt>
                <c:pt idx="759">
                  <c:v>0.41311420202398308</c:v>
                </c:pt>
                <c:pt idx="760">
                  <c:v>0.41259973850963189</c:v>
                </c:pt>
                <c:pt idx="761">
                  <c:v>0.41208655475526668</c:v>
                </c:pt>
                <c:pt idx="762">
                  <c:v>0.4115746459915956</c:v>
                </c:pt>
                <c:pt idx="763">
                  <c:v>0.4110640074729956</c:v>
                </c:pt>
                <c:pt idx="764">
                  <c:v>0.41055463447736612</c:v>
                </c:pt>
                <c:pt idx="765">
                  <c:v>0.41004652230598326</c:v>
                </c:pt>
              </c:numCache>
            </c:numRef>
          </c:yVal>
          <c:smooth val="1"/>
          <c:extLst>
            <c:ext xmlns:c16="http://schemas.microsoft.com/office/drawing/2014/chart" uri="{C3380CC4-5D6E-409C-BE32-E72D297353CC}">
              <c16:uniqueId val="{00000005-CE29-4759-8A9B-B6FDB22EFFD3}"/>
            </c:ext>
          </c:extLst>
        </c:ser>
        <c:dLbls>
          <c:showLegendKey val="0"/>
          <c:showVal val="0"/>
          <c:showCatName val="0"/>
          <c:showSerName val="0"/>
          <c:showPercent val="0"/>
          <c:showBubbleSize val="0"/>
        </c:dLbls>
        <c:axId val="51941376"/>
        <c:axId val="51943680"/>
      </c:scatterChart>
      <c:valAx>
        <c:axId val="51941376"/>
        <c:scaling>
          <c:orientation val="minMax"/>
          <c:max val="3"/>
        </c:scaling>
        <c:delete val="0"/>
        <c:axPos val="b"/>
        <c:majorGridlines/>
        <c:minorGridlines/>
        <c:title>
          <c:tx>
            <c:rich>
              <a:bodyPr/>
              <a:lstStyle/>
              <a:p>
                <a:pPr>
                  <a:defRPr sz="1000"/>
                </a:pPr>
                <a:r>
                  <a:rPr lang="es-ES" sz="1000">
                    <a:latin typeface="Arial" panose="020B0604020202020204" pitchFamily="34" charset="0"/>
                    <a:cs typeface="Arial" panose="020B0604020202020204" pitchFamily="34" charset="0"/>
                  </a:rPr>
                  <a:t>T [s]</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3680"/>
        <c:crosses val="autoZero"/>
        <c:crossBetween val="midCat"/>
      </c:valAx>
      <c:valAx>
        <c:axId val="51943680"/>
        <c:scaling>
          <c:orientation val="minMax"/>
        </c:scaling>
        <c:delete val="0"/>
        <c:axPos val="l"/>
        <c:majorGridlines/>
        <c:minorGridlines/>
        <c:title>
          <c:tx>
            <c:rich>
              <a:bodyPr/>
              <a:lstStyle/>
              <a:p>
                <a:pPr>
                  <a:defRPr sz="1000"/>
                </a:pPr>
                <a:r>
                  <a:rPr lang="en-US" sz="1000">
                    <a:latin typeface="Arial" panose="020B0604020202020204" pitchFamily="34" charset="0"/>
                    <a:cs typeface="Arial" panose="020B0604020202020204" pitchFamily="34" charset="0"/>
                  </a:rPr>
                  <a:t>Sa [m/s</a:t>
                </a:r>
                <a:r>
                  <a:rPr lang="en-US" sz="1000" baseline="30000">
                    <a:latin typeface="Arial" panose="020B0604020202020204" pitchFamily="34" charset="0"/>
                    <a:cs typeface="Arial" panose="020B0604020202020204" pitchFamily="34" charset="0"/>
                  </a:rPr>
                  <a:t>2</a:t>
                </a:r>
                <a:r>
                  <a:rPr lang="en-US" sz="1000">
                    <a:latin typeface="Arial" panose="020B0604020202020204" pitchFamily="34" charset="0"/>
                    <a:cs typeface="Arial" panose="020B0604020202020204" pitchFamily="34" charset="0"/>
                  </a:rPr>
                  <a:t>]</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1376"/>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sz="1300">
                <a:latin typeface="Arial" panose="020B0604020202020204" pitchFamily="34" charset="0"/>
                <a:cs typeface="Arial" panose="020B0604020202020204" pitchFamily="34" charset="0"/>
              </a:rPr>
              <a:t>Espectro de desplazamientos [mm]</a:t>
            </a:r>
          </a:p>
        </c:rich>
      </c:tx>
      <c:overlay val="0"/>
    </c:title>
    <c:autoTitleDeleted val="0"/>
    <c:plotArea>
      <c:layout/>
      <c:scatterChart>
        <c:scatterStyle val="lineMarker"/>
        <c:varyColors val="0"/>
        <c:ser>
          <c:idx val="2"/>
          <c:order val="0"/>
          <c:tx>
            <c:v>Valor</c:v>
          </c:tx>
          <c:spPr>
            <a:ln w="28575">
              <a:noFill/>
            </a:ln>
          </c:spPr>
          <c:marker>
            <c:symbol val="circle"/>
            <c:size val="7"/>
            <c:spPr>
              <a:solidFill>
                <a:srgbClr val="FF0000"/>
              </a:solidFill>
              <a:ln>
                <a:solidFill>
                  <a:srgbClr val="FF0000"/>
                </a:solidFill>
              </a:ln>
            </c:spPr>
          </c:marker>
          <c:dLbls>
            <c:dLbl>
              <c:idx val="0"/>
              <c:tx>
                <c:rich>
                  <a:bodyPr wrap="square" lIns="38100" tIns="19050" rIns="38100" bIns="19050" anchor="ctr">
                    <a:spAutoFit/>
                  </a:bodyPr>
                  <a:lstStyle/>
                  <a:p>
                    <a:pPr>
                      <a:defRPr>
                        <a:ln w="6350">
                          <a:noFill/>
                        </a:ln>
                        <a:solidFill>
                          <a:schemeClr val="tx1"/>
                        </a:solidFill>
                      </a:defRPr>
                    </a:pPr>
                    <a:fld id="{4E54F810-8C93-4774-A931-467145D4F53A}" type="XVALUE">
                      <a:rPr lang="en-US" b="1" i="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r>
                      <a:rPr lang="en-US" b="1" i="0" baseline="0">
                        <a:solidFill>
                          <a:srgbClr val="C00000"/>
                        </a:solidFill>
                        <a:latin typeface="Arial" panose="020B0604020202020204" pitchFamily="34" charset="0"/>
                        <a:cs typeface="Arial" panose="020B0604020202020204" pitchFamily="34" charset="0"/>
                      </a:rPr>
                      <a:t>; </a:t>
                    </a:r>
                    <a:fld id="{0DE30FCC-9C56-4165-984E-B576A142A4BC}" type="YVALUE">
                      <a:rPr lang="en-US" b="1" i="0" baseline="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endParaRPr lang="en-US" b="1" i="0" baseline="0">
                      <a:solidFill>
                        <a:srgbClr val="C00000"/>
                      </a:solidFill>
                      <a:latin typeface="Arial" panose="020B0604020202020204" pitchFamily="34" charset="0"/>
                      <a:cs typeface="Arial" panose="020B0604020202020204" pitchFamily="34" charset="0"/>
                    </a:endParaRPr>
                  </a:p>
                </c:rich>
              </c:tx>
              <c:numFmt formatCode="#,##0.00" sourceLinked="0"/>
              <c:spPr>
                <a:solidFill>
                  <a:schemeClr val="bg1"/>
                </a:solidFill>
                <a:ln>
                  <a:noFill/>
                </a:ln>
                <a:effectLst/>
              </c:sp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FE5-4EFA-B9EB-D2DFFAD8D95B}"/>
                </c:ext>
              </c:extLst>
            </c:dLbl>
            <c:numFmt formatCode="#,##0.000" sourceLinked="0"/>
            <c:spPr>
              <a:noFill/>
              <a:ln>
                <a:noFill/>
              </a:ln>
              <a:effectLst/>
            </c:spPr>
            <c:txPr>
              <a:bodyPr wrap="square" lIns="38100" tIns="19050" rIns="38100" bIns="19050" anchor="ctr">
                <a:spAutoFit/>
              </a:bodyPr>
              <a:lstStyle/>
              <a:p>
                <a:pPr>
                  <a:defRPr>
                    <a:ln w="6350">
                      <a:noFill/>
                    </a:ln>
                    <a:solidFill>
                      <a:schemeClr val="tx1"/>
                    </a:solidFill>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'ESPECTRO amortiguado'!$T$8</c:f>
              <c:numCache>
                <c:formatCode>0.0000</c:formatCode>
                <c:ptCount val="1"/>
                <c:pt idx="0">
                  <c:v>2.4321227441599729</c:v>
                </c:pt>
              </c:numCache>
            </c:numRef>
          </c:xVal>
          <c:yVal>
            <c:numRef>
              <c:f>'ESPECTRO amortiguado'!$X$8</c:f>
              <c:numCache>
                <c:formatCode>0.0</c:formatCode>
                <c:ptCount val="1"/>
                <c:pt idx="0">
                  <c:v>204.1128026739411</c:v>
                </c:pt>
              </c:numCache>
            </c:numRef>
          </c:yVal>
          <c:smooth val="0"/>
          <c:extLst>
            <c:ext xmlns:c16="http://schemas.microsoft.com/office/drawing/2014/chart" uri="{C3380CC4-5D6E-409C-BE32-E72D297353CC}">
              <c16:uniqueId val="{00000006-0FE5-4EFA-B9EB-D2DFFAD8D95B}"/>
            </c:ext>
          </c:extLst>
        </c:ser>
        <c:ser>
          <c:idx val="1"/>
          <c:order val="1"/>
          <c:tx>
            <c:v>Puntos característicos</c:v>
          </c:tx>
          <c:spPr>
            <a:ln w="28575">
              <a:noFill/>
            </a:ln>
          </c:spPr>
          <c:marker>
            <c:symbol val="x"/>
            <c:size val="7"/>
            <c:spPr>
              <a:ln>
                <a:solidFill>
                  <a:schemeClr val="tx1"/>
                </a:solidFill>
              </a:ln>
            </c:spPr>
          </c:marker>
          <c:xVal>
            <c:numRef>
              <c:f>'ESPECTRO amortiguado'!$T$4:$T$7</c:f>
              <c:numCache>
                <c:formatCode>0.0000</c:formatCode>
                <c:ptCount val="4"/>
                <c:pt idx="0">
                  <c:v>0</c:v>
                </c:pt>
                <c:pt idx="1">
                  <c:v>0.10699948533196089</c:v>
                </c:pt>
                <c:pt idx="2">
                  <c:v>0.53499742665980443</c:v>
                </c:pt>
                <c:pt idx="3">
                  <c:v>1</c:v>
                </c:pt>
              </c:numCache>
            </c:numRef>
          </c:xVal>
          <c:yVal>
            <c:numRef>
              <c:f>'ESPECTRO amortiguado'!$X$4:$X$7</c:f>
              <c:numCache>
                <c:formatCode>0.0</c:formatCode>
                <c:ptCount val="4"/>
                <c:pt idx="0">
                  <c:v>0</c:v>
                </c:pt>
                <c:pt idx="1">
                  <c:v>1.795959096901506</c:v>
                </c:pt>
                <c:pt idx="2">
                  <c:v>44.898977422537648</c:v>
                </c:pt>
                <c:pt idx="3">
                  <c:v>83.923725956700977</c:v>
                </c:pt>
              </c:numCache>
            </c:numRef>
          </c:yVal>
          <c:smooth val="0"/>
          <c:extLst>
            <c:ext xmlns:c16="http://schemas.microsoft.com/office/drawing/2014/chart" uri="{C3380CC4-5D6E-409C-BE32-E72D297353CC}">
              <c16:uniqueId val="{00000004-0FE5-4EFA-B9EB-D2DFFAD8D95B}"/>
            </c:ext>
          </c:extLst>
        </c:ser>
        <c:dLbls>
          <c:showLegendKey val="0"/>
          <c:showVal val="0"/>
          <c:showCatName val="0"/>
          <c:showSerName val="0"/>
          <c:showPercent val="0"/>
          <c:showBubbleSize val="0"/>
        </c:dLbls>
        <c:axId val="51941376"/>
        <c:axId val="51943680"/>
      </c:scatterChart>
      <c:scatterChart>
        <c:scatterStyle val="smoothMarker"/>
        <c:varyColors val="0"/>
        <c:ser>
          <c:idx val="3"/>
          <c:order val="2"/>
          <c:tx>
            <c:v>Espectro amort.</c:v>
          </c:tx>
          <c:spPr>
            <a:ln>
              <a:solidFill>
                <a:schemeClr val="accent1"/>
              </a:solidFill>
            </a:ln>
          </c:spPr>
          <c:marker>
            <c:symbol val="none"/>
          </c:marker>
          <c:xVal>
            <c:numRef>
              <c:f>'ESPECTRO amortiguado'!$G$4:$G$769</c:f>
              <c:numCache>
                <c:formatCode>0.0000</c:formatCode>
                <c:ptCount val="766"/>
                <c:pt idx="0">
                  <c:v>0</c:v>
                </c:pt>
                <c:pt idx="1">
                  <c:v>2.6749871332990224E-2</c:v>
                </c:pt>
                <c:pt idx="2">
                  <c:v>5.3499742665980447E-2</c:v>
                </c:pt>
                <c:pt idx="3">
                  <c:v>8.0249613998970667E-2</c:v>
                </c:pt>
                <c:pt idx="4">
                  <c:v>0.10699948533196089</c:v>
                </c:pt>
                <c:pt idx="5">
                  <c:v>0.10699948533196089</c:v>
                </c:pt>
                <c:pt idx="6">
                  <c:v>0.21399897066392176</c:v>
                </c:pt>
                <c:pt idx="7">
                  <c:v>0.32099845599588267</c:v>
                </c:pt>
                <c:pt idx="8">
                  <c:v>0.42799794132784352</c:v>
                </c:pt>
                <c:pt idx="9">
                  <c:v>0.53499742665980443</c:v>
                </c:pt>
                <c:pt idx="10">
                  <c:v>0.53499742665980443</c:v>
                </c:pt>
                <c:pt idx="11">
                  <c:v>0.54</c:v>
                </c:pt>
                <c:pt idx="12">
                  <c:v>0.55000000000000004</c:v>
                </c:pt>
                <c:pt idx="13">
                  <c:v>0.56000000000000005</c:v>
                </c:pt>
                <c:pt idx="14">
                  <c:v>0.57000000000000006</c:v>
                </c:pt>
                <c:pt idx="15">
                  <c:v>0.58000000000000007</c:v>
                </c:pt>
                <c:pt idx="16">
                  <c:v>0.59000000000000008</c:v>
                </c:pt>
                <c:pt idx="17">
                  <c:v>0.60000000000000009</c:v>
                </c:pt>
                <c:pt idx="18">
                  <c:v>0.6100000000000001</c:v>
                </c:pt>
                <c:pt idx="19">
                  <c:v>0.62000000000000011</c:v>
                </c:pt>
                <c:pt idx="20">
                  <c:v>0.63000000000000012</c:v>
                </c:pt>
                <c:pt idx="21">
                  <c:v>0.64000000000000012</c:v>
                </c:pt>
                <c:pt idx="22">
                  <c:v>0.65000000000000013</c:v>
                </c:pt>
                <c:pt idx="23">
                  <c:v>0.66000000000000014</c:v>
                </c:pt>
                <c:pt idx="24">
                  <c:v>0.67000000000000015</c:v>
                </c:pt>
                <c:pt idx="25">
                  <c:v>0.68000000000000016</c:v>
                </c:pt>
                <c:pt idx="26">
                  <c:v>0.69000000000000017</c:v>
                </c:pt>
                <c:pt idx="27">
                  <c:v>0.70000000000000018</c:v>
                </c:pt>
                <c:pt idx="28">
                  <c:v>0.71000000000000019</c:v>
                </c:pt>
                <c:pt idx="29">
                  <c:v>0.7200000000000002</c:v>
                </c:pt>
                <c:pt idx="30">
                  <c:v>0.7300000000000002</c:v>
                </c:pt>
                <c:pt idx="31">
                  <c:v>0.74000000000000021</c:v>
                </c:pt>
                <c:pt idx="32">
                  <c:v>0.75000000000000022</c:v>
                </c:pt>
                <c:pt idx="33">
                  <c:v>0.76000000000000023</c:v>
                </c:pt>
                <c:pt idx="34">
                  <c:v>0.77000000000000024</c:v>
                </c:pt>
                <c:pt idx="35">
                  <c:v>0.78000000000000025</c:v>
                </c:pt>
                <c:pt idx="36">
                  <c:v>0.79000000000000026</c:v>
                </c:pt>
                <c:pt idx="37">
                  <c:v>0.80000000000000027</c:v>
                </c:pt>
                <c:pt idx="38">
                  <c:v>0.81000000000000028</c:v>
                </c:pt>
                <c:pt idx="39">
                  <c:v>0.82000000000000028</c:v>
                </c:pt>
                <c:pt idx="40">
                  <c:v>0.83000000000000029</c:v>
                </c:pt>
                <c:pt idx="41">
                  <c:v>0.8400000000000003</c:v>
                </c:pt>
                <c:pt idx="42">
                  <c:v>0.85000000000000031</c:v>
                </c:pt>
                <c:pt idx="43">
                  <c:v>0.86000000000000032</c:v>
                </c:pt>
                <c:pt idx="44">
                  <c:v>0.87000000000000033</c:v>
                </c:pt>
                <c:pt idx="45">
                  <c:v>0.88000000000000034</c:v>
                </c:pt>
                <c:pt idx="46">
                  <c:v>0.89000000000000035</c:v>
                </c:pt>
                <c:pt idx="47">
                  <c:v>0.90000000000000036</c:v>
                </c:pt>
                <c:pt idx="48">
                  <c:v>0.91000000000000036</c:v>
                </c:pt>
                <c:pt idx="49">
                  <c:v>0.92000000000000037</c:v>
                </c:pt>
                <c:pt idx="50">
                  <c:v>0.93000000000000038</c:v>
                </c:pt>
                <c:pt idx="51">
                  <c:v>0.94000000000000039</c:v>
                </c:pt>
                <c:pt idx="52">
                  <c:v>0.9500000000000004</c:v>
                </c:pt>
                <c:pt idx="53">
                  <c:v>0.96000000000000041</c:v>
                </c:pt>
                <c:pt idx="54">
                  <c:v>0.97000000000000042</c:v>
                </c:pt>
                <c:pt idx="55">
                  <c:v>0.98000000000000043</c:v>
                </c:pt>
                <c:pt idx="56">
                  <c:v>0.99000000000000044</c:v>
                </c:pt>
                <c:pt idx="57">
                  <c:v>1.0000000000000004</c:v>
                </c:pt>
                <c:pt idx="58">
                  <c:v>1.0100000000000005</c:v>
                </c:pt>
                <c:pt idx="59">
                  <c:v>1.0200000000000005</c:v>
                </c:pt>
                <c:pt idx="60">
                  <c:v>1.0300000000000005</c:v>
                </c:pt>
                <c:pt idx="61">
                  <c:v>1.0400000000000005</c:v>
                </c:pt>
                <c:pt idx="62">
                  <c:v>1.0500000000000005</c:v>
                </c:pt>
                <c:pt idx="63">
                  <c:v>1.0600000000000005</c:v>
                </c:pt>
                <c:pt idx="64">
                  <c:v>1.0700000000000005</c:v>
                </c:pt>
                <c:pt idx="65">
                  <c:v>1.0800000000000005</c:v>
                </c:pt>
                <c:pt idx="66">
                  <c:v>1.0900000000000005</c:v>
                </c:pt>
                <c:pt idx="67">
                  <c:v>1.1000000000000005</c:v>
                </c:pt>
                <c:pt idx="68">
                  <c:v>1.1100000000000005</c:v>
                </c:pt>
                <c:pt idx="69">
                  <c:v>1.1200000000000006</c:v>
                </c:pt>
                <c:pt idx="70">
                  <c:v>1.1300000000000006</c:v>
                </c:pt>
                <c:pt idx="71">
                  <c:v>1.1400000000000006</c:v>
                </c:pt>
                <c:pt idx="72">
                  <c:v>1.1500000000000006</c:v>
                </c:pt>
                <c:pt idx="73">
                  <c:v>1.1600000000000006</c:v>
                </c:pt>
                <c:pt idx="74">
                  <c:v>1.1700000000000006</c:v>
                </c:pt>
                <c:pt idx="75">
                  <c:v>1.1800000000000006</c:v>
                </c:pt>
                <c:pt idx="76">
                  <c:v>1.1900000000000006</c:v>
                </c:pt>
                <c:pt idx="77">
                  <c:v>1.2000000000000006</c:v>
                </c:pt>
                <c:pt idx="78">
                  <c:v>1.2100000000000006</c:v>
                </c:pt>
                <c:pt idx="79">
                  <c:v>1.2200000000000006</c:v>
                </c:pt>
                <c:pt idx="80">
                  <c:v>1.2300000000000006</c:v>
                </c:pt>
                <c:pt idx="81">
                  <c:v>1.2400000000000007</c:v>
                </c:pt>
                <c:pt idx="82">
                  <c:v>1.2500000000000007</c:v>
                </c:pt>
                <c:pt idx="83">
                  <c:v>1.2600000000000007</c:v>
                </c:pt>
                <c:pt idx="84">
                  <c:v>1.2700000000000007</c:v>
                </c:pt>
                <c:pt idx="85">
                  <c:v>1.2800000000000007</c:v>
                </c:pt>
                <c:pt idx="86">
                  <c:v>1.2900000000000007</c:v>
                </c:pt>
                <c:pt idx="87">
                  <c:v>1.3000000000000007</c:v>
                </c:pt>
                <c:pt idx="88">
                  <c:v>1.3100000000000007</c:v>
                </c:pt>
                <c:pt idx="89">
                  <c:v>1.3200000000000007</c:v>
                </c:pt>
                <c:pt idx="90">
                  <c:v>1.3300000000000007</c:v>
                </c:pt>
                <c:pt idx="91">
                  <c:v>1.3400000000000007</c:v>
                </c:pt>
                <c:pt idx="92">
                  <c:v>1.3500000000000008</c:v>
                </c:pt>
                <c:pt idx="93">
                  <c:v>1.3600000000000008</c:v>
                </c:pt>
                <c:pt idx="94">
                  <c:v>1.3700000000000008</c:v>
                </c:pt>
                <c:pt idx="95">
                  <c:v>1.3800000000000008</c:v>
                </c:pt>
                <c:pt idx="96">
                  <c:v>1.3900000000000008</c:v>
                </c:pt>
                <c:pt idx="97">
                  <c:v>1.4000000000000008</c:v>
                </c:pt>
                <c:pt idx="98">
                  <c:v>1.4100000000000008</c:v>
                </c:pt>
                <c:pt idx="99">
                  <c:v>1.4200000000000008</c:v>
                </c:pt>
                <c:pt idx="100">
                  <c:v>1.4300000000000008</c:v>
                </c:pt>
                <c:pt idx="101">
                  <c:v>1.4400000000000008</c:v>
                </c:pt>
                <c:pt idx="102">
                  <c:v>1.4500000000000008</c:v>
                </c:pt>
                <c:pt idx="103">
                  <c:v>1.4600000000000009</c:v>
                </c:pt>
                <c:pt idx="104">
                  <c:v>1.4700000000000009</c:v>
                </c:pt>
                <c:pt idx="105">
                  <c:v>1.4800000000000009</c:v>
                </c:pt>
                <c:pt idx="106">
                  <c:v>1.4900000000000009</c:v>
                </c:pt>
                <c:pt idx="107">
                  <c:v>1.5000000000000009</c:v>
                </c:pt>
                <c:pt idx="108">
                  <c:v>1.5100000000000009</c:v>
                </c:pt>
                <c:pt idx="109">
                  <c:v>1.5200000000000009</c:v>
                </c:pt>
                <c:pt idx="110">
                  <c:v>1.5300000000000009</c:v>
                </c:pt>
                <c:pt idx="111">
                  <c:v>1.5400000000000009</c:v>
                </c:pt>
                <c:pt idx="112">
                  <c:v>1.5500000000000009</c:v>
                </c:pt>
                <c:pt idx="113">
                  <c:v>1.5600000000000009</c:v>
                </c:pt>
                <c:pt idx="114">
                  <c:v>1.570000000000001</c:v>
                </c:pt>
                <c:pt idx="115">
                  <c:v>1.580000000000001</c:v>
                </c:pt>
                <c:pt idx="116">
                  <c:v>1.590000000000001</c:v>
                </c:pt>
                <c:pt idx="117">
                  <c:v>1.600000000000001</c:v>
                </c:pt>
                <c:pt idx="118">
                  <c:v>1.610000000000001</c:v>
                </c:pt>
                <c:pt idx="119">
                  <c:v>1.620000000000001</c:v>
                </c:pt>
                <c:pt idx="120">
                  <c:v>1.630000000000001</c:v>
                </c:pt>
                <c:pt idx="121">
                  <c:v>1.640000000000001</c:v>
                </c:pt>
                <c:pt idx="122">
                  <c:v>1.650000000000001</c:v>
                </c:pt>
                <c:pt idx="123">
                  <c:v>1.660000000000001</c:v>
                </c:pt>
                <c:pt idx="124">
                  <c:v>1.670000000000001</c:v>
                </c:pt>
                <c:pt idx="125">
                  <c:v>1.680000000000001</c:v>
                </c:pt>
                <c:pt idx="126">
                  <c:v>1.6900000000000011</c:v>
                </c:pt>
                <c:pt idx="127">
                  <c:v>1.7000000000000011</c:v>
                </c:pt>
                <c:pt idx="128">
                  <c:v>1.7100000000000011</c:v>
                </c:pt>
                <c:pt idx="129">
                  <c:v>1.7200000000000011</c:v>
                </c:pt>
                <c:pt idx="130">
                  <c:v>1.7300000000000011</c:v>
                </c:pt>
                <c:pt idx="131">
                  <c:v>1.7400000000000011</c:v>
                </c:pt>
                <c:pt idx="132">
                  <c:v>1.7500000000000011</c:v>
                </c:pt>
                <c:pt idx="133">
                  <c:v>1.7600000000000011</c:v>
                </c:pt>
                <c:pt idx="134">
                  <c:v>1.7700000000000011</c:v>
                </c:pt>
                <c:pt idx="135">
                  <c:v>1.7800000000000011</c:v>
                </c:pt>
                <c:pt idx="136">
                  <c:v>1.7900000000000011</c:v>
                </c:pt>
                <c:pt idx="137">
                  <c:v>1.8000000000000012</c:v>
                </c:pt>
                <c:pt idx="138">
                  <c:v>1.8100000000000012</c:v>
                </c:pt>
                <c:pt idx="139">
                  <c:v>1.8200000000000012</c:v>
                </c:pt>
                <c:pt idx="140">
                  <c:v>1.8300000000000012</c:v>
                </c:pt>
                <c:pt idx="141">
                  <c:v>1.8400000000000012</c:v>
                </c:pt>
                <c:pt idx="142">
                  <c:v>1.8500000000000012</c:v>
                </c:pt>
                <c:pt idx="143">
                  <c:v>1.8600000000000012</c:v>
                </c:pt>
                <c:pt idx="144">
                  <c:v>1.8700000000000012</c:v>
                </c:pt>
                <c:pt idx="145">
                  <c:v>1.8800000000000012</c:v>
                </c:pt>
                <c:pt idx="146">
                  <c:v>1.8900000000000012</c:v>
                </c:pt>
                <c:pt idx="147">
                  <c:v>1.9000000000000012</c:v>
                </c:pt>
                <c:pt idx="148">
                  <c:v>1.9100000000000013</c:v>
                </c:pt>
                <c:pt idx="149">
                  <c:v>1.9200000000000013</c:v>
                </c:pt>
                <c:pt idx="150">
                  <c:v>1.9300000000000013</c:v>
                </c:pt>
                <c:pt idx="151">
                  <c:v>1.9400000000000013</c:v>
                </c:pt>
                <c:pt idx="152">
                  <c:v>1.9500000000000013</c:v>
                </c:pt>
                <c:pt idx="153">
                  <c:v>1.9600000000000013</c:v>
                </c:pt>
                <c:pt idx="154">
                  <c:v>1.9700000000000013</c:v>
                </c:pt>
                <c:pt idx="155">
                  <c:v>1.9800000000000013</c:v>
                </c:pt>
                <c:pt idx="156">
                  <c:v>1.9900000000000013</c:v>
                </c:pt>
                <c:pt idx="157">
                  <c:v>2.0000000000000013</c:v>
                </c:pt>
                <c:pt idx="158">
                  <c:v>2.0100000000000011</c:v>
                </c:pt>
                <c:pt idx="159">
                  <c:v>2.0200000000000009</c:v>
                </c:pt>
                <c:pt idx="160">
                  <c:v>2.0300000000000007</c:v>
                </c:pt>
                <c:pt idx="161">
                  <c:v>2.0400000000000005</c:v>
                </c:pt>
                <c:pt idx="162">
                  <c:v>2.0500000000000003</c:v>
                </c:pt>
                <c:pt idx="163">
                  <c:v>2.06</c:v>
                </c:pt>
                <c:pt idx="164">
                  <c:v>2.0699999999999998</c:v>
                </c:pt>
                <c:pt idx="165">
                  <c:v>2.0799999999999996</c:v>
                </c:pt>
                <c:pt idx="166">
                  <c:v>2.0899999999999994</c:v>
                </c:pt>
                <c:pt idx="167">
                  <c:v>2.0999999999999992</c:v>
                </c:pt>
                <c:pt idx="168">
                  <c:v>2.109999999999999</c:v>
                </c:pt>
                <c:pt idx="169">
                  <c:v>2.1199999999999988</c:v>
                </c:pt>
                <c:pt idx="170">
                  <c:v>2.1299999999999986</c:v>
                </c:pt>
                <c:pt idx="171">
                  <c:v>2.1399999999999983</c:v>
                </c:pt>
                <c:pt idx="172">
                  <c:v>2.1499999999999981</c:v>
                </c:pt>
                <c:pt idx="173">
                  <c:v>2.1599999999999979</c:v>
                </c:pt>
                <c:pt idx="174">
                  <c:v>2.1699999999999977</c:v>
                </c:pt>
                <c:pt idx="175">
                  <c:v>2.1799999999999975</c:v>
                </c:pt>
                <c:pt idx="176">
                  <c:v>2.1899999999999973</c:v>
                </c:pt>
                <c:pt idx="177">
                  <c:v>2.1999999999999971</c:v>
                </c:pt>
                <c:pt idx="178">
                  <c:v>2.2099999999999969</c:v>
                </c:pt>
                <c:pt idx="179">
                  <c:v>2.2199999999999966</c:v>
                </c:pt>
                <c:pt idx="180">
                  <c:v>2.2299999999999964</c:v>
                </c:pt>
                <c:pt idx="181">
                  <c:v>2.2399999999999962</c:v>
                </c:pt>
                <c:pt idx="182">
                  <c:v>2.249999999999996</c:v>
                </c:pt>
                <c:pt idx="183">
                  <c:v>2.2599999999999958</c:v>
                </c:pt>
                <c:pt idx="184">
                  <c:v>2.2699999999999956</c:v>
                </c:pt>
                <c:pt idx="185">
                  <c:v>2.2799999999999954</c:v>
                </c:pt>
                <c:pt idx="186">
                  <c:v>2.2899999999999952</c:v>
                </c:pt>
                <c:pt idx="187">
                  <c:v>2.2999999999999949</c:v>
                </c:pt>
                <c:pt idx="188">
                  <c:v>2.3099999999999947</c:v>
                </c:pt>
                <c:pt idx="189">
                  <c:v>2.3199999999999945</c:v>
                </c:pt>
                <c:pt idx="190">
                  <c:v>2.3299999999999943</c:v>
                </c:pt>
                <c:pt idx="191">
                  <c:v>2.3399999999999941</c:v>
                </c:pt>
                <c:pt idx="192">
                  <c:v>2.3499999999999939</c:v>
                </c:pt>
                <c:pt idx="193">
                  <c:v>2.3599999999999937</c:v>
                </c:pt>
                <c:pt idx="194">
                  <c:v>2.3699999999999934</c:v>
                </c:pt>
                <c:pt idx="195">
                  <c:v>2.3799999999999932</c:v>
                </c:pt>
                <c:pt idx="196">
                  <c:v>2.389999999999993</c:v>
                </c:pt>
                <c:pt idx="197">
                  <c:v>2.3999999999999928</c:v>
                </c:pt>
                <c:pt idx="198">
                  <c:v>2.4099999999999926</c:v>
                </c:pt>
                <c:pt idx="199">
                  <c:v>2.4199999999999924</c:v>
                </c:pt>
                <c:pt idx="200">
                  <c:v>2.4299999999999922</c:v>
                </c:pt>
                <c:pt idx="201">
                  <c:v>2.439999999999992</c:v>
                </c:pt>
                <c:pt idx="202">
                  <c:v>2.4499999999999917</c:v>
                </c:pt>
                <c:pt idx="203">
                  <c:v>2.4599999999999915</c:v>
                </c:pt>
                <c:pt idx="204">
                  <c:v>2.4699999999999913</c:v>
                </c:pt>
                <c:pt idx="205">
                  <c:v>2.4799999999999911</c:v>
                </c:pt>
                <c:pt idx="206">
                  <c:v>2.4899999999999909</c:v>
                </c:pt>
                <c:pt idx="207">
                  <c:v>2.4999999999999907</c:v>
                </c:pt>
                <c:pt idx="208">
                  <c:v>2.5099999999999905</c:v>
                </c:pt>
                <c:pt idx="209">
                  <c:v>2.5199999999999902</c:v>
                </c:pt>
                <c:pt idx="210">
                  <c:v>2.52999999999999</c:v>
                </c:pt>
                <c:pt idx="211">
                  <c:v>2.5399999999999898</c:v>
                </c:pt>
                <c:pt idx="212">
                  <c:v>2.5499999999999896</c:v>
                </c:pt>
                <c:pt idx="213">
                  <c:v>2.5599999999999894</c:v>
                </c:pt>
                <c:pt idx="214">
                  <c:v>2.5699999999999892</c:v>
                </c:pt>
                <c:pt idx="215">
                  <c:v>2.579999999999989</c:v>
                </c:pt>
                <c:pt idx="216">
                  <c:v>2.5899999999999888</c:v>
                </c:pt>
                <c:pt idx="217">
                  <c:v>2.5999999999999885</c:v>
                </c:pt>
                <c:pt idx="218">
                  <c:v>2.6099999999999883</c:v>
                </c:pt>
                <c:pt idx="219">
                  <c:v>2.6199999999999881</c:v>
                </c:pt>
                <c:pt idx="220">
                  <c:v>2.6299999999999879</c:v>
                </c:pt>
                <c:pt idx="221">
                  <c:v>2.6399999999999877</c:v>
                </c:pt>
                <c:pt idx="222">
                  <c:v>2.6499999999999875</c:v>
                </c:pt>
                <c:pt idx="223">
                  <c:v>2.6599999999999873</c:v>
                </c:pt>
                <c:pt idx="224">
                  <c:v>2.6699999999999871</c:v>
                </c:pt>
                <c:pt idx="225">
                  <c:v>2.6799999999999868</c:v>
                </c:pt>
                <c:pt idx="226">
                  <c:v>2.6899999999999866</c:v>
                </c:pt>
                <c:pt idx="227">
                  <c:v>2.6999999999999864</c:v>
                </c:pt>
                <c:pt idx="228">
                  <c:v>2.7099999999999862</c:v>
                </c:pt>
                <c:pt idx="229">
                  <c:v>2.719999999999986</c:v>
                </c:pt>
                <c:pt idx="230">
                  <c:v>2.7299999999999858</c:v>
                </c:pt>
                <c:pt idx="231">
                  <c:v>2.7399999999999856</c:v>
                </c:pt>
                <c:pt idx="232">
                  <c:v>2.7499999999999853</c:v>
                </c:pt>
                <c:pt idx="233">
                  <c:v>2.7599999999999851</c:v>
                </c:pt>
                <c:pt idx="234">
                  <c:v>2.7699999999999849</c:v>
                </c:pt>
                <c:pt idx="235">
                  <c:v>2.7799999999999847</c:v>
                </c:pt>
                <c:pt idx="236">
                  <c:v>2.7899999999999845</c:v>
                </c:pt>
                <c:pt idx="237">
                  <c:v>2.7999999999999843</c:v>
                </c:pt>
                <c:pt idx="238">
                  <c:v>2.8099999999999841</c:v>
                </c:pt>
                <c:pt idx="239">
                  <c:v>2.8199999999999839</c:v>
                </c:pt>
                <c:pt idx="240">
                  <c:v>2.8299999999999836</c:v>
                </c:pt>
                <c:pt idx="241">
                  <c:v>2.8399999999999834</c:v>
                </c:pt>
                <c:pt idx="242">
                  <c:v>2.8499999999999832</c:v>
                </c:pt>
                <c:pt idx="243">
                  <c:v>2.859999999999983</c:v>
                </c:pt>
                <c:pt idx="244">
                  <c:v>2.8699999999999828</c:v>
                </c:pt>
                <c:pt idx="245">
                  <c:v>2.8799999999999826</c:v>
                </c:pt>
                <c:pt idx="246">
                  <c:v>2.8899999999999824</c:v>
                </c:pt>
                <c:pt idx="247">
                  <c:v>2.8999999999999821</c:v>
                </c:pt>
                <c:pt idx="248">
                  <c:v>2.9099999999999819</c:v>
                </c:pt>
                <c:pt idx="249">
                  <c:v>2.9199999999999817</c:v>
                </c:pt>
                <c:pt idx="250">
                  <c:v>2.9299999999999815</c:v>
                </c:pt>
                <c:pt idx="251">
                  <c:v>2.9399999999999813</c:v>
                </c:pt>
                <c:pt idx="252">
                  <c:v>2.9499999999999811</c:v>
                </c:pt>
                <c:pt idx="253">
                  <c:v>2.9599999999999809</c:v>
                </c:pt>
                <c:pt idx="254">
                  <c:v>2.9699999999999807</c:v>
                </c:pt>
                <c:pt idx="255">
                  <c:v>2.9799999999999804</c:v>
                </c:pt>
                <c:pt idx="256">
                  <c:v>2.9899999999999802</c:v>
                </c:pt>
                <c:pt idx="257">
                  <c:v>2.99999999999998</c:v>
                </c:pt>
                <c:pt idx="258">
                  <c:v>3.0099999999999798</c:v>
                </c:pt>
                <c:pt idx="259">
                  <c:v>3.0199999999999796</c:v>
                </c:pt>
                <c:pt idx="260">
                  <c:v>3.0299999999999794</c:v>
                </c:pt>
                <c:pt idx="261">
                  <c:v>3.0399999999999792</c:v>
                </c:pt>
                <c:pt idx="262">
                  <c:v>3.049999999999979</c:v>
                </c:pt>
                <c:pt idx="263">
                  <c:v>3.0599999999999787</c:v>
                </c:pt>
                <c:pt idx="264">
                  <c:v>3.0699999999999785</c:v>
                </c:pt>
                <c:pt idx="265">
                  <c:v>3.0799999999999783</c:v>
                </c:pt>
                <c:pt idx="266">
                  <c:v>3.0899999999999781</c:v>
                </c:pt>
                <c:pt idx="267">
                  <c:v>3.0999999999999779</c:v>
                </c:pt>
                <c:pt idx="268">
                  <c:v>3.1099999999999777</c:v>
                </c:pt>
                <c:pt idx="269">
                  <c:v>3.1199999999999775</c:v>
                </c:pt>
                <c:pt idx="270">
                  <c:v>3.1299999999999772</c:v>
                </c:pt>
                <c:pt idx="271">
                  <c:v>3.139999999999977</c:v>
                </c:pt>
                <c:pt idx="272">
                  <c:v>3.1499999999999768</c:v>
                </c:pt>
                <c:pt idx="273">
                  <c:v>3.1599999999999766</c:v>
                </c:pt>
                <c:pt idx="274">
                  <c:v>3.1699999999999764</c:v>
                </c:pt>
                <c:pt idx="275">
                  <c:v>3.1799999999999762</c:v>
                </c:pt>
                <c:pt idx="276">
                  <c:v>3.189999999999976</c:v>
                </c:pt>
                <c:pt idx="277">
                  <c:v>3.1999999999999758</c:v>
                </c:pt>
                <c:pt idx="278">
                  <c:v>3.2099999999999755</c:v>
                </c:pt>
                <c:pt idx="279">
                  <c:v>3.2199999999999753</c:v>
                </c:pt>
                <c:pt idx="280">
                  <c:v>3.2299999999999751</c:v>
                </c:pt>
                <c:pt idx="281">
                  <c:v>3.2399999999999749</c:v>
                </c:pt>
                <c:pt idx="282">
                  <c:v>3.2499999999999747</c:v>
                </c:pt>
                <c:pt idx="283">
                  <c:v>3.2599999999999745</c:v>
                </c:pt>
                <c:pt idx="284">
                  <c:v>3.2699999999999743</c:v>
                </c:pt>
                <c:pt idx="285">
                  <c:v>3.279999999999974</c:v>
                </c:pt>
                <c:pt idx="286">
                  <c:v>3.2899999999999738</c:v>
                </c:pt>
                <c:pt idx="287">
                  <c:v>3.2999999999999736</c:v>
                </c:pt>
                <c:pt idx="288">
                  <c:v>3.3099999999999734</c:v>
                </c:pt>
                <c:pt idx="289">
                  <c:v>3.3199999999999732</c:v>
                </c:pt>
                <c:pt idx="290">
                  <c:v>3.329999999999973</c:v>
                </c:pt>
                <c:pt idx="291">
                  <c:v>3.3399999999999728</c:v>
                </c:pt>
                <c:pt idx="292">
                  <c:v>3.3499999999999726</c:v>
                </c:pt>
                <c:pt idx="293">
                  <c:v>3.3599999999999723</c:v>
                </c:pt>
                <c:pt idx="294">
                  <c:v>3.3699999999999721</c:v>
                </c:pt>
                <c:pt idx="295">
                  <c:v>3.3799999999999719</c:v>
                </c:pt>
                <c:pt idx="296">
                  <c:v>3.3899999999999717</c:v>
                </c:pt>
                <c:pt idx="297">
                  <c:v>3.3999999999999715</c:v>
                </c:pt>
                <c:pt idx="298">
                  <c:v>3.4099999999999713</c:v>
                </c:pt>
                <c:pt idx="299">
                  <c:v>3.4199999999999711</c:v>
                </c:pt>
                <c:pt idx="300">
                  <c:v>3.4299999999999708</c:v>
                </c:pt>
                <c:pt idx="301">
                  <c:v>3.4399999999999706</c:v>
                </c:pt>
                <c:pt idx="302">
                  <c:v>3.4499999999999704</c:v>
                </c:pt>
                <c:pt idx="303">
                  <c:v>3.4599999999999702</c:v>
                </c:pt>
                <c:pt idx="304">
                  <c:v>3.46999999999997</c:v>
                </c:pt>
                <c:pt idx="305">
                  <c:v>3.4799999999999698</c:v>
                </c:pt>
                <c:pt idx="306">
                  <c:v>3.4899999999999696</c:v>
                </c:pt>
                <c:pt idx="307">
                  <c:v>3.4999999999999694</c:v>
                </c:pt>
                <c:pt idx="308">
                  <c:v>3.5099999999999691</c:v>
                </c:pt>
                <c:pt idx="309">
                  <c:v>3.5199999999999689</c:v>
                </c:pt>
                <c:pt idx="310">
                  <c:v>3.5299999999999687</c:v>
                </c:pt>
                <c:pt idx="311">
                  <c:v>3.5399999999999685</c:v>
                </c:pt>
                <c:pt idx="312">
                  <c:v>3.5499999999999683</c:v>
                </c:pt>
                <c:pt idx="313">
                  <c:v>3.5599999999999681</c:v>
                </c:pt>
                <c:pt idx="314">
                  <c:v>3.5699999999999679</c:v>
                </c:pt>
                <c:pt idx="315">
                  <c:v>3.5799999999999677</c:v>
                </c:pt>
                <c:pt idx="316">
                  <c:v>3.5899999999999674</c:v>
                </c:pt>
                <c:pt idx="317">
                  <c:v>3.5999999999999672</c:v>
                </c:pt>
                <c:pt idx="318">
                  <c:v>3.609999999999967</c:v>
                </c:pt>
                <c:pt idx="319">
                  <c:v>3.6199999999999668</c:v>
                </c:pt>
                <c:pt idx="320">
                  <c:v>3.6299999999999666</c:v>
                </c:pt>
                <c:pt idx="321">
                  <c:v>3.6399999999999664</c:v>
                </c:pt>
                <c:pt idx="322">
                  <c:v>3.6499999999999662</c:v>
                </c:pt>
                <c:pt idx="323">
                  <c:v>3.6599999999999659</c:v>
                </c:pt>
                <c:pt idx="324">
                  <c:v>3.6699999999999657</c:v>
                </c:pt>
                <c:pt idx="325">
                  <c:v>3.6799999999999655</c:v>
                </c:pt>
                <c:pt idx="326">
                  <c:v>3.6899999999999653</c:v>
                </c:pt>
                <c:pt idx="327">
                  <c:v>3.6999999999999651</c:v>
                </c:pt>
                <c:pt idx="328">
                  <c:v>3.7099999999999649</c:v>
                </c:pt>
                <c:pt idx="329">
                  <c:v>3.7199999999999647</c:v>
                </c:pt>
                <c:pt idx="330">
                  <c:v>3.7299999999999645</c:v>
                </c:pt>
                <c:pt idx="331">
                  <c:v>3.7399999999999642</c:v>
                </c:pt>
                <c:pt idx="332">
                  <c:v>3.749999999999964</c:v>
                </c:pt>
                <c:pt idx="333">
                  <c:v>3.7599999999999638</c:v>
                </c:pt>
                <c:pt idx="334">
                  <c:v>3.7699999999999636</c:v>
                </c:pt>
                <c:pt idx="335">
                  <c:v>3.7799999999999634</c:v>
                </c:pt>
                <c:pt idx="336">
                  <c:v>3.7899999999999632</c:v>
                </c:pt>
                <c:pt idx="337">
                  <c:v>3.799999999999963</c:v>
                </c:pt>
                <c:pt idx="338">
                  <c:v>3.8099999999999627</c:v>
                </c:pt>
                <c:pt idx="339">
                  <c:v>3.8199999999999625</c:v>
                </c:pt>
                <c:pt idx="340">
                  <c:v>3.8299999999999623</c:v>
                </c:pt>
                <c:pt idx="341">
                  <c:v>3.8399999999999621</c:v>
                </c:pt>
                <c:pt idx="342">
                  <c:v>3.8499999999999619</c:v>
                </c:pt>
                <c:pt idx="343">
                  <c:v>3.8599999999999617</c:v>
                </c:pt>
                <c:pt idx="344">
                  <c:v>3.8699999999999615</c:v>
                </c:pt>
                <c:pt idx="345">
                  <c:v>3.8799999999999613</c:v>
                </c:pt>
                <c:pt idx="346">
                  <c:v>3.889999999999961</c:v>
                </c:pt>
                <c:pt idx="347">
                  <c:v>3.8999999999999608</c:v>
                </c:pt>
                <c:pt idx="348">
                  <c:v>3.9099999999999606</c:v>
                </c:pt>
                <c:pt idx="349">
                  <c:v>3.9199999999999604</c:v>
                </c:pt>
                <c:pt idx="350">
                  <c:v>3.9299999999999602</c:v>
                </c:pt>
                <c:pt idx="351">
                  <c:v>3.93999999999996</c:v>
                </c:pt>
                <c:pt idx="352">
                  <c:v>3.9499999999999598</c:v>
                </c:pt>
                <c:pt idx="353">
                  <c:v>3.9599999999999596</c:v>
                </c:pt>
                <c:pt idx="354">
                  <c:v>3.9699999999999593</c:v>
                </c:pt>
                <c:pt idx="355">
                  <c:v>3.9799999999999591</c:v>
                </c:pt>
                <c:pt idx="356">
                  <c:v>3.9899999999999589</c:v>
                </c:pt>
                <c:pt idx="357">
                  <c:v>3.9999999999999587</c:v>
                </c:pt>
                <c:pt idx="358">
                  <c:v>4.0099999999999589</c:v>
                </c:pt>
                <c:pt idx="359">
                  <c:v>4.0199999999999587</c:v>
                </c:pt>
                <c:pt idx="360">
                  <c:v>4.0299999999999585</c:v>
                </c:pt>
                <c:pt idx="361">
                  <c:v>4.0399999999999583</c:v>
                </c:pt>
                <c:pt idx="362">
                  <c:v>4.0499999999999581</c:v>
                </c:pt>
                <c:pt idx="363">
                  <c:v>4.0599999999999579</c:v>
                </c:pt>
                <c:pt idx="364">
                  <c:v>4.0699999999999577</c:v>
                </c:pt>
                <c:pt idx="365">
                  <c:v>4.0799999999999574</c:v>
                </c:pt>
                <c:pt idx="366">
                  <c:v>4.0899999999999572</c:v>
                </c:pt>
                <c:pt idx="367">
                  <c:v>4.099999999999957</c:v>
                </c:pt>
                <c:pt idx="368">
                  <c:v>4.1099999999999568</c:v>
                </c:pt>
                <c:pt idx="369">
                  <c:v>4.1199999999999566</c:v>
                </c:pt>
                <c:pt idx="370">
                  <c:v>4.1299999999999564</c:v>
                </c:pt>
                <c:pt idx="371">
                  <c:v>4.1399999999999562</c:v>
                </c:pt>
                <c:pt idx="372">
                  <c:v>4.1499999999999559</c:v>
                </c:pt>
                <c:pt idx="373">
                  <c:v>4.1599999999999557</c:v>
                </c:pt>
                <c:pt idx="374">
                  <c:v>4.1699999999999555</c:v>
                </c:pt>
                <c:pt idx="375">
                  <c:v>4.1799999999999553</c:v>
                </c:pt>
                <c:pt idx="376">
                  <c:v>4.1899999999999551</c:v>
                </c:pt>
                <c:pt idx="377">
                  <c:v>4.1999999999999549</c:v>
                </c:pt>
                <c:pt idx="378">
                  <c:v>4.2099999999999547</c:v>
                </c:pt>
                <c:pt idx="379">
                  <c:v>4.2199999999999545</c:v>
                </c:pt>
                <c:pt idx="380">
                  <c:v>4.2299999999999542</c:v>
                </c:pt>
                <c:pt idx="381">
                  <c:v>4.239999999999954</c:v>
                </c:pt>
                <c:pt idx="382">
                  <c:v>4.2499999999999538</c:v>
                </c:pt>
                <c:pt idx="383">
                  <c:v>4.2599999999999536</c:v>
                </c:pt>
                <c:pt idx="384">
                  <c:v>4.2699999999999534</c:v>
                </c:pt>
                <c:pt idx="385">
                  <c:v>4.2799999999999532</c:v>
                </c:pt>
                <c:pt idx="386">
                  <c:v>4.289999999999953</c:v>
                </c:pt>
                <c:pt idx="387">
                  <c:v>4.2999999999999527</c:v>
                </c:pt>
                <c:pt idx="388">
                  <c:v>4.3099999999999525</c:v>
                </c:pt>
                <c:pt idx="389">
                  <c:v>4.3199999999999523</c:v>
                </c:pt>
                <c:pt idx="390">
                  <c:v>4.3299999999999521</c:v>
                </c:pt>
                <c:pt idx="391">
                  <c:v>4.3399999999999519</c:v>
                </c:pt>
                <c:pt idx="392">
                  <c:v>4.3499999999999517</c:v>
                </c:pt>
                <c:pt idx="393">
                  <c:v>4.3599999999999515</c:v>
                </c:pt>
                <c:pt idx="394">
                  <c:v>4.3699999999999513</c:v>
                </c:pt>
                <c:pt idx="395">
                  <c:v>4.379999999999951</c:v>
                </c:pt>
                <c:pt idx="396">
                  <c:v>4.3899999999999508</c:v>
                </c:pt>
                <c:pt idx="397">
                  <c:v>4.3999999999999506</c:v>
                </c:pt>
                <c:pt idx="398">
                  <c:v>4.4099999999999504</c:v>
                </c:pt>
                <c:pt idx="399">
                  <c:v>4.4199999999999502</c:v>
                </c:pt>
                <c:pt idx="400">
                  <c:v>4.42999999999995</c:v>
                </c:pt>
                <c:pt idx="401">
                  <c:v>4.4399999999999498</c:v>
                </c:pt>
                <c:pt idx="402">
                  <c:v>4.4499999999999496</c:v>
                </c:pt>
                <c:pt idx="403">
                  <c:v>4.4599999999999493</c:v>
                </c:pt>
                <c:pt idx="404">
                  <c:v>4.4699999999999491</c:v>
                </c:pt>
                <c:pt idx="405">
                  <c:v>4.4799999999999489</c:v>
                </c:pt>
                <c:pt idx="406">
                  <c:v>4.4899999999999487</c:v>
                </c:pt>
                <c:pt idx="407">
                  <c:v>4.4999999999999485</c:v>
                </c:pt>
                <c:pt idx="408">
                  <c:v>4.5099999999999483</c:v>
                </c:pt>
                <c:pt idx="409">
                  <c:v>4.5199999999999481</c:v>
                </c:pt>
                <c:pt idx="410">
                  <c:v>4.5299999999999478</c:v>
                </c:pt>
                <c:pt idx="411">
                  <c:v>4.5399999999999476</c:v>
                </c:pt>
                <c:pt idx="412">
                  <c:v>4.5499999999999474</c:v>
                </c:pt>
                <c:pt idx="413">
                  <c:v>4.5599999999999472</c:v>
                </c:pt>
                <c:pt idx="414">
                  <c:v>4.569999999999947</c:v>
                </c:pt>
                <c:pt idx="415">
                  <c:v>4.5799999999999468</c:v>
                </c:pt>
                <c:pt idx="416">
                  <c:v>4.5899999999999466</c:v>
                </c:pt>
                <c:pt idx="417">
                  <c:v>4.5999999999999464</c:v>
                </c:pt>
                <c:pt idx="418">
                  <c:v>4.6099999999999461</c:v>
                </c:pt>
                <c:pt idx="419">
                  <c:v>4.6199999999999459</c:v>
                </c:pt>
                <c:pt idx="420">
                  <c:v>4.6299999999999457</c:v>
                </c:pt>
                <c:pt idx="421">
                  <c:v>4.6399999999999455</c:v>
                </c:pt>
                <c:pt idx="422">
                  <c:v>4.6499999999999453</c:v>
                </c:pt>
                <c:pt idx="423">
                  <c:v>4.6599999999999451</c:v>
                </c:pt>
                <c:pt idx="424">
                  <c:v>4.6699999999999449</c:v>
                </c:pt>
                <c:pt idx="425">
                  <c:v>4.6799999999999446</c:v>
                </c:pt>
                <c:pt idx="426">
                  <c:v>4.6899999999999444</c:v>
                </c:pt>
                <c:pt idx="427">
                  <c:v>4.6999999999999442</c:v>
                </c:pt>
                <c:pt idx="428">
                  <c:v>4.709999999999944</c:v>
                </c:pt>
                <c:pt idx="429">
                  <c:v>4.7199999999999438</c:v>
                </c:pt>
                <c:pt idx="430">
                  <c:v>4.7299999999999436</c:v>
                </c:pt>
                <c:pt idx="431">
                  <c:v>4.7399999999999434</c:v>
                </c:pt>
                <c:pt idx="432">
                  <c:v>4.7499999999999432</c:v>
                </c:pt>
                <c:pt idx="433">
                  <c:v>4.7599999999999429</c:v>
                </c:pt>
                <c:pt idx="434">
                  <c:v>4.7699999999999427</c:v>
                </c:pt>
                <c:pt idx="435">
                  <c:v>4.7799999999999425</c:v>
                </c:pt>
                <c:pt idx="436">
                  <c:v>4.7899999999999423</c:v>
                </c:pt>
                <c:pt idx="437">
                  <c:v>4.7999999999999421</c:v>
                </c:pt>
                <c:pt idx="438">
                  <c:v>4.8099999999999419</c:v>
                </c:pt>
                <c:pt idx="439">
                  <c:v>4.8199999999999417</c:v>
                </c:pt>
                <c:pt idx="440">
                  <c:v>4.8299999999999415</c:v>
                </c:pt>
                <c:pt idx="441">
                  <c:v>4.8399999999999412</c:v>
                </c:pt>
                <c:pt idx="442">
                  <c:v>4.849999999999941</c:v>
                </c:pt>
                <c:pt idx="443">
                  <c:v>4.8599999999999408</c:v>
                </c:pt>
                <c:pt idx="444">
                  <c:v>4.8699999999999406</c:v>
                </c:pt>
                <c:pt idx="445">
                  <c:v>4.8799999999999404</c:v>
                </c:pt>
                <c:pt idx="446">
                  <c:v>4.8899999999999402</c:v>
                </c:pt>
                <c:pt idx="447">
                  <c:v>4.89999999999994</c:v>
                </c:pt>
                <c:pt idx="448">
                  <c:v>4.9099999999999397</c:v>
                </c:pt>
                <c:pt idx="449">
                  <c:v>4.9199999999999395</c:v>
                </c:pt>
                <c:pt idx="450">
                  <c:v>4.9299999999999393</c:v>
                </c:pt>
                <c:pt idx="451">
                  <c:v>4.9399999999999391</c:v>
                </c:pt>
                <c:pt idx="452">
                  <c:v>4.9499999999999389</c:v>
                </c:pt>
                <c:pt idx="453">
                  <c:v>4.9599999999999387</c:v>
                </c:pt>
                <c:pt idx="454">
                  <c:v>4.9699999999999385</c:v>
                </c:pt>
                <c:pt idx="455">
                  <c:v>4.9799999999999383</c:v>
                </c:pt>
                <c:pt idx="456">
                  <c:v>4.989999999999938</c:v>
                </c:pt>
                <c:pt idx="457">
                  <c:v>4.9999999999999378</c:v>
                </c:pt>
                <c:pt idx="458">
                  <c:v>5.0099999999999376</c:v>
                </c:pt>
                <c:pt idx="459">
                  <c:v>5.0199999999999374</c:v>
                </c:pt>
                <c:pt idx="460">
                  <c:v>5.0299999999999372</c:v>
                </c:pt>
                <c:pt idx="461">
                  <c:v>5.039999999999937</c:v>
                </c:pt>
                <c:pt idx="462">
                  <c:v>5.0499999999999368</c:v>
                </c:pt>
                <c:pt idx="463">
                  <c:v>5.0599999999999365</c:v>
                </c:pt>
                <c:pt idx="464">
                  <c:v>5.0699999999999363</c:v>
                </c:pt>
                <c:pt idx="465">
                  <c:v>5.0799999999999361</c:v>
                </c:pt>
                <c:pt idx="466">
                  <c:v>5.0899999999999359</c:v>
                </c:pt>
                <c:pt idx="467">
                  <c:v>5.0999999999999357</c:v>
                </c:pt>
                <c:pt idx="468">
                  <c:v>5.1099999999999355</c:v>
                </c:pt>
                <c:pt idx="469">
                  <c:v>5.1199999999999353</c:v>
                </c:pt>
                <c:pt idx="470">
                  <c:v>5.1299999999999351</c:v>
                </c:pt>
                <c:pt idx="471">
                  <c:v>5.1399999999999348</c:v>
                </c:pt>
                <c:pt idx="472">
                  <c:v>5.1499999999999346</c:v>
                </c:pt>
                <c:pt idx="473">
                  <c:v>5.1599999999999344</c:v>
                </c:pt>
                <c:pt idx="474">
                  <c:v>5.1699999999999342</c:v>
                </c:pt>
                <c:pt idx="475">
                  <c:v>5.179999999999934</c:v>
                </c:pt>
                <c:pt idx="476">
                  <c:v>5.1899999999999338</c:v>
                </c:pt>
                <c:pt idx="477">
                  <c:v>5.1999999999999336</c:v>
                </c:pt>
                <c:pt idx="478">
                  <c:v>5.2099999999999334</c:v>
                </c:pt>
                <c:pt idx="479">
                  <c:v>5.2199999999999331</c:v>
                </c:pt>
                <c:pt idx="480">
                  <c:v>5.2299999999999329</c:v>
                </c:pt>
                <c:pt idx="481">
                  <c:v>5.2399999999999327</c:v>
                </c:pt>
                <c:pt idx="482">
                  <c:v>5.2499999999999325</c:v>
                </c:pt>
                <c:pt idx="483">
                  <c:v>5.2599999999999323</c:v>
                </c:pt>
                <c:pt idx="484">
                  <c:v>5.2699999999999321</c:v>
                </c:pt>
                <c:pt idx="485">
                  <c:v>5.2799999999999319</c:v>
                </c:pt>
                <c:pt idx="486">
                  <c:v>5.2899999999999316</c:v>
                </c:pt>
                <c:pt idx="487">
                  <c:v>5.2999999999999314</c:v>
                </c:pt>
                <c:pt idx="488">
                  <c:v>5.3099999999999312</c:v>
                </c:pt>
                <c:pt idx="489">
                  <c:v>5.319999999999931</c:v>
                </c:pt>
                <c:pt idx="490">
                  <c:v>5.3299999999999308</c:v>
                </c:pt>
                <c:pt idx="491">
                  <c:v>5.3399999999999306</c:v>
                </c:pt>
                <c:pt idx="492">
                  <c:v>5.3499999999999304</c:v>
                </c:pt>
                <c:pt idx="493">
                  <c:v>5.3599999999999302</c:v>
                </c:pt>
                <c:pt idx="494">
                  <c:v>5.3699999999999299</c:v>
                </c:pt>
                <c:pt idx="495">
                  <c:v>5.3799999999999297</c:v>
                </c:pt>
                <c:pt idx="496">
                  <c:v>5.3899999999999295</c:v>
                </c:pt>
                <c:pt idx="497">
                  <c:v>5.3999999999999293</c:v>
                </c:pt>
                <c:pt idx="498">
                  <c:v>5.4099999999999291</c:v>
                </c:pt>
                <c:pt idx="499">
                  <c:v>5.4199999999999289</c:v>
                </c:pt>
                <c:pt idx="500">
                  <c:v>5.4299999999999287</c:v>
                </c:pt>
                <c:pt idx="501">
                  <c:v>5.4399999999999284</c:v>
                </c:pt>
                <c:pt idx="502">
                  <c:v>5.4499999999999282</c:v>
                </c:pt>
                <c:pt idx="503">
                  <c:v>5.459999999999928</c:v>
                </c:pt>
                <c:pt idx="504">
                  <c:v>5.4699999999999278</c:v>
                </c:pt>
                <c:pt idx="505">
                  <c:v>5.4799999999999276</c:v>
                </c:pt>
                <c:pt idx="506">
                  <c:v>5.4899999999999274</c:v>
                </c:pt>
                <c:pt idx="507">
                  <c:v>5.4999999999999272</c:v>
                </c:pt>
                <c:pt idx="508">
                  <c:v>5.509999999999927</c:v>
                </c:pt>
                <c:pt idx="509">
                  <c:v>5.5199999999999267</c:v>
                </c:pt>
                <c:pt idx="510">
                  <c:v>5.5299999999999265</c:v>
                </c:pt>
                <c:pt idx="511">
                  <c:v>5.5399999999999263</c:v>
                </c:pt>
                <c:pt idx="512">
                  <c:v>5.5499999999999261</c:v>
                </c:pt>
                <c:pt idx="513">
                  <c:v>5.5599999999999259</c:v>
                </c:pt>
                <c:pt idx="514">
                  <c:v>5.5699999999999257</c:v>
                </c:pt>
                <c:pt idx="515">
                  <c:v>5.5799999999999255</c:v>
                </c:pt>
                <c:pt idx="516">
                  <c:v>5.5899999999999253</c:v>
                </c:pt>
                <c:pt idx="517">
                  <c:v>5.599999999999925</c:v>
                </c:pt>
                <c:pt idx="518">
                  <c:v>5.6099999999999248</c:v>
                </c:pt>
                <c:pt idx="519">
                  <c:v>5.6199999999999246</c:v>
                </c:pt>
                <c:pt idx="520">
                  <c:v>5.6299999999999244</c:v>
                </c:pt>
                <c:pt idx="521">
                  <c:v>5.6399999999999242</c:v>
                </c:pt>
                <c:pt idx="522">
                  <c:v>5.649999999999924</c:v>
                </c:pt>
                <c:pt idx="523">
                  <c:v>5.6599999999999238</c:v>
                </c:pt>
                <c:pt idx="524">
                  <c:v>5.6699999999999235</c:v>
                </c:pt>
                <c:pt idx="525">
                  <c:v>5.6799999999999233</c:v>
                </c:pt>
                <c:pt idx="526">
                  <c:v>5.6899999999999231</c:v>
                </c:pt>
                <c:pt idx="527">
                  <c:v>5.6999999999999229</c:v>
                </c:pt>
                <c:pt idx="528">
                  <c:v>5.7099999999999227</c:v>
                </c:pt>
                <c:pt idx="529">
                  <c:v>5.7199999999999225</c:v>
                </c:pt>
                <c:pt idx="530">
                  <c:v>5.7299999999999223</c:v>
                </c:pt>
                <c:pt idx="531">
                  <c:v>5.7399999999999221</c:v>
                </c:pt>
                <c:pt idx="532">
                  <c:v>5.7499999999999218</c:v>
                </c:pt>
                <c:pt idx="533">
                  <c:v>5.7599999999999216</c:v>
                </c:pt>
                <c:pt idx="534">
                  <c:v>5.7699999999999214</c:v>
                </c:pt>
                <c:pt idx="535">
                  <c:v>5.7799999999999212</c:v>
                </c:pt>
                <c:pt idx="536">
                  <c:v>5.789999999999921</c:v>
                </c:pt>
                <c:pt idx="537">
                  <c:v>5.7999999999999208</c:v>
                </c:pt>
                <c:pt idx="538">
                  <c:v>5.8099999999999206</c:v>
                </c:pt>
                <c:pt idx="539">
                  <c:v>5.8199999999999203</c:v>
                </c:pt>
                <c:pt idx="540">
                  <c:v>5.8299999999999201</c:v>
                </c:pt>
                <c:pt idx="541">
                  <c:v>5.8399999999999199</c:v>
                </c:pt>
                <c:pt idx="542">
                  <c:v>5.8499999999999197</c:v>
                </c:pt>
                <c:pt idx="543">
                  <c:v>5.8599999999999195</c:v>
                </c:pt>
                <c:pt idx="544">
                  <c:v>5.8699999999999193</c:v>
                </c:pt>
                <c:pt idx="545">
                  <c:v>5.8799999999999191</c:v>
                </c:pt>
                <c:pt idx="546">
                  <c:v>5.8899999999999189</c:v>
                </c:pt>
                <c:pt idx="547">
                  <c:v>5.8999999999999186</c:v>
                </c:pt>
                <c:pt idx="548">
                  <c:v>5.9099999999999184</c:v>
                </c:pt>
                <c:pt idx="549">
                  <c:v>5.9199999999999182</c:v>
                </c:pt>
                <c:pt idx="550">
                  <c:v>5.929999999999918</c:v>
                </c:pt>
                <c:pt idx="551">
                  <c:v>5.9399999999999178</c:v>
                </c:pt>
                <c:pt idx="552">
                  <c:v>5.9499999999999176</c:v>
                </c:pt>
                <c:pt idx="553">
                  <c:v>5.9599999999999174</c:v>
                </c:pt>
                <c:pt idx="554">
                  <c:v>5.9699999999999172</c:v>
                </c:pt>
                <c:pt idx="555">
                  <c:v>5.9799999999999169</c:v>
                </c:pt>
                <c:pt idx="556">
                  <c:v>5.9899999999999167</c:v>
                </c:pt>
                <c:pt idx="557">
                  <c:v>5.9999999999999165</c:v>
                </c:pt>
                <c:pt idx="558">
                  <c:v>6.0099999999999163</c:v>
                </c:pt>
                <c:pt idx="559">
                  <c:v>6.0199999999999161</c:v>
                </c:pt>
                <c:pt idx="560">
                  <c:v>6.0299999999999159</c:v>
                </c:pt>
                <c:pt idx="561">
                  <c:v>6.0399999999999157</c:v>
                </c:pt>
                <c:pt idx="562">
                  <c:v>6.0499999999999154</c:v>
                </c:pt>
                <c:pt idx="563">
                  <c:v>6.0599999999999152</c:v>
                </c:pt>
                <c:pt idx="564">
                  <c:v>6.069999999999915</c:v>
                </c:pt>
                <c:pt idx="565">
                  <c:v>6.0799999999999148</c:v>
                </c:pt>
                <c:pt idx="566">
                  <c:v>6.0899999999999146</c:v>
                </c:pt>
                <c:pt idx="567">
                  <c:v>6.0999999999999144</c:v>
                </c:pt>
                <c:pt idx="568">
                  <c:v>6.1099999999999142</c:v>
                </c:pt>
                <c:pt idx="569">
                  <c:v>6.119999999999914</c:v>
                </c:pt>
                <c:pt idx="570">
                  <c:v>6.1299999999999137</c:v>
                </c:pt>
                <c:pt idx="571">
                  <c:v>6.1399999999999135</c:v>
                </c:pt>
                <c:pt idx="572">
                  <c:v>6.1499999999999133</c:v>
                </c:pt>
                <c:pt idx="573">
                  <c:v>6.1599999999999131</c:v>
                </c:pt>
                <c:pt idx="574">
                  <c:v>6.1699999999999129</c:v>
                </c:pt>
                <c:pt idx="575">
                  <c:v>6.1799999999999127</c:v>
                </c:pt>
                <c:pt idx="576">
                  <c:v>6.1899999999999125</c:v>
                </c:pt>
                <c:pt idx="577">
                  <c:v>6.1999999999999122</c:v>
                </c:pt>
                <c:pt idx="578">
                  <c:v>6.209999999999912</c:v>
                </c:pt>
                <c:pt idx="579">
                  <c:v>6.2199999999999118</c:v>
                </c:pt>
                <c:pt idx="580">
                  <c:v>6.2299999999999116</c:v>
                </c:pt>
                <c:pt idx="581">
                  <c:v>6.2399999999999114</c:v>
                </c:pt>
                <c:pt idx="582">
                  <c:v>6.2499999999999112</c:v>
                </c:pt>
                <c:pt idx="583">
                  <c:v>6.259999999999911</c:v>
                </c:pt>
                <c:pt idx="584">
                  <c:v>6.2699999999999108</c:v>
                </c:pt>
                <c:pt idx="585">
                  <c:v>6.2799999999999105</c:v>
                </c:pt>
                <c:pt idx="586">
                  <c:v>6.2899999999999103</c:v>
                </c:pt>
                <c:pt idx="587">
                  <c:v>6.2999999999999101</c:v>
                </c:pt>
                <c:pt idx="588">
                  <c:v>6.3099999999999099</c:v>
                </c:pt>
                <c:pt idx="589">
                  <c:v>6.3199999999999097</c:v>
                </c:pt>
                <c:pt idx="590">
                  <c:v>6.3299999999999095</c:v>
                </c:pt>
                <c:pt idx="591">
                  <c:v>6.3399999999999093</c:v>
                </c:pt>
                <c:pt idx="592">
                  <c:v>6.3499999999999091</c:v>
                </c:pt>
                <c:pt idx="593">
                  <c:v>6.3599999999999088</c:v>
                </c:pt>
                <c:pt idx="594">
                  <c:v>6.3699999999999086</c:v>
                </c:pt>
                <c:pt idx="595">
                  <c:v>6.3799999999999084</c:v>
                </c:pt>
                <c:pt idx="596">
                  <c:v>6.3899999999999082</c:v>
                </c:pt>
                <c:pt idx="597">
                  <c:v>6.399999999999908</c:v>
                </c:pt>
                <c:pt idx="598">
                  <c:v>6.4099999999999078</c:v>
                </c:pt>
                <c:pt idx="599">
                  <c:v>6.4199999999999076</c:v>
                </c:pt>
                <c:pt idx="600">
                  <c:v>6.4299999999999073</c:v>
                </c:pt>
                <c:pt idx="601">
                  <c:v>6.4399999999999071</c:v>
                </c:pt>
                <c:pt idx="602">
                  <c:v>6.4499999999999069</c:v>
                </c:pt>
                <c:pt idx="603">
                  <c:v>6.4599999999999067</c:v>
                </c:pt>
                <c:pt idx="604">
                  <c:v>6.4699999999999065</c:v>
                </c:pt>
                <c:pt idx="605">
                  <c:v>6.4799999999999063</c:v>
                </c:pt>
                <c:pt idx="606">
                  <c:v>6.4899999999999061</c:v>
                </c:pt>
                <c:pt idx="607">
                  <c:v>6.4999999999999059</c:v>
                </c:pt>
                <c:pt idx="608">
                  <c:v>6.5099999999999056</c:v>
                </c:pt>
                <c:pt idx="609">
                  <c:v>6.5199999999999054</c:v>
                </c:pt>
                <c:pt idx="610">
                  <c:v>6.5299999999999052</c:v>
                </c:pt>
                <c:pt idx="611">
                  <c:v>6.539999999999905</c:v>
                </c:pt>
                <c:pt idx="612">
                  <c:v>6.5499999999999048</c:v>
                </c:pt>
                <c:pt idx="613">
                  <c:v>6.5599999999999046</c:v>
                </c:pt>
                <c:pt idx="614">
                  <c:v>6.5699999999999044</c:v>
                </c:pt>
                <c:pt idx="615">
                  <c:v>6.5799999999999041</c:v>
                </c:pt>
                <c:pt idx="616">
                  <c:v>6.5899999999999039</c:v>
                </c:pt>
                <c:pt idx="617">
                  <c:v>6.5999999999999037</c:v>
                </c:pt>
                <c:pt idx="618">
                  <c:v>6.6099999999999035</c:v>
                </c:pt>
                <c:pt idx="619">
                  <c:v>6.6199999999999033</c:v>
                </c:pt>
                <c:pt idx="620">
                  <c:v>6.6299999999999031</c:v>
                </c:pt>
                <c:pt idx="621">
                  <c:v>6.6399999999999029</c:v>
                </c:pt>
                <c:pt idx="622">
                  <c:v>6.6499999999999027</c:v>
                </c:pt>
                <c:pt idx="623">
                  <c:v>6.6599999999999024</c:v>
                </c:pt>
                <c:pt idx="624">
                  <c:v>6.6699999999999022</c:v>
                </c:pt>
                <c:pt idx="625">
                  <c:v>6.679999999999902</c:v>
                </c:pt>
                <c:pt idx="626">
                  <c:v>6.6899999999999018</c:v>
                </c:pt>
                <c:pt idx="627">
                  <c:v>6.6999999999999016</c:v>
                </c:pt>
                <c:pt idx="628">
                  <c:v>6.7099999999999014</c:v>
                </c:pt>
                <c:pt idx="629">
                  <c:v>6.7199999999999012</c:v>
                </c:pt>
                <c:pt idx="630">
                  <c:v>6.729999999999901</c:v>
                </c:pt>
                <c:pt idx="631">
                  <c:v>6.7399999999999007</c:v>
                </c:pt>
                <c:pt idx="632">
                  <c:v>6.7499999999999005</c:v>
                </c:pt>
                <c:pt idx="633">
                  <c:v>6.7599999999999003</c:v>
                </c:pt>
                <c:pt idx="634">
                  <c:v>6.7699999999999001</c:v>
                </c:pt>
                <c:pt idx="635">
                  <c:v>6.7799999999998999</c:v>
                </c:pt>
                <c:pt idx="636">
                  <c:v>6.7899999999998997</c:v>
                </c:pt>
                <c:pt idx="637">
                  <c:v>6.7999999999998995</c:v>
                </c:pt>
                <c:pt idx="638">
                  <c:v>6.8099999999998992</c:v>
                </c:pt>
                <c:pt idx="639">
                  <c:v>6.819999999999899</c:v>
                </c:pt>
                <c:pt idx="640">
                  <c:v>6.8299999999998988</c:v>
                </c:pt>
                <c:pt idx="641">
                  <c:v>6.8399999999998986</c:v>
                </c:pt>
                <c:pt idx="642">
                  <c:v>6.8499999999998984</c:v>
                </c:pt>
                <c:pt idx="643">
                  <c:v>6.8599999999998982</c:v>
                </c:pt>
                <c:pt idx="644">
                  <c:v>6.869999999999898</c:v>
                </c:pt>
                <c:pt idx="645">
                  <c:v>6.8799999999998978</c:v>
                </c:pt>
                <c:pt idx="646">
                  <c:v>6.8899999999998975</c:v>
                </c:pt>
                <c:pt idx="647">
                  <c:v>6.8999999999998973</c:v>
                </c:pt>
                <c:pt idx="648">
                  <c:v>6.9099999999998971</c:v>
                </c:pt>
                <c:pt idx="649">
                  <c:v>6.9199999999998969</c:v>
                </c:pt>
                <c:pt idx="650">
                  <c:v>6.9299999999998967</c:v>
                </c:pt>
                <c:pt idx="651">
                  <c:v>6.9399999999998965</c:v>
                </c:pt>
                <c:pt idx="652">
                  <c:v>6.9499999999998963</c:v>
                </c:pt>
                <c:pt idx="653">
                  <c:v>6.959999999999896</c:v>
                </c:pt>
                <c:pt idx="654">
                  <c:v>6.9699999999998958</c:v>
                </c:pt>
                <c:pt idx="655">
                  <c:v>6.9799999999998956</c:v>
                </c:pt>
                <c:pt idx="656">
                  <c:v>6.9899999999998954</c:v>
                </c:pt>
                <c:pt idx="657">
                  <c:v>6.9999999999998952</c:v>
                </c:pt>
                <c:pt idx="658">
                  <c:v>7.009999999999895</c:v>
                </c:pt>
                <c:pt idx="659">
                  <c:v>7.0199999999998948</c:v>
                </c:pt>
                <c:pt idx="660">
                  <c:v>7.0299999999998946</c:v>
                </c:pt>
                <c:pt idx="661">
                  <c:v>7.0399999999998943</c:v>
                </c:pt>
                <c:pt idx="662">
                  <c:v>7.0499999999998941</c:v>
                </c:pt>
                <c:pt idx="663">
                  <c:v>7.0599999999998939</c:v>
                </c:pt>
                <c:pt idx="664">
                  <c:v>7.0699999999998937</c:v>
                </c:pt>
                <c:pt idx="665">
                  <c:v>7.0799999999998935</c:v>
                </c:pt>
                <c:pt idx="666">
                  <c:v>7.0899999999998933</c:v>
                </c:pt>
                <c:pt idx="667">
                  <c:v>7.0999999999998931</c:v>
                </c:pt>
                <c:pt idx="668">
                  <c:v>7.1099999999998929</c:v>
                </c:pt>
                <c:pt idx="669">
                  <c:v>7.1199999999998926</c:v>
                </c:pt>
                <c:pt idx="670">
                  <c:v>7.1299999999998924</c:v>
                </c:pt>
                <c:pt idx="671">
                  <c:v>7.1399999999998922</c:v>
                </c:pt>
                <c:pt idx="672">
                  <c:v>7.149999999999892</c:v>
                </c:pt>
                <c:pt idx="673">
                  <c:v>7.1599999999998918</c:v>
                </c:pt>
                <c:pt idx="674">
                  <c:v>7.1699999999998916</c:v>
                </c:pt>
                <c:pt idx="675">
                  <c:v>7.1799999999998914</c:v>
                </c:pt>
                <c:pt idx="676">
                  <c:v>7.1899999999998911</c:v>
                </c:pt>
                <c:pt idx="677">
                  <c:v>7.1999999999998909</c:v>
                </c:pt>
                <c:pt idx="678">
                  <c:v>7.2099999999998907</c:v>
                </c:pt>
                <c:pt idx="679">
                  <c:v>7.2199999999998905</c:v>
                </c:pt>
                <c:pt idx="680">
                  <c:v>7.2299999999998903</c:v>
                </c:pt>
                <c:pt idx="681">
                  <c:v>7.2399999999998901</c:v>
                </c:pt>
                <c:pt idx="682">
                  <c:v>7.2499999999998899</c:v>
                </c:pt>
                <c:pt idx="683">
                  <c:v>7.2599999999998897</c:v>
                </c:pt>
                <c:pt idx="684">
                  <c:v>7.2699999999998894</c:v>
                </c:pt>
                <c:pt idx="685">
                  <c:v>7.2799999999998892</c:v>
                </c:pt>
                <c:pt idx="686">
                  <c:v>7.289999999999889</c:v>
                </c:pt>
                <c:pt idx="687">
                  <c:v>7.2999999999998888</c:v>
                </c:pt>
                <c:pt idx="688">
                  <c:v>7.3099999999998886</c:v>
                </c:pt>
                <c:pt idx="689">
                  <c:v>7.3199999999998884</c:v>
                </c:pt>
                <c:pt idx="690">
                  <c:v>7.3299999999998882</c:v>
                </c:pt>
                <c:pt idx="691">
                  <c:v>7.3399999999998879</c:v>
                </c:pt>
                <c:pt idx="692">
                  <c:v>7.3499999999998877</c:v>
                </c:pt>
                <c:pt idx="693">
                  <c:v>7.3599999999998875</c:v>
                </c:pt>
                <c:pt idx="694">
                  <c:v>7.3699999999998873</c:v>
                </c:pt>
                <c:pt idx="695">
                  <c:v>7.3799999999998871</c:v>
                </c:pt>
                <c:pt idx="696">
                  <c:v>7.3899999999998869</c:v>
                </c:pt>
                <c:pt idx="697">
                  <c:v>7.3999999999998867</c:v>
                </c:pt>
                <c:pt idx="698">
                  <c:v>7.4099999999998865</c:v>
                </c:pt>
                <c:pt idx="699">
                  <c:v>7.4199999999998862</c:v>
                </c:pt>
                <c:pt idx="700">
                  <c:v>7.429999999999886</c:v>
                </c:pt>
                <c:pt idx="701">
                  <c:v>7.4399999999998858</c:v>
                </c:pt>
                <c:pt idx="702">
                  <c:v>7.4499999999998856</c:v>
                </c:pt>
                <c:pt idx="703">
                  <c:v>7.4599999999998854</c:v>
                </c:pt>
                <c:pt idx="704">
                  <c:v>7.4699999999998852</c:v>
                </c:pt>
                <c:pt idx="705">
                  <c:v>7.479999999999885</c:v>
                </c:pt>
                <c:pt idx="706">
                  <c:v>7.4899999999998847</c:v>
                </c:pt>
                <c:pt idx="707">
                  <c:v>7.4999999999998845</c:v>
                </c:pt>
                <c:pt idx="708">
                  <c:v>7.5099999999998843</c:v>
                </c:pt>
                <c:pt idx="709">
                  <c:v>7.5199999999998841</c:v>
                </c:pt>
                <c:pt idx="710">
                  <c:v>7.5299999999998839</c:v>
                </c:pt>
                <c:pt idx="711">
                  <c:v>7.5399999999998837</c:v>
                </c:pt>
                <c:pt idx="712">
                  <c:v>7.5499999999998835</c:v>
                </c:pt>
                <c:pt idx="713">
                  <c:v>7.5599999999998833</c:v>
                </c:pt>
                <c:pt idx="714">
                  <c:v>7.569999999999883</c:v>
                </c:pt>
                <c:pt idx="715">
                  <c:v>7.5799999999998828</c:v>
                </c:pt>
                <c:pt idx="716">
                  <c:v>7.5899999999998826</c:v>
                </c:pt>
                <c:pt idx="717">
                  <c:v>7.5999999999998824</c:v>
                </c:pt>
                <c:pt idx="718">
                  <c:v>7.6099999999998822</c:v>
                </c:pt>
                <c:pt idx="719">
                  <c:v>7.619999999999882</c:v>
                </c:pt>
                <c:pt idx="720">
                  <c:v>7.6299999999998818</c:v>
                </c:pt>
                <c:pt idx="721">
                  <c:v>7.6399999999998816</c:v>
                </c:pt>
                <c:pt idx="722">
                  <c:v>7.6499999999998813</c:v>
                </c:pt>
                <c:pt idx="723">
                  <c:v>7.6599999999998811</c:v>
                </c:pt>
                <c:pt idx="724">
                  <c:v>7.6699999999998809</c:v>
                </c:pt>
                <c:pt idx="725">
                  <c:v>7.6799999999998807</c:v>
                </c:pt>
                <c:pt idx="726">
                  <c:v>7.6899999999998805</c:v>
                </c:pt>
                <c:pt idx="727">
                  <c:v>7.6999999999998803</c:v>
                </c:pt>
                <c:pt idx="728">
                  <c:v>7.7099999999998801</c:v>
                </c:pt>
                <c:pt idx="729">
                  <c:v>7.7199999999998798</c:v>
                </c:pt>
                <c:pt idx="730">
                  <c:v>7.7299999999998796</c:v>
                </c:pt>
                <c:pt idx="731">
                  <c:v>7.7399999999998794</c:v>
                </c:pt>
                <c:pt idx="732">
                  <c:v>7.7499999999998792</c:v>
                </c:pt>
                <c:pt idx="733">
                  <c:v>7.759999999999879</c:v>
                </c:pt>
                <c:pt idx="734">
                  <c:v>7.7699999999998788</c:v>
                </c:pt>
                <c:pt idx="735">
                  <c:v>7.7799999999998786</c:v>
                </c:pt>
                <c:pt idx="736">
                  <c:v>7.7899999999998784</c:v>
                </c:pt>
                <c:pt idx="737">
                  <c:v>7.7999999999998781</c:v>
                </c:pt>
                <c:pt idx="738">
                  <c:v>7.8099999999998779</c:v>
                </c:pt>
                <c:pt idx="739">
                  <c:v>7.8199999999998777</c:v>
                </c:pt>
                <c:pt idx="740">
                  <c:v>7.8299999999998775</c:v>
                </c:pt>
                <c:pt idx="741">
                  <c:v>7.8399999999998773</c:v>
                </c:pt>
                <c:pt idx="742">
                  <c:v>7.8499999999998771</c:v>
                </c:pt>
                <c:pt idx="743">
                  <c:v>7.8599999999998769</c:v>
                </c:pt>
                <c:pt idx="744">
                  <c:v>7.8699999999998766</c:v>
                </c:pt>
                <c:pt idx="745">
                  <c:v>7.8799999999998764</c:v>
                </c:pt>
                <c:pt idx="746">
                  <c:v>7.8899999999998762</c:v>
                </c:pt>
                <c:pt idx="747">
                  <c:v>7.899999999999876</c:v>
                </c:pt>
                <c:pt idx="748">
                  <c:v>7.9099999999998758</c:v>
                </c:pt>
                <c:pt idx="749">
                  <c:v>7.9199999999998756</c:v>
                </c:pt>
                <c:pt idx="750">
                  <c:v>7.9299999999998754</c:v>
                </c:pt>
                <c:pt idx="751">
                  <c:v>7.9399999999998752</c:v>
                </c:pt>
                <c:pt idx="752">
                  <c:v>7.9499999999998749</c:v>
                </c:pt>
                <c:pt idx="753">
                  <c:v>7.9599999999998747</c:v>
                </c:pt>
                <c:pt idx="754">
                  <c:v>7.9699999999998745</c:v>
                </c:pt>
                <c:pt idx="755">
                  <c:v>7.9799999999998743</c:v>
                </c:pt>
                <c:pt idx="756">
                  <c:v>7.9899999999998741</c:v>
                </c:pt>
                <c:pt idx="757">
                  <c:v>7.9999999999998739</c:v>
                </c:pt>
                <c:pt idx="758">
                  <c:v>8.0099999999998737</c:v>
                </c:pt>
                <c:pt idx="759">
                  <c:v>8.0199999999998735</c:v>
                </c:pt>
                <c:pt idx="760">
                  <c:v>8.0299999999998732</c:v>
                </c:pt>
                <c:pt idx="761">
                  <c:v>8.039999999999873</c:v>
                </c:pt>
                <c:pt idx="762">
                  <c:v>8.0499999999998728</c:v>
                </c:pt>
                <c:pt idx="763">
                  <c:v>8.0599999999998726</c:v>
                </c:pt>
                <c:pt idx="764">
                  <c:v>8.0699999999998724</c:v>
                </c:pt>
                <c:pt idx="765">
                  <c:v>8.0799999999998722</c:v>
                </c:pt>
              </c:numCache>
            </c:numRef>
          </c:xVal>
          <c:yVal>
            <c:numRef>
              <c:f>'ESPECTRO amortiguado'!$O$4:$O$769</c:f>
              <c:numCache>
                <c:formatCode>0.0</c:formatCode>
                <c:ptCount val="766"/>
                <c:pt idx="0">
                  <c:v>0</c:v>
                </c:pt>
                <c:pt idx="1">
                  <c:v>7.3429715043551669E-2</c:v>
                </c:pt>
                <c:pt idx="2">
                  <c:v>0.3454758315245966</c:v>
                </c:pt>
                <c:pt idx="3">
                  <c:v>0.89377380646871962</c:v>
                </c:pt>
                <c:pt idx="4">
                  <c:v>1.795959096901506</c:v>
                </c:pt>
                <c:pt idx="5">
                  <c:v>1.795959096901506</c:v>
                </c:pt>
                <c:pt idx="6">
                  <c:v>7.1838363876060241</c:v>
                </c:pt>
                <c:pt idx="7">
                  <c:v>16.163631872113552</c:v>
                </c:pt>
                <c:pt idx="8">
                  <c:v>28.735345550424096</c:v>
                </c:pt>
                <c:pt idx="9">
                  <c:v>44.898977422537648</c:v>
                </c:pt>
                <c:pt idx="10">
                  <c:v>44.898977422537648</c:v>
                </c:pt>
                <c:pt idx="11">
                  <c:v>45.318812016618516</c:v>
                </c:pt>
                <c:pt idx="12">
                  <c:v>46.158049276185523</c:v>
                </c:pt>
                <c:pt idx="13">
                  <c:v>46.997286535752551</c:v>
                </c:pt>
                <c:pt idx="14">
                  <c:v>47.83652379531955</c:v>
                </c:pt>
                <c:pt idx="15">
                  <c:v>48.675761054886564</c:v>
                </c:pt>
                <c:pt idx="16">
                  <c:v>49.514998314453564</c:v>
                </c:pt>
                <c:pt idx="17">
                  <c:v>50.354235574020599</c:v>
                </c:pt>
                <c:pt idx="18">
                  <c:v>51.193472833587592</c:v>
                </c:pt>
                <c:pt idx="19">
                  <c:v>52.032710093154598</c:v>
                </c:pt>
                <c:pt idx="20">
                  <c:v>52.871947352721619</c:v>
                </c:pt>
                <c:pt idx="21">
                  <c:v>53.711184612288633</c:v>
                </c:pt>
                <c:pt idx="22">
                  <c:v>54.550421871855633</c:v>
                </c:pt>
                <c:pt idx="23">
                  <c:v>55.389659131422654</c:v>
                </c:pt>
                <c:pt idx="24">
                  <c:v>56.228896390989675</c:v>
                </c:pt>
                <c:pt idx="25">
                  <c:v>57.068133650556668</c:v>
                </c:pt>
                <c:pt idx="26">
                  <c:v>57.907370910123674</c:v>
                </c:pt>
                <c:pt idx="27">
                  <c:v>58.746608169690688</c:v>
                </c:pt>
                <c:pt idx="28">
                  <c:v>59.585845429257695</c:v>
                </c:pt>
                <c:pt idx="29">
                  <c:v>60.425082688824716</c:v>
                </c:pt>
                <c:pt idx="30">
                  <c:v>61.264319948391716</c:v>
                </c:pt>
                <c:pt idx="31">
                  <c:v>62.103557207958737</c:v>
                </c:pt>
                <c:pt idx="32">
                  <c:v>62.942794467525751</c:v>
                </c:pt>
                <c:pt idx="33">
                  <c:v>63.782031727092736</c:v>
                </c:pt>
                <c:pt idx="34">
                  <c:v>64.621268986659743</c:v>
                </c:pt>
                <c:pt idx="35">
                  <c:v>65.460506246226771</c:v>
                </c:pt>
                <c:pt idx="36">
                  <c:v>66.299743505793771</c:v>
                </c:pt>
                <c:pt idx="37">
                  <c:v>67.138980765360799</c:v>
                </c:pt>
                <c:pt idx="38">
                  <c:v>67.978218024927799</c:v>
                </c:pt>
                <c:pt idx="39">
                  <c:v>68.817455284494812</c:v>
                </c:pt>
                <c:pt idx="40">
                  <c:v>69.656692544061826</c:v>
                </c:pt>
                <c:pt idx="41">
                  <c:v>70.495929803628826</c:v>
                </c:pt>
                <c:pt idx="42">
                  <c:v>71.33516706319584</c:v>
                </c:pt>
                <c:pt idx="43">
                  <c:v>72.17440432276284</c:v>
                </c:pt>
                <c:pt idx="44">
                  <c:v>73.013641582329853</c:v>
                </c:pt>
                <c:pt idx="45">
                  <c:v>73.852878841896867</c:v>
                </c:pt>
                <c:pt idx="46">
                  <c:v>74.692116101463867</c:v>
                </c:pt>
                <c:pt idx="47">
                  <c:v>75.531353361030881</c:v>
                </c:pt>
                <c:pt idx="48">
                  <c:v>76.370590620597923</c:v>
                </c:pt>
                <c:pt idx="49">
                  <c:v>77.209827880164909</c:v>
                </c:pt>
                <c:pt idx="50">
                  <c:v>78.049065139731923</c:v>
                </c:pt>
                <c:pt idx="51">
                  <c:v>78.888302399298951</c:v>
                </c:pt>
                <c:pt idx="52">
                  <c:v>79.727539658865936</c:v>
                </c:pt>
                <c:pt idx="53">
                  <c:v>80.566776918432964</c:v>
                </c:pt>
                <c:pt idx="54">
                  <c:v>81.40601417799995</c:v>
                </c:pt>
                <c:pt idx="55">
                  <c:v>82.245251437566978</c:v>
                </c:pt>
                <c:pt idx="56">
                  <c:v>83.084488697133992</c:v>
                </c:pt>
                <c:pt idx="57">
                  <c:v>83.923725956701006</c:v>
                </c:pt>
                <c:pt idx="58">
                  <c:v>84.762963216268005</c:v>
                </c:pt>
                <c:pt idx="59">
                  <c:v>85.602200475835048</c:v>
                </c:pt>
                <c:pt idx="60">
                  <c:v>86.441437735402019</c:v>
                </c:pt>
                <c:pt idx="61">
                  <c:v>87.280674994969047</c:v>
                </c:pt>
                <c:pt idx="62">
                  <c:v>88.119912254536047</c:v>
                </c:pt>
                <c:pt idx="63">
                  <c:v>88.959149514103061</c:v>
                </c:pt>
                <c:pt idx="64">
                  <c:v>89.798386773670089</c:v>
                </c:pt>
                <c:pt idx="65">
                  <c:v>90.637624033237103</c:v>
                </c:pt>
                <c:pt idx="66">
                  <c:v>91.476861292804088</c:v>
                </c:pt>
                <c:pt idx="67">
                  <c:v>92.316098552371102</c:v>
                </c:pt>
                <c:pt idx="68">
                  <c:v>93.155335811938087</c:v>
                </c:pt>
                <c:pt idx="69">
                  <c:v>93.994573071505116</c:v>
                </c:pt>
                <c:pt idx="70">
                  <c:v>94.833810331072129</c:v>
                </c:pt>
                <c:pt idx="71">
                  <c:v>95.673047590639143</c:v>
                </c:pt>
                <c:pt idx="72">
                  <c:v>96.512284850206143</c:v>
                </c:pt>
                <c:pt idx="73">
                  <c:v>97.351522109773157</c:v>
                </c:pt>
                <c:pt idx="74">
                  <c:v>98.190759369340171</c:v>
                </c:pt>
                <c:pt idx="75">
                  <c:v>99.029996628907185</c:v>
                </c:pt>
                <c:pt idx="76">
                  <c:v>99.869233888474227</c:v>
                </c:pt>
                <c:pt idx="77">
                  <c:v>100.7084711480412</c:v>
                </c:pt>
                <c:pt idx="78">
                  <c:v>101.54770840760823</c:v>
                </c:pt>
                <c:pt idx="79">
                  <c:v>102.38694566717521</c:v>
                </c:pt>
                <c:pt idx="80">
                  <c:v>103.22618292674221</c:v>
                </c:pt>
                <c:pt idx="81">
                  <c:v>104.06542018630928</c:v>
                </c:pt>
                <c:pt idx="82">
                  <c:v>104.90465744587625</c:v>
                </c:pt>
                <c:pt idx="83">
                  <c:v>105.74389470544327</c:v>
                </c:pt>
                <c:pt idx="84">
                  <c:v>106.58313196501027</c:v>
                </c:pt>
                <c:pt idx="85">
                  <c:v>107.42236922457728</c:v>
                </c:pt>
                <c:pt idx="86">
                  <c:v>108.26160648414429</c:v>
                </c:pt>
                <c:pt idx="87">
                  <c:v>109.10084374371134</c:v>
                </c:pt>
                <c:pt idx="88">
                  <c:v>109.94008100327831</c:v>
                </c:pt>
                <c:pt idx="89">
                  <c:v>110.77931826284534</c:v>
                </c:pt>
                <c:pt idx="90">
                  <c:v>111.61855552241236</c:v>
                </c:pt>
                <c:pt idx="91">
                  <c:v>112.45779278197934</c:v>
                </c:pt>
                <c:pt idx="92">
                  <c:v>113.29703004154636</c:v>
                </c:pt>
                <c:pt idx="93">
                  <c:v>114.13626730111335</c:v>
                </c:pt>
                <c:pt idx="94">
                  <c:v>114.97550456068038</c:v>
                </c:pt>
                <c:pt idx="95">
                  <c:v>115.81474182024739</c:v>
                </c:pt>
                <c:pt idx="96">
                  <c:v>116.65397907981436</c:v>
                </c:pt>
                <c:pt idx="97">
                  <c:v>117.49321633938141</c:v>
                </c:pt>
                <c:pt idx="98">
                  <c:v>118.33245359894843</c:v>
                </c:pt>
                <c:pt idx="99">
                  <c:v>119.17169085851542</c:v>
                </c:pt>
                <c:pt idx="100">
                  <c:v>120.01092811808245</c:v>
                </c:pt>
                <c:pt idx="101">
                  <c:v>120.85016537764947</c:v>
                </c:pt>
                <c:pt idx="102">
                  <c:v>121.68940263721646</c:v>
                </c:pt>
                <c:pt idx="103">
                  <c:v>122.52863989678346</c:v>
                </c:pt>
                <c:pt idx="104">
                  <c:v>123.36787715635047</c:v>
                </c:pt>
                <c:pt idx="105">
                  <c:v>124.20711441591749</c:v>
                </c:pt>
                <c:pt idx="106">
                  <c:v>125.04635167548453</c:v>
                </c:pt>
                <c:pt idx="107">
                  <c:v>125.8855889350515</c:v>
                </c:pt>
                <c:pt idx="108">
                  <c:v>126.72482619461853</c:v>
                </c:pt>
                <c:pt idx="109">
                  <c:v>127.56406345418556</c:v>
                </c:pt>
                <c:pt idx="110">
                  <c:v>128.40330071375254</c:v>
                </c:pt>
                <c:pt idx="111">
                  <c:v>129.24253797331954</c:v>
                </c:pt>
                <c:pt idx="112">
                  <c:v>130.08177523288657</c:v>
                </c:pt>
                <c:pt idx="113">
                  <c:v>130.92101249245357</c:v>
                </c:pt>
                <c:pt idx="114">
                  <c:v>131.76024975202057</c:v>
                </c:pt>
                <c:pt idx="115">
                  <c:v>132.59948701158757</c:v>
                </c:pt>
                <c:pt idx="116">
                  <c:v>133.43872427115465</c:v>
                </c:pt>
                <c:pt idx="117">
                  <c:v>134.27796153072163</c:v>
                </c:pt>
                <c:pt idx="118">
                  <c:v>135.1171987902886</c:v>
                </c:pt>
                <c:pt idx="119">
                  <c:v>135.95643604985565</c:v>
                </c:pt>
                <c:pt idx="120">
                  <c:v>136.79567330942265</c:v>
                </c:pt>
                <c:pt idx="121">
                  <c:v>137.63491056898965</c:v>
                </c:pt>
                <c:pt idx="122">
                  <c:v>138.47414782855665</c:v>
                </c:pt>
                <c:pt idx="123">
                  <c:v>139.31338508812368</c:v>
                </c:pt>
                <c:pt idx="124">
                  <c:v>140.15262234769068</c:v>
                </c:pt>
                <c:pt idx="125">
                  <c:v>140.99185960725768</c:v>
                </c:pt>
                <c:pt idx="126">
                  <c:v>141.83109686682474</c:v>
                </c:pt>
                <c:pt idx="127">
                  <c:v>142.67033412639171</c:v>
                </c:pt>
                <c:pt idx="128">
                  <c:v>143.50957138595871</c:v>
                </c:pt>
                <c:pt idx="129">
                  <c:v>144.34880864552576</c:v>
                </c:pt>
                <c:pt idx="130">
                  <c:v>145.18804590509274</c:v>
                </c:pt>
                <c:pt idx="131">
                  <c:v>146.02728316465974</c:v>
                </c:pt>
                <c:pt idx="132">
                  <c:v>146.86652042422676</c:v>
                </c:pt>
                <c:pt idx="133">
                  <c:v>147.70575768379379</c:v>
                </c:pt>
                <c:pt idx="134">
                  <c:v>148.54499494336076</c:v>
                </c:pt>
                <c:pt idx="135">
                  <c:v>149.38423220292782</c:v>
                </c:pt>
                <c:pt idx="136">
                  <c:v>150.22346946249482</c:v>
                </c:pt>
                <c:pt idx="137">
                  <c:v>151.06270672206179</c:v>
                </c:pt>
                <c:pt idx="138">
                  <c:v>151.90194398162888</c:v>
                </c:pt>
                <c:pt idx="139">
                  <c:v>152.74118124119587</c:v>
                </c:pt>
                <c:pt idx="140">
                  <c:v>153.58041850076287</c:v>
                </c:pt>
                <c:pt idx="141">
                  <c:v>154.41965576032987</c:v>
                </c:pt>
                <c:pt idx="142">
                  <c:v>155.25889301989687</c:v>
                </c:pt>
                <c:pt idx="143">
                  <c:v>156.0981302794639</c:v>
                </c:pt>
                <c:pt idx="144">
                  <c:v>156.93736753903096</c:v>
                </c:pt>
                <c:pt idx="145">
                  <c:v>157.77660479859793</c:v>
                </c:pt>
                <c:pt idx="146">
                  <c:v>158.61584205816493</c:v>
                </c:pt>
                <c:pt idx="147">
                  <c:v>159.4550793177319</c:v>
                </c:pt>
                <c:pt idx="148">
                  <c:v>160.29431657729896</c:v>
                </c:pt>
                <c:pt idx="149">
                  <c:v>161.13355383686593</c:v>
                </c:pt>
                <c:pt idx="150">
                  <c:v>161.97279109643293</c:v>
                </c:pt>
                <c:pt idx="151">
                  <c:v>162.81202835599998</c:v>
                </c:pt>
                <c:pt idx="152">
                  <c:v>163.65126561556698</c:v>
                </c:pt>
                <c:pt idx="153">
                  <c:v>164.49050287513396</c:v>
                </c:pt>
                <c:pt idx="154">
                  <c:v>165.32974013470107</c:v>
                </c:pt>
                <c:pt idx="155">
                  <c:v>166.16897739426801</c:v>
                </c:pt>
                <c:pt idx="156">
                  <c:v>167.00821465383501</c:v>
                </c:pt>
                <c:pt idx="157">
                  <c:v>167.84745191340207</c:v>
                </c:pt>
                <c:pt idx="158">
                  <c:v>168.68668917296901</c:v>
                </c:pt>
                <c:pt idx="159">
                  <c:v>169.52592643253601</c:v>
                </c:pt>
                <c:pt idx="160">
                  <c:v>170.36516369210307</c:v>
                </c:pt>
                <c:pt idx="161">
                  <c:v>171.20440095166998</c:v>
                </c:pt>
                <c:pt idx="162">
                  <c:v>172.04363821123701</c:v>
                </c:pt>
                <c:pt idx="163">
                  <c:v>172.88287547080398</c:v>
                </c:pt>
                <c:pt idx="164">
                  <c:v>173.72211273037098</c:v>
                </c:pt>
                <c:pt idx="165">
                  <c:v>174.56134998993795</c:v>
                </c:pt>
                <c:pt idx="166">
                  <c:v>175.40058724950498</c:v>
                </c:pt>
                <c:pt idx="167">
                  <c:v>176.23982450907198</c:v>
                </c:pt>
                <c:pt idx="168">
                  <c:v>177.07906176863895</c:v>
                </c:pt>
                <c:pt idx="169">
                  <c:v>177.91829902820592</c:v>
                </c:pt>
                <c:pt idx="170">
                  <c:v>178.75753628777298</c:v>
                </c:pt>
                <c:pt idx="171">
                  <c:v>179.59677354733995</c:v>
                </c:pt>
                <c:pt idx="172">
                  <c:v>180.43601080690692</c:v>
                </c:pt>
                <c:pt idx="173">
                  <c:v>181.27524806647395</c:v>
                </c:pt>
                <c:pt idx="174">
                  <c:v>182.11448532604089</c:v>
                </c:pt>
                <c:pt idx="175">
                  <c:v>182.95372258560792</c:v>
                </c:pt>
                <c:pt idx="176">
                  <c:v>183.79295984517489</c:v>
                </c:pt>
                <c:pt idx="177">
                  <c:v>184.63219710474186</c:v>
                </c:pt>
                <c:pt idx="178">
                  <c:v>185.47143436430886</c:v>
                </c:pt>
                <c:pt idx="179">
                  <c:v>186.31067162387589</c:v>
                </c:pt>
                <c:pt idx="180">
                  <c:v>187.14990888344286</c:v>
                </c:pt>
                <c:pt idx="181">
                  <c:v>187.98914614300986</c:v>
                </c:pt>
                <c:pt idx="182">
                  <c:v>188.8283834025768</c:v>
                </c:pt>
                <c:pt idx="183">
                  <c:v>189.6676206621438</c:v>
                </c:pt>
                <c:pt idx="184">
                  <c:v>190.50685792171086</c:v>
                </c:pt>
                <c:pt idx="185">
                  <c:v>191.34609518127786</c:v>
                </c:pt>
                <c:pt idx="186">
                  <c:v>192.18533244084483</c:v>
                </c:pt>
                <c:pt idx="187">
                  <c:v>193.0245697004118</c:v>
                </c:pt>
                <c:pt idx="188">
                  <c:v>193.8638069599788</c:v>
                </c:pt>
                <c:pt idx="189">
                  <c:v>194.70304421954583</c:v>
                </c:pt>
                <c:pt idx="190">
                  <c:v>195.54228147911277</c:v>
                </c:pt>
                <c:pt idx="191">
                  <c:v>196.38151873867977</c:v>
                </c:pt>
                <c:pt idx="192">
                  <c:v>197.22075599824677</c:v>
                </c:pt>
                <c:pt idx="193">
                  <c:v>198.05999325781374</c:v>
                </c:pt>
                <c:pt idx="194">
                  <c:v>198.89923051738074</c:v>
                </c:pt>
                <c:pt idx="195">
                  <c:v>199.7384677769478</c:v>
                </c:pt>
                <c:pt idx="196">
                  <c:v>200.57770503651471</c:v>
                </c:pt>
                <c:pt idx="197">
                  <c:v>201.41694229608171</c:v>
                </c:pt>
                <c:pt idx="198">
                  <c:v>202.25617955564871</c:v>
                </c:pt>
                <c:pt idx="199">
                  <c:v>203.09541681521569</c:v>
                </c:pt>
                <c:pt idx="200">
                  <c:v>203.93465407478269</c:v>
                </c:pt>
                <c:pt idx="201">
                  <c:v>204.77389133434971</c:v>
                </c:pt>
                <c:pt idx="202">
                  <c:v>205.61312859391666</c:v>
                </c:pt>
                <c:pt idx="203">
                  <c:v>206.45236585348368</c:v>
                </c:pt>
                <c:pt idx="204">
                  <c:v>207.29160311305066</c:v>
                </c:pt>
                <c:pt idx="205">
                  <c:v>208.13084037261763</c:v>
                </c:pt>
                <c:pt idx="206">
                  <c:v>208.97007763218465</c:v>
                </c:pt>
                <c:pt idx="207">
                  <c:v>209.80931489175163</c:v>
                </c:pt>
                <c:pt idx="208">
                  <c:v>210.64855215131868</c:v>
                </c:pt>
                <c:pt idx="209">
                  <c:v>211.4877894108856</c:v>
                </c:pt>
                <c:pt idx="210">
                  <c:v>212.3270266704526</c:v>
                </c:pt>
                <c:pt idx="211">
                  <c:v>213.1662639300196</c:v>
                </c:pt>
                <c:pt idx="212">
                  <c:v>214.00550118958654</c:v>
                </c:pt>
                <c:pt idx="213">
                  <c:v>214.84473844915362</c:v>
                </c:pt>
                <c:pt idx="214">
                  <c:v>215.68397570872062</c:v>
                </c:pt>
                <c:pt idx="215">
                  <c:v>216.52321296828754</c:v>
                </c:pt>
                <c:pt idx="216">
                  <c:v>217.36245022785457</c:v>
                </c:pt>
                <c:pt idx="217">
                  <c:v>218.20168748742157</c:v>
                </c:pt>
                <c:pt idx="218">
                  <c:v>219.04092474698848</c:v>
                </c:pt>
                <c:pt idx="219">
                  <c:v>219.88016200655557</c:v>
                </c:pt>
                <c:pt idx="220">
                  <c:v>220.71939926612254</c:v>
                </c:pt>
                <c:pt idx="221">
                  <c:v>221.55863652568951</c:v>
                </c:pt>
                <c:pt idx="222">
                  <c:v>222.39787378525654</c:v>
                </c:pt>
                <c:pt idx="223">
                  <c:v>223.23711104482354</c:v>
                </c:pt>
                <c:pt idx="224">
                  <c:v>224.07634830439045</c:v>
                </c:pt>
                <c:pt idx="225">
                  <c:v>224.91558556395751</c:v>
                </c:pt>
                <c:pt idx="226">
                  <c:v>225.75482282352448</c:v>
                </c:pt>
                <c:pt idx="227">
                  <c:v>226.59406008309151</c:v>
                </c:pt>
                <c:pt idx="228">
                  <c:v>227.43329734265842</c:v>
                </c:pt>
                <c:pt idx="229">
                  <c:v>228.27253460222548</c:v>
                </c:pt>
                <c:pt idx="230">
                  <c:v>229.11177186179248</c:v>
                </c:pt>
                <c:pt idx="231">
                  <c:v>229.95100912135942</c:v>
                </c:pt>
                <c:pt idx="232">
                  <c:v>230.79024638092642</c:v>
                </c:pt>
                <c:pt idx="233">
                  <c:v>231.62948364049342</c:v>
                </c:pt>
                <c:pt idx="234">
                  <c:v>232.46872090006042</c:v>
                </c:pt>
                <c:pt idx="235">
                  <c:v>233.30795815962742</c:v>
                </c:pt>
                <c:pt idx="236">
                  <c:v>234.14719541919439</c:v>
                </c:pt>
                <c:pt idx="237">
                  <c:v>234.98643267876139</c:v>
                </c:pt>
                <c:pt idx="238">
                  <c:v>235.82566993832839</c:v>
                </c:pt>
                <c:pt idx="239">
                  <c:v>236.66490719789539</c:v>
                </c:pt>
                <c:pt idx="240">
                  <c:v>237.50414445746233</c:v>
                </c:pt>
                <c:pt idx="241">
                  <c:v>238.34338171702936</c:v>
                </c:pt>
                <c:pt idx="242">
                  <c:v>239.18261897659636</c:v>
                </c:pt>
                <c:pt idx="243">
                  <c:v>240.02185623616333</c:v>
                </c:pt>
                <c:pt idx="244">
                  <c:v>240.86109349573033</c:v>
                </c:pt>
                <c:pt idx="245">
                  <c:v>241.70033075529733</c:v>
                </c:pt>
                <c:pt idx="246">
                  <c:v>242.5395680148643</c:v>
                </c:pt>
                <c:pt idx="247">
                  <c:v>243.3788052744313</c:v>
                </c:pt>
                <c:pt idx="248">
                  <c:v>244.21804253399827</c:v>
                </c:pt>
                <c:pt idx="249">
                  <c:v>245.0572797935653</c:v>
                </c:pt>
                <c:pt idx="250">
                  <c:v>245.89651705313224</c:v>
                </c:pt>
                <c:pt idx="251">
                  <c:v>246.73575431269927</c:v>
                </c:pt>
                <c:pt idx="252">
                  <c:v>247.57499157226624</c:v>
                </c:pt>
                <c:pt idx="253">
                  <c:v>248.41422883183321</c:v>
                </c:pt>
                <c:pt idx="254">
                  <c:v>249.25346609140021</c:v>
                </c:pt>
                <c:pt idx="255">
                  <c:v>250.09270335096721</c:v>
                </c:pt>
                <c:pt idx="256">
                  <c:v>250.93194061053424</c:v>
                </c:pt>
                <c:pt idx="257">
                  <c:v>251.77117787010118</c:v>
                </c:pt>
                <c:pt idx="258">
                  <c:v>252.61041512966818</c:v>
                </c:pt>
                <c:pt idx="259">
                  <c:v>253.44965238923518</c:v>
                </c:pt>
                <c:pt idx="260">
                  <c:v>254.28888964880215</c:v>
                </c:pt>
                <c:pt idx="261">
                  <c:v>255.12812690836921</c:v>
                </c:pt>
                <c:pt idx="262">
                  <c:v>255.96736416793615</c:v>
                </c:pt>
                <c:pt idx="263">
                  <c:v>256.80660142750315</c:v>
                </c:pt>
                <c:pt idx="264">
                  <c:v>257.64583868707018</c:v>
                </c:pt>
                <c:pt idx="265">
                  <c:v>258.4850759466371</c:v>
                </c:pt>
                <c:pt idx="266">
                  <c:v>259.32431320620412</c:v>
                </c:pt>
                <c:pt idx="267">
                  <c:v>260.16355046577115</c:v>
                </c:pt>
                <c:pt idx="268">
                  <c:v>261.00278772533812</c:v>
                </c:pt>
                <c:pt idx="269">
                  <c:v>261.84202498490509</c:v>
                </c:pt>
                <c:pt idx="270">
                  <c:v>262.68126224447207</c:v>
                </c:pt>
                <c:pt idx="271">
                  <c:v>263.52049950403909</c:v>
                </c:pt>
                <c:pt idx="272">
                  <c:v>264.35973676360612</c:v>
                </c:pt>
                <c:pt idx="273">
                  <c:v>265.19897402317309</c:v>
                </c:pt>
                <c:pt idx="274">
                  <c:v>266.03821128274001</c:v>
                </c:pt>
                <c:pt idx="275">
                  <c:v>266.87744854230704</c:v>
                </c:pt>
                <c:pt idx="276">
                  <c:v>267.71668580187401</c:v>
                </c:pt>
                <c:pt idx="277">
                  <c:v>268.55592306144098</c:v>
                </c:pt>
                <c:pt idx="278">
                  <c:v>269.39516032100806</c:v>
                </c:pt>
                <c:pt idx="279">
                  <c:v>270.23439758057498</c:v>
                </c:pt>
                <c:pt idx="280">
                  <c:v>271.07363484014201</c:v>
                </c:pt>
                <c:pt idx="281">
                  <c:v>271.91287209970898</c:v>
                </c:pt>
                <c:pt idx="282">
                  <c:v>272.75210935927595</c:v>
                </c:pt>
                <c:pt idx="283">
                  <c:v>273.59134661884286</c:v>
                </c:pt>
                <c:pt idx="284">
                  <c:v>274.43058387841006</c:v>
                </c:pt>
                <c:pt idx="285">
                  <c:v>275.26982113797692</c:v>
                </c:pt>
                <c:pt idx="286">
                  <c:v>276.10905839754383</c:v>
                </c:pt>
                <c:pt idx="287">
                  <c:v>276.94829565711092</c:v>
                </c:pt>
                <c:pt idx="288">
                  <c:v>277.78753291667789</c:v>
                </c:pt>
                <c:pt idx="289">
                  <c:v>278.62677017624486</c:v>
                </c:pt>
                <c:pt idx="290">
                  <c:v>279.46600743581195</c:v>
                </c:pt>
                <c:pt idx="291">
                  <c:v>280.30524469537892</c:v>
                </c:pt>
                <c:pt idx="292">
                  <c:v>281.14448195494589</c:v>
                </c:pt>
                <c:pt idx="293">
                  <c:v>281.98371921451297</c:v>
                </c:pt>
                <c:pt idx="294">
                  <c:v>282.82295647407989</c:v>
                </c:pt>
                <c:pt idx="295">
                  <c:v>283.6621937336468</c:v>
                </c:pt>
                <c:pt idx="296">
                  <c:v>284.50143099321394</c:v>
                </c:pt>
                <c:pt idx="297">
                  <c:v>285.34066825278086</c:v>
                </c:pt>
                <c:pt idx="298">
                  <c:v>286.17990551234789</c:v>
                </c:pt>
                <c:pt idx="299">
                  <c:v>287.01914277191486</c:v>
                </c:pt>
                <c:pt idx="300">
                  <c:v>287.85838003148183</c:v>
                </c:pt>
                <c:pt idx="301">
                  <c:v>288.69761729104886</c:v>
                </c:pt>
                <c:pt idx="302">
                  <c:v>289.53685455061583</c:v>
                </c:pt>
                <c:pt idx="303">
                  <c:v>290.3760918101828</c:v>
                </c:pt>
                <c:pt idx="304">
                  <c:v>291.21532906974983</c:v>
                </c:pt>
                <c:pt idx="305">
                  <c:v>292.0545663293168</c:v>
                </c:pt>
                <c:pt idx="306">
                  <c:v>292.89380358888377</c:v>
                </c:pt>
                <c:pt idx="307">
                  <c:v>293.73304084845086</c:v>
                </c:pt>
                <c:pt idx="308">
                  <c:v>294.57227810801783</c:v>
                </c:pt>
                <c:pt idx="309">
                  <c:v>295.4115153675848</c:v>
                </c:pt>
                <c:pt idx="310">
                  <c:v>296.25075262715177</c:v>
                </c:pt>
                <c:pt idx="311">
                  <c:v>297.08998988671874</c:v>
                </c:pt>
                <c:pt idx="312">
                  <c:v>297.92922714628571</c:v>
                </c:pt>
                <c:pt idx="313">
                  <c:v>298.7684644058528</c:v>
                </c:pt>
                <c:pt idx="314">
                  <c:v>299.60770166541977</c:v>
                </c:pt>
                <c:pt idx="315">
                  <c:v>300.44693892498668</c:v>
                </c:pt>
                <c:pt idx="316">
                  <c:v>301.28617618455382</c:v>
                </c:pt>
                <c:pt idx="317">
                  <c:v>302.12541344412074</c:v>
                </c:pt>
                <c:pt idx="318">
                  <c:v>302.96465070368765</c:v>
                </c:pt>
                <c:pt idx="319">
                  <c:v>303.80388796325474</c:v>
                </c:pt>
                <c:pt idx="320">
                  <c:v>304.64312522282165</c:v>
                </c:pt>
                <c:pt idx="321">
                  <c:v>305.48236248238868</c:v>
                </c:pt>
                <c:pt idx="322">
                  <c:v>306.32159974195577</c:v>
                </c:pt>
                <c:pt idx="323">
                  <c:v>307.16083700152262</c:v>
                </c:pt>
                <c:pt idx="324">
                  <c:v>308.00007426108959</c:v>
                </c:pt>
                <c:pt idx="325">
                  <c:v>308.83931152065668</c:v>
                </c:pt>
                <c:pt idx="326">
                  <c:v>309.67854878022365</c:v>
                </c:pt>
                <c:pt idx="327">
                  <c:v>310.51778603979062</c:v>
                </c:pt>
                <c:pt idx="328">
                  <c:v>311.35702329935765</c:v>
                </c:pt>
                <c:pt idx="329">
                  <c:v>312.19626055892456</c:v>
                </c:pt>
                <c:pt idx="330">
                  <c:v>313.03549781849154</c:v>
                </c:pt>
                <c:pt idx="331">
                  <c:v>313.87473507805868</c:v>
                </c:pt>
                <c:pt idx="332">
                  <c:v>314.71397233762559</c:v>
                </c:pt>
                <c:pt idx="333">
                  <c:v>315.55320959719245</c:v>
                </c:pt>
                <c:pt idx="334">
                  <c:v>316.39244685675965</c:v>
                </c:pt>
                <c:pt idx="335">
                  <c:v>317.23168411632656</c:v>
                </c:pt>
                <c:pt idx="336">
                  <c:v>318.07092137589348</c:v>
                </c:pt>
                <c:pt idx="337">
                  <c:v>318.91015863546056</c:v>
                </c:pt>
                <c:pt idx="338">
                  <c:v>319.74939589502753</c:v>
                </c:pt>
                <c:pt idx="339">
                  <c:v>320.58863315459456</c:v>
                </c:pt>
                <c:pt idx="340">
                  <c:v>321.42787041416153</c:v>
                </c:pt>
                <c:pt idx="341">
                  <c:v>322.26710767372845</c:v>
                </c:pt>
                <c:pt idx="342">
                  <c:v>323.10634493329553</c:v>
                </c:pt>
                <c:pt idx="343">
                  <c:v>323.9455821928625</c:v>
                </c:pt>
                <c:pt idx="344">
                  <c:v>324.78481945242942</c:v>
                </c:pt>
                <c:pt idx="345">
                  <c:v>325.62405671199656</c:v>
                </c:pt>
                <c:pt idx="346">
                  <c:v>326.46329397156353</c:v>
                </c:pt>
                <c:pt idx="347">
                  <c:v>327.30253123113039</c:v>
                </c:pt>
                <c:pt idx="348">
                  <c:v>328.14176849069747</c:v>
                </c:pt>
                <c:pt idx="349">
                  <c:v>328.98100575026444</c:v>
                </c:pt>
                <c:pt idx="350">
                  <c:v>329.82024300983142</c:v>
                </c:pt>
                <c:pt idx="351">
                  <c:v>330.6594802693985</c:v>
                </c:pt>
                <c:pt idx="352">
                  <c:v>331.49871752896536</c:v>
                </c:pt>
                <c:pt idx="353">
                  <c:v>332.33795478853239</c:v>
                </c:pt>
                <c:pt idx="354">
                  <c:v>333.17719204809947</c:v>
                </c:pt>
                <c:pt idx="355">
                  <c:v>334.01642930766644</c:v>
                </c:pt>
                <c:pt idx="356">
                  <c:v>334.8556665672333</c:v>
                </c:pt>
                <c:pt idx="357">
                  <c:v>335.69490382680033</c:v>
                </c:pt>
                <c:pt idx="358">
                  <c:v>336.53414108636747</c:v>
                </c:pt>
                <c:pt idx="359">
                  <c:v>337.37337834593444</c:v>
                </c:pt>
                <c:pt idx="360">
                  <c:v>338.21261560550136</c:v>
                </c:pt>
                <c:pt idx="361">
                  <c:v>339.05185286506844</c:v>
                </c:pt>
                <c:pt idx="362">
                  <c:v>339.8910901246353</c:v>
                </c:pt>
                <c:pt idx="363">
                  <c:v>340.73032738420233</c:v>
                </c:pt>
                <c:pt idx="364">
                  <c:v>341.56956464376941</c:v>
                </c:pt>
                <c:pt idx="365">
                  <c:v>342.40880190333633</c:v>
                </c:pt>
                <c:pt idx="366">
                  <c:v>343.2480391629033</c:v>
                </c:pt>
                <c:pt idx="367">
                  <c:v>344.08727642247038</c:v>
                </c:pt>
                <c:pt idx="368">
                  <c:v>344.9265136820373</c:v>
                </c:pt>
                <c:pt idx="369">
                  <c:v>345.76575094160427</c:v>
                </c:pt>
                <c:pt idx="370">
                  <c:v>346.60498820117135</c:v>
                </c:pt>
                <c:pt idx="371">
                  <c:v>347.44422546073832</c:v>
                </c:pt>
                <c:pt idx="372">
                  <c:v>348.28346272030524</c:v>
                </c:pt>
                <c:pt idx="373">
                  <c:v>349.12269997987232</c:v>
                </c:pt>
                <c:pt idx="374">
                  <c:v>349.96193723943924</c:v>
                </c:pt>
                <c:pt idx="375">
                  <c:v>350.80117449900621</c:v>
                </c:pt>
                <c:pt idx="376">
                  <c:v>351.64041175857329</c:v>
                </c:pt>
                <c:pt idx="377">
                  <c:v>352.47964901814015</c:v>
                </c:pt>
                <c:pt idx="378">
                  <c:v>353.31888627770718</c:v>
                </c:pt>
                <c:pt idx="379">
                  <c:v>354.15812353727426</c:v>
                </c:pt>
                <c:pt idx="380">
                  <c:v>354.99736079684118</c:v>
                </c:pt>
                <c:pt idx="381">
                  <c:v>355.83659805640821</c:v>
                </c:pt>
                <c:pt idx="382">
                  <c:v>356.67583531597523</c:v>
                </c:pt>
                <c:pt idx="383">
                  <c:v>357.51507257554215</c:v>
                </c:pt>
                <c:pt idx="384">
                  <c:v>358.35430983510923</c:v>
                </c:pt>
                <c:pt idx="385">
                  <c:v>359.19354709467615</c:v>
                </c:pt>
                <c:pt idx="386">
                  <c:v>360.03278435424318</c:v>
                </c:pt>
                <c:pt idx="387">
                  <c:v>360.8720216138102</c:v>
                </c:pt>
                <c:pt idx="388">
                  <c:v>361.71125887337723</c:v>
                </c:pt>
                <c:pt idx="389">
                  <c:v>362.55049613294409</c:v>
                </c:pt>
                <c:pt idx="390">
                  <c:v>363.38973339251118</c:v>
                </c:pt>
                <c:pt idx="391">
                  <c:v>364.22897065207809</c:v>
                </c:pt>
                <c:pt idx="392">
                  <c:v>365.06820791164506</c:v>
                </c:pt>
                <c:pt idx="393">
                  <c:v>365.9074451712122</c:v>
                </c:pt>
                <c:pt idx="394">
                  <c:v>366.74668243077912</c:v>
                </c:pt>
                <c:pt idx="395">
                  <c:v>367.58591969034603</c:v>
                </c:pt>
                <c:pt idx="396">
                  <c:v>368.42515694991312</c:v>
                </c:pt>
                <c:pt idx="397">
                  <c:v>369.26439420948003</c:v>
                </c:pt>
                <c:pt idx="398">
                  <c:v>370.10363146904706</c:v>
                </c:pt>
                <c:pt idx="399">
                  <c:v>370.94286872861409</c:v>
                </c:pt>
                <c:pt idx="400">
                  <c:v>371.78210598818106</c:v>
                </c:pt>
                <c:pt idx="401">
                  <c:v>372.62134324774797</c:v>
                </c:pt>
                <c:pt idx="402">
                  <c:v>373.46058050731506</c:v>
                </c:pt>
                <c:pt idx="403">
                  <c:v>374.29981776688209</c:v>
                </c:pt>
                <c:pt idx="404">
                  <c:v>375.139055026449</c:v>
                </c:pt>
                <c:pt idx="405">
                  <c:v>375.97829228601603</c:v>
                </c:pt>
                <c:pt idx="406">
                  <c:v>376.81752954558294</c:v>
                </c:pt>
                <c:pt idx="407">
                  <c:v>377.65676680514991</c:v>
                </c:pt>
                <c:pt idx="408">
                  <c:v>378.496004064717</c:v>
                </c:pt>
                <c:pt idx="409">
                  <c:v>379.33524132428397</c:v>
                </c:pt>
                <c:pt idx="410">
                  <c:v>380.17447858385094</c:v>
                </c:pt>
                <c:pt idx="411">
                  <c:v>381.01371584341797</c:v>
                </c:pt>
                <c:pt idx="412">
                  <c:v>381.85295310298494</c:v>
                </c:pt>
                <c:pt idx="413">
                  <c:v>382.69219036255186</c:v>
                </c:pt>
                <c:pt idx="414">
                  <c:v>383.531427622119</c:v>
                </c:pt>
                <c:pt idx="415">
                  <c:v>384.37066488168591</c:v>
                </c:pt>
                <c:pt idx="416">
                  <c:v>385.20990214125288</c:v>
                </c:pt>
                <c:pt idx="417">
                  <c:v>386.04913940081991</c:v>
                </c:pt>
                <c:pt idx="418">
                  <c:v>386.88837666038688</c:v>
                </c:pt>
                <c:pt idx="419">
                  <c:v>387.7276139199538</c:v>
                </c:pt>
                <c:pt idx="420">
                  <c:v>388.56685117952094</c:v>
                </c:pt>
                <c:pt idx="421">
                  <c:v>389.40608843908785</c:v>
                </c:pt>
                <c:pt idx="422">
                  <c:v>390.24532569865494</c:v>
                </c:pt>
                <c:pt idx="423">
                  <c:v>391.08456295822191</c:v>
                </c:pt>
                <c:pt idx="424">
                  <c:v>391.92380021778888</c:v>
                </c:pt>
                <c:pt idx="425">
                  <c:v>392.76303747735597</c:v>
                </c:pt>
                <c:pt idx="426">
                  <c:v>393.60227473692282</c:v>
                </c:pt>
                <c:pt idx="427">
                  <c:v>394.44151199648985</c:v>
                </c:pt>
                <c:pt idx="428">
                  <c:v>395.28074925605688</c:v>
                </c:pt>
                <c:pt idx="429">
                  <c:v>396.11998651562391</c:v>
                </c:pt>
                <c:pt idx="430">
                  <c:v>396.95922377519071</c:v>
                </c:pt>
                <c:pt idx="431">
                  <c:v>397.79846103475785</c:v>
                </c:pt>
                <c:pt idx="432">
                  <c:v>398.63769829432482</c:v>
                </c:pt>
                <c:pt idx="433">
                  <c:v>399.47693555389168</c:v>
                </c:pt>
                <c:pt idx="434">
                  <c:v>400.31617281345888</c:v>
                </c:pt>
                <c:pt idx="435">
                  <c:v>401.15541007302585</c:v>
                </c:pt>
                <c:pt idx="436">
                  <c:v>401.99464733259271</c:v>
                </c:pt>
                <c:pt idx="437">
                  <c:v>402.83388459215973</c:v>
                </c:pt>
                <c:pt idx="438">
                  <c:v>403.67312185172676</c:v>
                </c:pt>
                <c:pt idx="439">
                  <c:v>404.51235911129373</c:v>
                </c:pt>
                <c:pt idx="440">
                  <c:v>405.35159637086076</c:v>
                </c:pt>
                <c:pt idx="441">
                  <c:v>406.19083363042773</c:v>
                </c:pt>
                <c:pt idx="442">
                  <c:v>407.03007088999465</c:v>
                </c:pt>
                <c:pt idx="443">
                  <c:v>407.86930814956168</c:v>
                </c:pt>
                <c:pt idx="444">
                  <c:v>408.7085454091287</c:v>
                </c:pt>
                <c:pt idx="445">
                  <c:v>409.54778266869567</c:v>
                </c:pt>
                <c:pt idx="446">
                  <c:v>410.38701992826276</c:v>
                </c:pt>
                <c:pt idx="447">
                  <c:v>411.22625718782973</c:v>
                </c:pt>
                <c:pt idx="448">
                  <c:v>412.06549444739653</c:v>
                </c:pt>
                <c:pt idx="449">
                  <c:v>412.90473170696362</c:v>
                </c:pt>
                <c:pt idx="450">
                  <c:v>413.74396896653064</c:v>
                </c:pt>
                <c:pt idx="451">
                  <c:v>414.58320622609762</c:v>
                </c:pt>
                <c:pt idx="452">
                  <c:v>415.4224434856647</c:v>
                </c:pt>
                <c:pt idx="453">
                  <c:v>416.26168074523162</c:v>
                </c:pt>
                <c:pt idx="454">
                  <c:v>417.10091800479859</c:v>
                </c:pt>
                <c:pt idx="455">
                  <c:v>417.94015526436573</c:v>
                </c:pt>
                <c:pt idx="456">
                  <c:v>418.77939252393253</c:v>
                </c:pt>
                <c:pt idx="457">
                  <c:v>419.61862978349961</c:v>
                </c:pt>
                <c:pt idx="458">
                  <c:v>420.45786704306659</c:v>
                </c:pt>
                <c:pt idx="459">
                  <c:v>421.29710430263356</c:v>
                </c:pt>
                <c:pt idx="460">
                  <c:v>422.13634156220053</c:v>
                </c:pt>
                <c:pt idx="461">
                  <c:v>422.97557882176756</c:v>
                </c:pt>
                <c:pt idx="462">
                  <c:v>423.81481608133453</c:v>
                </c:pt>
                <c:pt idx="463">
                  <c:v>424.6540533409015</c:v>
                </c:pt>
                <c:pt idx="464">
                  <c:v>425.49329060046858</c:v>
                </c:pt>
                <c:pt idx="465">
                  <c:v>426.33252786003555</c:v>
                </c:pt>
                <c:pt idx="466">
                  <c:v>427.17176511960258</c:v>
                </c:pt>
                <c:pt idx="467">
                  <c:v>428.01100237916955</c:v>
                </c:pt>
                <c:pt idx="468">
                  <c:v>428.85023963873647</c:v>
                </c:pt>
                <c:pt idx="469">
                  <c:v>429.6894768983035</c:v>
                </c:pt>
                <c:pt idx="470">
                  <c:v>430.52871415787047</c:v>
                </c:pt>
                <c:pt idx="471">
                  <c:v>431.36795141743733</c:v>
                </c:pt>
                <c:pt idx="472">
                  <c:v>432.20718867700458</c:v>
                </c:pt>
                <c:pt idx="473">
                  <c:v>433.04642593657144</c:v>
                </c:pt>
                <c:pt idx="474">
                  <c:v>433.88566319613847</c:v>
                </c:pt>
                <c:pt idx="475">
                  <c:v>434.72490045570555</c:v>
                </c:pt>
                <c:pt idx="476">
                  <c:v>435.56413771527241</c:v>
                </c:pt>
                <c:pt idx="477">
                  <c:v>436.40337497483944</c:v>
                </c:pt>
                <c:pt idx="478">
                  <c:v>437.24261223440647</c:v>
                </c:pt>
                <c:pt idx="479">
                  <c:v>438.08184949397338</c:v>
                </c:pt>
                <c:pt idx="480">
                  <c:v>438.92108675354041</c:v>
                </c:pt>
                <c:pt idx="481">
                  <c:v>439.76032401310732</c:v>
                </c:pt>
                <c:pt idx="482">
                  <c:v>440.59956127267441</c:v>
                </c:pt>
                <c:pt idx="483">
                  <c:v>441.43879853224132</c:v>
                </c:pt>
                <c:pt idx="484">
                  <c:v>442.27803579180846</c:v>
                </c:pt>
                <c:pt idx="485">
                  <c:v>443.11727305137538</c:v>
                </c:pt>
                <c:pt idx="486">
                  <c:v>443.95651031094229</c:v>
                </c:pt>
                <c:pt idx="487">
                  <c:v>444.79574757050943</c:v>
                </c:pt>
                <c:pt idx="488">
                  <c:v>445.63498483007641</c:v>
                </c:pt>
                <c:pt idx="489">
                  <c:v>446.47422208964326</c:v>
                </c:pt>
                <c:pt idx="490">
                  <c:v>447.31345934921035</c:v>
                </c:pt>
                <c:pt idx="491">
                  <c:v>448.15269660877732</c:v>
                </c:pt>
                <c:pt idx="492">
                  <c:v>448.99193386834429</c:v>
                </c:pt>
                <c:pt idx="493">
                  <c:v>449.83117112791132</c:v>
                </c:pt>
                <c:pt idx="494">
                  <c:v>450.67040838747818</c:v>
                </c:pt>
                <c:pt idx="495">
                  <c:v>451.50964564704532</c:v>
                </c:pt>
                <c:pt idx="496">
                  <c:v>452.34888290661229</c:v>
                </c:pt>
                <c:pt idx="497">
                  <c:v>453.18812016617926</c:v>
                </c:pt>
                <c:pt idx="498">
                  <c:v>454.02735742574623</c:v>
                </c:pt>
                <c:pt idx="499">
                  <c:v>454.86659468531337</c:v>
                </c:pt>
                <c:pt idx="500">
                  <c:v>455.70583194488023</c:v>
                </c:pt>
                <c:pt idx="501">
                  <c:v>456.54506920444715</c:v>
                </c:pt>
                <c:pt idx="502">
                  <c:v>457.38430646401429</c:v>
                </c:pt>
                <c:pt idx="503">
                  <c:v>458.2235437235812</c:v>
                </c:pt>
                <c:pt idx="504">
                  <c:v>459.06278098314829</c:v>
                </c:pt>
                <c:pt idx="505">
                  <c:v>459.9020182427152</c:v>
                </c:pt>
                <c:pt idx="506">
                  <c:v>460.74125550228217</c:v>
                </c:pt>
                <c:pt idx="507">
                  <c:v>461.58049276184926</c:v>
                </c:pt>
                <c:pt idx="508">
                  <c:v>462.41973002141617</c:v>
                </c:pt>
                <c:pt idx="509">
                  <c:v>463.25896728098314</c:v>
                </c:pt>
                <c:pt idx="510">
                  <c:v>464.09820454055011</c:v>
                </c:pt>
                <c:pt idx="511">
                  <c:v>464.9374418001172</c:v>
                </c:pt>
                <c:pt idx="512">
                  <c:v>465.77667905968406</c:v>
                </c:pt>
                <c:pt idx="513">
                  <c:v>466.6159163192512</c:v>
                </c:pt>
                <c:pt idx="514">
                  <c:v>467.45515357881811</c:v>
                </c:pt>
                <c:pt idx="515">
                  <c:v>468.29439083838503</c:v>
                </c:pt>
                <c:pt idx="516">
                  <c:v>469.13362809795223</c:v>
                </c:pt>
                <c:pt idx="517">
                  <c:v>469.97286535751914</c:v>
                </c:pt>
                <c:pt idx="518">
                  <c:v>470.81210261708605</c:v>
                </c:pt>
                <c:pt idx="519">
                  <c:v>471.65133987665314</c:v>
                </c:pt>
                <c:pt idx="520">
                  <c:v>472.49057713622</c:v>
                </c:pt>
                <c:pt idx="521">
                  <c:v>473.32981439578708</c:v>
                </c:pt>
                <c:pt idx="522">
                  <c:v>474.16905165535411</c:v>
                </c:pt>
                <c:pt idx="523">
                  <c:v>475.00828891492102</c:v>
                </c:pt>
                <c:pt idx="524">
                  <c:v>475.847526174488</c:v>
                </c:pt>
                <c:pt idx="525">
                  <c:v>476.68676343405514</c:v>
                </c:pt>
                <c:pt idx="526">
                  <c:v>477.526000693622</c:v>
                </c:pt>
                <c:pt idx="527">
                  <c:v>478.36523795318897</c:v>
                </c:pt>
                <c:pt idx="528">
                  <c:v>479.20447521275605</c:v>
                </c:pt>
                <c:pt idx="529">
                  <c:v>480.04371247232302</c:v>
                </c:pt>
                <c:pt idx="530">
                  <c:v>480.88294973188994</c:v>
                </c:pt>
                <c:pt idx="531">
                  <c:v>481.72218699145697</c:v>
                </c:pt>
                <c:pt idx="532">
                  <c:v>482.56142425102394</c:v>
                </c:pt>
                <c:pt idx="533">
                  <c:v>483.40066151059085</c:v>
                </c:pt>
                <c:pt idx="534">
                  <c:v>484.23989877015799</c:v>
                </c:pt>
                <c:pt idx="535">
                  <c:v>485.07913602972491</c:v>
                </c:pt>
                <c:pt idx="536">
                  <c:v>485.91837328929182</c:v>
                </c:pt>
                <c:pt idx="537">
                  <c:v>486.75761054885891</c:v>
                </c:pt>
                <c:pt idx="538">
                  <c:v>487.59684780842593</c:v>
                </c:pt>
                <c:pt idx="539">
                  <c:v>488.43608506799285</c:v>
                </c:pt>
                <c:pt idx="540">
                  <c:v>489.27532232755999</c:v>
                </c:pt>
                <c:pt idx="541">
                  <c:v>490.11455958712691</c:v>
                </c:pt>
                <c:pt idx="542">
                  <c:v>490.95379684669376</c:v>
                </c:pt>
                <c:pt idx="543">
                  <c:v>491.79303410626085</c:v>
                </c:pt>
                <c:pt idx="544">
                  <c:v>492.63227136582782</c:v>
                </c:pt>
                <c:pt idx="545">
                  <c:v>493.47150862539496</c:v>
                </c:pt>
                <c:pt idx="546">
                  <c:v>494.31074588496188</c:v>
                </c:pt>
                <c:pt idx="547">
                  <c:v>495.14998314452885</c:v>
                </c:pt>
                <c:pt idx="548">
                  <c:v>495.98922040409599</c:v>
                </c:pt>
                <c:pt idx="549">
                  <c:v>496.82845766366285</c:v>
                </c:pt>
                <c:pt idx="550">
                  <c:v>497.66769492322982</c:v>
                </c:pt>
                <c:pt idx="551">
                  <c:v>498.50693218279685</c:v>
                </c:pt>
                <c:pt idx="552">
                  <c:v>499.3461694423637</c:v>
                </c:pt>
                <c:pt idx="553">
                  <c:v>500.18540670193067</c:v>
                </c:pt>
                <c:pt idx="554">
                  <c:v>501.02464396149793</c:v>
                </c:pt>
                <c:pt idx="555">
                  <c:v>501.86388122106473</c:v>
                </c:pt>
                <c:pt idx="556">
                  <c:v>502.70311848063176</c:v>
                </c:pt>
                <c:pt idx="557">
                  <c:v>503.54235574019879</c:v>
                </c:pt>
                <c:pt idx="558">
                  <c:v>504.38159299976581</c:v>
                </c:pt>
                <c:pt idx="559">
                  <c:v>505.22083025933262</c:v>
                </c:pt>
                <c:pt idx="560">
                  <c:v>506.06006751889987</c:v>
                </c:pt>
                <c:pt idx="561">
                  <c:v>506.89930477846679</c:v>
                </c:pt>
                <c:pt idx="562">
                  <c:v>507.7385420380337</c:v>
                </c:pt>
                <c:pt idx="563">
                  <c:v>508.57777929760073</c:v>
                </c:pt>
                <c:pt idx="564">
                  <c:v>509.41701655716764</c:v>
                </c:pt>
                <c:pt idx="565">
                  <c:v>510.25625381673467</c:v>
                </c:pt>
                <c:pt idx="566">
                  <c:v>511.09549107630181</c:v>
                </c:pt>
                <c:pt idx="567">
                  <c:v>511.93472833586873</c:v>
                </c:pt>
                <c:pt idx="568">
                  <c:v>512.7739655954357</c:v>
                </c:pt>
                <c:pt idx="569">
                  <c:v>513.61320285500267</c:v>
                </c:pt>
                <c:pt idx="570">
                  <c:v>514.45244011456975</c:v>
                </c:pt>
                <c:pt idx="571">
                  <c:v>515.29167737413661</c:v>
                </c:pt>
                <c:pt idx="572">
                  <c:v>516.1309146337037</c:v>
                </c:pt>
                <c:pt idx="573">
                  <c:v>516.97015189327055</c:v>
                </c:pt>
                <c:pt idx="574">
                  <c:v>517.80938915283764</c:v>
                </c:pt>
                <c:pt idx="575">
                  <c:v>518.64862641240461</c:v>
                </c:pt>
                <c:pt idx="576">
                  <c:v>519.48786367197158</c:v>
                </c:pt>
                <c:pt idx="577">
                  <c:v>520.32710093153855</c:v>
                </c:pt>
                <c:pt idx="578">
                  <c:v>521.16633819110564</c:v>
                </c:pt>
                <c:pt idx="579">
                  <c:v>522.00557545067261</c:v>
                </c:pt>
                <c:pt idx="580">
                  <c:v>522.84481271023958</c:v>
                </c:pt>
                <c:pt idx="581">
                  <c:v>523.68404996980667</c:v>
                </c:pt>
                <c:pt idx="582">
                  <c:v>524.52328722937352</c:v>
                </c:pt>
                <c:pt idx="583">
                  <c:v>525.36252448894072</c:v>
                </c:pt>
                <c:pt idx="584">
                  <c:v>526.20176174850758</c:v>
                </c:pt>
                <c:pt idx="585">
                  <c:v>527.04099900807455</c:v>
                </c:pt>
                <c:pt idx="586">
                  <c:v>527.88023626764152</c:v>
                </c:pt>
                <c:pt idx="587">
                  <c:v>528.71947352720838</c:v>
                </c:pt>
                <c:pt idx="588">
                  <c:v>529.55871078677558</c:v>
                </c:pt>
                <c:pt idx="589">
                  <c:v>530.39794804634255</c:v>
                </c:pt>
                <c:pt idx="590">
                  <c:v>531.23718530590952</c:v>
                </c:pt>
                <c:pt idx="591">
                  <c:v>532.07642256547649</c:v>
                </c:pt>
                <c:pt idx="592">
                  <c:v>532.91565982504358</c:v>
                </c:pt>
                <c:pt idx="593">
                  <c:v>533.75489708461032</c:v>
                </c:pt>
                <c:pt idx="594">
                  <c:v>534.59413434417752</c:v>
                </c:pt>
                <c:pt idx="595">
                  <c:v>535.43337160374449</c:v>
                </c:pt>
                <c:pt idx="596">
                  <c:v>536.27260886331146</c:v>
                </c:pt>
                <c:pt idx="597">
                  <c:v>537.11184612287843</c:v>
                </c:pt>
                <c:pt idx="598">
                  <c:v>537.9510833824454</c:v>
                </c:pt>
                <c:pt idx="599">
                  <c:v>538.79032064201238</c:v>
                </c:pt>
                <c:pt idx="600">
                  <c:v>539.62955790157946</c:v>
                </c:pt>
                <c:pt idx="601">
                  <c:v>540.46879516114655</c:v>
                </c:pt>
                <c:pt idx="602">
                  <c:v>541.3080324207134</c:v>
                </c:pt>
                <c:pt idx="603">
                  <c:v>542.14726968028037</c:v>
                </c:pt>
                <c:pt idx="604">
                  <c:v>542.98650693984735</c:v>
                </c:pt>
                <c:pt idx="605">
                  <c:v>543.82574419941454</c:v>
                </c:pt>
                <c:pt idx="606">
                  <c:v>544.6649814589814</c:v>
                </c:pt>
                <c:pt idx="607">
                  <c:v>545.50421871854837</c:v>
                </c:pt>
                <c:pt idx="608">
                  <c:v>546.34345597811534</c:v>
                </c:pt>
                <c:pt idx="609">
                  <c:v>547.18269323768232</c:v>
                </c:pt>
                <c:pt idx="610">
                  <c:v>548.02193049724917</c:v>
                </c:pt>
                <c:pt idx="611">
                  <c:v>548.86116775681649</c:v>
                </c:pt>
                <c:pt idx="612">
                  <c:v>549.70040501638334</c:v>
                </c:pt>
                <c:pt idx="613">
                  <c:v>550.5396422759502</c:v>
                </c:pt>
                <c:pt idx="614">
                  <c:v>551.37887953551729</c:v>
                </c:pt>
                <c:pt idx="615">
                  <c:v>552.21811679508414</c:v>
                </c:pt>
                <c:pt idx="616">
                  <c:v>553.05735405465123</c:v>
                </c:pt>
                <c:pt idx="617">
                  <c:v>553.8965913142182</c:v>
                </c:pt>
                <c:pt idx="618">
                  <c:v>554.73582857378528</c:v>
                </c:pt>
                <c:pt idx="619">
                  <c:v>555.57506583335226</c:v>
                </c:pt>
                <c:pt idx="620">
                  <c:v>556.41430309291923</c:v>
                </c:pt>
                <c:pt idx="621">
                  <c:v>557.2535403524862</c:v>
                </c:pt>
                <c:pt idx="622">
                  <c:v>558.09277761205306</c:v>
                </c:pt>
                <c:pt idx="623">
                  <c:v>558.93201487162037</c:v>
                </c:pt>
                <c:pt idx="624">
                  <c:v>559.77125213118723</c:v>
                </c:pt>
                <c:pt idx="625">
                  <c:v>560.6104893907542</c:v>
                </c:pt>
                <c:pt idx="626">
                  <c:v>561.44972665032117</c:v>
                </c:pt>
                <c:pt idx="627">
                  <c:v>562.28896390988825</c:v>
                </c:pt>
                <c:pt idx="628">
                  <c:v>563.12820116945511</c:v>
                </c:pt>
                <c:pt idx="629">
                  <c:v>563.96743842902231</c:v>
                </c:pt>
                <c:pt idx="630">
                  <c:v>564.80667568858917</c:v>
                </c:pt>
                <c:pt idx="631">
                  <c:v>565.64591294815614</c:v>
                </c:pt>
                <c:pt idx="632">
                  <c:v>566.48515020772311</c:v>
                </c:pt>
                <c:pt idx="633">
                  <c:v>567.32438746729008</c:v>
                </c:pt>
                <c:pt idx="634">
                  <c:v>568.16362472685705</c:v>
                </c:pt>
                <c:pt idx="635">
                  <c:v>569.00286198642414</c:v>
                </c:pt>
                <c:pt idx="636">
                  <c:v>569.84209924599111</c:v>
                </c:pt>
                <c:pt idx="637">
                  <c:v>570.68133650555808</c:v>
                </c:pt>
                <c:pt idx="638">
                  <c:v>571.52057376512505</c:v>
                </c:pt>
                <c:pt idx="639">
                  <c:v>572.35981102469191</c:v>
                </c:pt>
                <c:pt idx="640">
                  <c:v>573.19904828425899</c:v>
                </c:pt>
                <c:pt idx="641">
                  <c:v>574.03828554382619</c:v>
                </c:pt>
                <c:pt idx="642">
                  <c:v>574.87752280339305</c:v>
                </c:pt>
                <c:pt idx="643">
                  <c:v>575.71676006296002</c:v>
                </c:pt>
                <c:pt idx="644">
                  <c:v>576.55599732252699</c:v>
                </c:pt>
                <c:pt idx="645">
                  <c:v>577.39523458209396</c:v>
                </c:pt>
                <c:pt idx="646">
                  <c:v>578.23447184166116</c:v>
                </c:pt>
                <c:pt idx="647">
                  <c:v>579.07370910122813</c:v>
                </c:pt>
                <c:pt idx="648">
                  <c:v>579.91294636079499</c:v>
                </c:pt>
                <c:pt idx="649">
                  <c:v>580.75218362036196</c:v>
                </c:pt>
                <c:pt idx="650">
                  <c:v>581.59142087992893</c:v>
                </c:pt>
                <c:pt idx="651">
                  <c:v>582.43065813949579</c:v>
                </c:pt>
                <c:pt idx="652">
                  <c:v>583.2698953990631</c:v>
                </c:pt>
                <c:pt idx="653">
                  <c:v>584.10913265862996</c:v>
                </c:pt>
                <c:pt idx="654">
                  <c:v>584.94836991819693</c:v>
                </c:pt>
                <c:pt idx="655">
                  <c:v>585.7876071777639</c:v>
                </c:pt>
                <c:pt idx="656">
                  <c:v>586.62684443733087</c:v>
                </c:pt>
                <c:pt idx="657">
                  <c:v>587.46608169689773</c:v>
                </c:pt>
                <c:pt idx="658">
                  <c:v>588.30531895646504</c:v>
                </c:pt>
                <c:pt idx="659">
                  <c:v>589.14455621603202</c:v>
                </c:pt>
                <c:pt idx="660">
                  <c:v>589.98379347559887</c:v>
                </c:pt>
                <c:pt idx="661">
                  <c:v>590.82303073516584</c:v>
                </c:pt>
                <c:pt idx="662">
                  <c:v>591.66226799473282</c:v>
                </c:pt>
                <c:pt idx="663">
                  <c:v>592.50150525429979</c:v>
                </c:pt>
                <c:pt idx="664">
                  <c:v>593.34074251386687</c:v>
                </c:pt>
                <c:pt idx="665">
                  <c:v>594.17997977343396</c:v>
                </c:pt>
                <c:pt idx="666">
                  <c:v>595.01921703300081</c:v>
                </c:pt>
                <c:pt idx="667">
                  <c:v>595.8584542925679</c:v>
                </c:pt>
                <c:pt idx="668">
                  <c:v>596.69769155213476</c:v>
                </c:pt>
                <c:pt idx="669">
                  <c:v>597.53692881170173</c:v>
                </c:pt>
                <c:pt idx="670">
                  <c:v>598.37616607126893</c:v>
                </c:pt>
                <c:pt idx="671">
                  <c:v>599.2154033308359</c:v>
                </c:pt>
                <c:pt idx="672">
                  <c:v>600.05464059040287</c:v>
                </c:pt>
                <c:pt idx="673">
                  <c:v>600.89387784996984</c:v>
                </c:pt>
                <c:pt idx="674">
                  <c:v>601.7331151095367</c:v>
                </c:pt>
                <c:pt idx="675">
                  <c:v>602.57235236910367</c:v>
                </c:pt>
                <c:pt idx="676">
                  <c:v>603.41158962867087</c:v>
                </c:pt>
                <c:pt idx="677">
                  <c:v>604.25082688823784</c:v>
                </c:pt>
                <c:pt idx="678">
                  <c:v>605.0900641478047</c:v>
                </c:pt>
                <c:pt idx="679">
                  <c:v>605.92930140737178</c:v>
                </c:pt>
                <c:pt idx="680">
                  <c:v>606.76853866693864</c:v>
                </c:pt>
                <c:pt idx="681">
                  <c:v>607.60777592650572</c:v>
                </c:pt>
                <c:pt idx="682">
                  <c:v>608.44701318607281</c:v>
                </c:pt>
                <c:pt idx="683">
                  <c:v>609.28625044563978</c:v>
                </c:pt>
                <c:pt idx="684">
                  <c:v>610.12548770520664</c:v>
                </c:pt>
                <c:pt idx="685">
                  <c:v>610.96472496477361</c:v>
                </c:pt>
                <c:pt idx="686">
                  <c:v>611.80396222434058</c:v>
                </c:pt>
                <c:pt idx="687">
                  <c:v>612.64319948390789</c:v>
                </c:pt>
                <c:pt idx="688">
                  <c:v>613.48243674347464</c:v>
                </c:pt>
                <c:pt idx="689">
                  <c:v>614.32167400304172</c:v>
                </c:pt>
                <c:pt idx="690">
                  <c:v>615.16091126260869</c:v>
                </c:pt>
                <c:pt idx="691">
                  <c:v>616.00014852217555</c:v>
                </c:pt>
                <c:pt idx="692">
                  <c:v>616.83938578174252</c:v>
                </c:pt>
                <c:pt idx="693">
                  <c:v>617.67862304130983</c:v>
                </c:pt>
                <c:pt idx="694">
                  <c:v>618.51786030087658</c:v>
                </c:pt>
                <c:pt idx="695">
                  <c:v>619.35709756044366</c:v>
                </c:pt>
                <c:pt idx="696">
                  <c:v>620.19633482001052</c:v>
                </c:pt>
                <c:pt idx="697">
                  <c:v>621.03557207957761</c:v>
                </c:pt>
                <c:pt idx="698">
                  <c:v>621.87480933914458</c:v>
                </c:pt>
                <c:pt idx="699">
                  <c:v>622.71404659871166</c:v>
                </c:pt>
                <c:pt idx="700">
                  <c:v>623.55328385827863</c:v>
                </c:pt>
                <c:pt idx="701">
                  <c:v>624.3925211178456</c:v>
                </c:pt>
                <c:pt idx="702">
                  <c:v>625.23175837741258</c:v>
                </c:pt>
                <c:pt idx="703">
                  <c:v>626.07099563697955</c:v>
                </c:pt>
                <c:pt idx="704">
                  <c:v>626.91023289654652</c:v>
                </c:pt>
                <c:pt idx="705">
                  <c:v>627.7494701561136</c:v>
                </c:pt>
                <c:pt idx="706">
                  <c:v>628.58870741568057</c:v>
                </c:pt>
                <c:pt idx="707">
                  <c:v>629.42794467524755</c:v>
                </c:pt>
                <c:pt idx="708">
                  <c:v>630.26718193481452</c:v>
                </c:pt>
                <c:pt idx="709">
                  <c:v>631.10641919438149</c:v>
                </c:pt>
                <c:pt idx="710">
                  <c:v>631.94565645394846</c:v>
                </c:pt>
                <c:pt idx="711">
                  <c:v>632.78489371351554</c:v>
                </c:pt>
                <c:pt idx="712">
                  <c:v>633.62413097308252</c:v>
                </c:pt>
                <c:pt idx="713">
                  <c:v>634.46336823264949</c:v>
                </c:pt>
                <c:pt idx="714">
                  <c:v>635.30260549221646</c:v>
                </c:pt>
                <c:pt idx="715">
                  <c:v>636.14184275178343</c:v>
                </c:pt>
                <c:pt idx="716">
                  <c:v>636.9810800113504</c:v>
                </c:pt>
                <c:pt idx="717">
                  <c:v>637.82031727091749</c:v>
                </c:pt>
                <c:pt idx="718">
                  <c:v>638.65955453048446</c:v>
                </c:pt>
                <c:pt idx="719">
                  <c:v>639.49879179005143</c:v>
                </c:pt>
                <c:pt idx="720">
                  <c:v>640.33802904961829</c:v>
                </c:pt>
                <c:pt idx="721">
                  <c:v>641.17726630918537</c:v>
                </c:pt>
                <c:pt idx="722">
                  <c:v>642.01650356875223</c:v>
                </c:pt>
                <c:pt idx="723">
                  <c:v>642.85574082831943</c:v>
                </c:pt>
                <c:pt idx="724">
                  <c:v>643.6949780878864</c:v>
                </c:pt>
                <c:pt idx="725">
                  <c:v>644.53421534745337</c:v>
                </c:pt>
                <c:pt idx="726">
                  <c:v>645.37345260702034</c:v>
                </c:pt>
                <c:pt idx="727">
                  <c:v>646.2126898665872</c:v>
                </c:pt>
                <c:pt idx="728">
                  <c:v>647.0519271261544</c:v>
                </c:pt>
                <c:pt idx="729">
                  <c:v>647.89116438572148</c:v>
                </c:pt>
                <c:pt idx="730">
                  <c:v>648.73040164528834</c:v>
                </c:pt>
                <c:pt idx="731">
                  <c:v>649.56963890485542</c:v>
                </c:pt>
                <c:pt idx="732">
                  <c:v>650.40887616442228</c:v>
                </c:pt>
                <c:pt idx="733">
                  <c:v>651.24811342398925</c:v>
                </c:pt>
                <c:pt idx="734">
                  <c:v>652.08735068355645</c:v>
                </c:pt>
                <c:pt idx="735">
                  <c:v>652.92658794312342</c:v>
                </c:pt>
                <c:pt idx="736">
                  <c:v>653.76582520269028</c:v>
                </c:pt>
                <c:pt idx="737">
                  <c:v>654.60506246225725</c:v>
                </c:pt>
                <c:pt idx="738">
                  <c:v>655.44429972182422</c:v>
                </c:pt>
                <c:pt idx="739">
                  <c:v>656.28353698139119</c:v>
                </c:pt>
                <c:pt idx="740">
                  <c:v>657.12277424095817</c:v>
                </c:pt>
                <c:pt idx="741">
                  <c:v>657.96201150052514</c:v>
                </c:pt>
                <c:pt idx="742">
                  <c:v>658.80124876009222</c:v>
                </c:pt>
                <c:pt idx="743">
                  <c:v>659.64048601965908</c:v>
                </c:pt>
                <c:pt idx="744">
                  <c:v>660.47972327922605</c:v>
                </c:pt>
                <c:pt idx="745">
                  <c:v>661.31896053879302</c:v>
                </c:pt>
                <c:pt idx="746">
                  <c:v>662.15819779836011</c:v>
                </c:pt>
                <c:pt idx="747">
                  <c:v>662.99743505792731</c:v>
                </c:pt>
                <c:pt idx="748">
                  <c:v>663.83667231749416</c:v>
                </c:pt>
                <c:pt idx="749">
                  <c:v>664.67590957706102</c:v>
                </c:pt>
                <c:pt idx="750">
                  <c:v>665.51514683662811</c:v>
                </c:pt>
                <c:pt idx="751">
                  <c:v>666.35438409619508</c:v>
                </c:pt>
                <c:pt idx="752">
                  <c:v>667.19362135576228</c:v>
                </c:pt>
                <c:pt idx="753">
                  <c:v>668.03285861532925</c:v>
                </c:pt>
                <c:pt idx="754">
                  <c:v>668.87209587489599</c:v>
                </c:pt>
                <c:pt idx="755">
                  <c:v>669.71133313446308</c:v>
                </c:pt>
                <c:pt idx="756">
                  <c:v>670.55057039403005</c:v>
                </c:pt>
                <c:pt idx="757">
                  <c:v>671.38980765359702</c:v>
                </c:pt>
                <c:pt idx="758">
                  <c:v>672.22904491316422</c:v>
                </c:pt>
                <c:pt idx="759">
                  <c:v>673.06828217273107</c:v>
                </c:pt>
                <c:pt idx="760">
                  <c:v>673.90751943229793</c:v>
                </c:pt>
                <c:pt idx="761">
                  <c:v>674.74675669186502</c:v>
                </c:pt>
                <c:pt idx="762">
                  <c:v>675.58599395143199</c:v>
                </c:pt>
                <c:pt idx="763">
                  <c:v>676.42523121099896</c:v>
                </c:pt>
                <c:pt idx="764">
                  <c:v>677.26446847056616</c:v>
                </c:pt>
                <c:pt idx="765">
                  <c:v>678.10370573013324</c:v>
                </c:pt>
              </c:numCache>
            </c:numRef>
          </c:yVal>
          <c:smooth val="1"/>
          <c:extLst>
            <c:ext xmlns:c16="http://schemas.microsoft.com/office/drawing/2014/chart" uri="{C3380CC4-5D6E-409C-BE32-E72D297353CC}">
              <c16:uniqueId val="{00000008-0FE5-4EFA-B9EB-D2DFFAD8D95B}"/>
            </c:ext>
          </c:extLst>
        </c:ser>
        <c:ser>
          <c:idx val="0"/>
          <c:order val="3"/>
          <c:tx>
            <c:v>Espectro elástico (q=1)</c:v>
          </c:tx>
          <c:spPr>
            <a:ln w="19050">
              <a:prstDash val="sysDash"/>
            </a:ln>
          </c:spPr>
          <c:marker>
            <c:symbol val="none"/>
          </c:marker>
          <c:xVal>
            <c:numRef>
              <c:f>'ESPECTRO amortiguado'!$G$4:$G$769</c:f>
              <c:numCache>
                <c:formatCode>0.0000</c:formatCode>
                <c:ptCount val="766"/>
                <c:pt idx="0">
                  <c:v>0</c:v>
                </c:pt>
                <c:pt idx="1">
                  <c:v>2.6749871332990224E-2</c:v>
                </c:pt>
                <c:pt idx="2">
                  <c:v>5.3499742665980447E-2</c:v>
                </c:pt>
                <c:pt idx="3">
                  <c:v>8.0249613998970667E-2</c:v>
                </c:pt>
                <c:pt idx="4">
                  <c:v>0.10699948533196089</c:v>
                </c:pt>
                <c:pt idx="5">
                  <c:v>0.10699948533196089</c:v>
                </c:pt>
                <c:pt idx="6">
                  <c:v>0.21399897066392176</c:v>
                </c:pt>
                <c:pt idx="7">
                  <c:v>0.32099845599588267</c:v>
                </c:pt>
                <c:pt idx="8">
                  <c:v>0.42799794132784352</c:v>
                </c:pt>
                <c:pt idx="9">
                  <c:v>0.53499742665980443</c:v>
                </c:pt>
                <c:pt idx="10">
                  <c:v>0.53499742665980443</c:v>
                </c:pt>
                <c:pt idx="11">
                  <c:v>0.54</c:v>
                </c:pt>
                <c:pt idx="12">
                  <c:v>0.55000000000000004</c:v>
                </c:pt>
                <c:pt idx="13">
                  <c:v>0.56000000000000005</c:v>
                </c:pt>
                <c:pt idx="14">
                  <c:v>0.57000000000000006</c:v>
                </c:pt>
                <c:pt idx="15">
                  <c:v>0.58000000000000007</c:v>
                </c:pt>
                <c:pt idx="16">
                  <c:v>0.59000000000000008</c:v>
                </c:pt>
                <c:pt idx="17">
                  <c:v>0.60000000000000009</c:v>
                </c:pt>
                <c:pt idx="18">
                  <c:v>0.6100000000000001</c:v>
                </c:pt>
                <c:pt idx="19">
                  <c:v>0.62000000000000011</c:v>
                </c:pt>
                <c:pt idx="20">
                  <c:v>0.63000000000000012</c:v>
                </c:pt>
                <c:pt idx="21">
                  <c:v>0.64000000000000012</c:v>
                </c:pt>
                <c:pt idx="22">
                  <c:v>0.65000000000000013</c:v>
                </c:pt>
                <c:pt idx="23">
                  <c:v>0.66000000000000014</c:v>
                </c:pt>
                <c:pt idx="24">
                  <c:v>0.67000000000000015</c:v>
                </c:pt>
                <c:pt idx="25">
                  <c:v>0.68000000000000016</c:v>
                </c:pt>
                <c:pt idx="26">
                  <c:v>0.69000000000000017</c:v>
                </c:pt>
                <c:pt idx="27">
                  <c:v>0.70000000000000018</c:v>
                </c:pt>
                <c:pt idx="28">
                  <c:v>0.71000000000000019</c:v>
                </c:pt>
                <c:pt idx="29">
                  <c:v>0.7200000000000002</c:v>
                </c:pt>
                <c:pt idx="30">
                  <c:v>0.7300000000000002</c:v>
                </c:pt>
                <c:pt idx="31">
                  <c:v>0.74000000000000021</c:v>
                </c:pt>
                <c:pt idx="32">
                  <c:v>0.75000000000000022</c:v>
                </c:pt>
                <c:pt idx="33">
                  <c:v>0.76000000000000023</c:v>
                </c:pt>
                <c:pt idx="34">
                  <c:v>0.77000000000000024</c:v>
                </c:pt>
                <c:pt idx="35">
                  <c:v>0.78000000000000025</c:v>
                </c:pt>
                <c:pt idx="36">
                  <c:v>0.79000000000000026</c:v>
                </c:pt>
                <c:pt idx="37">
                  <c:v>0.80000000000000027</c:v>
                </c:pt>
                <c:pt idx="38">
                  <c:v>0.81000000000000028</c:v>
                </c:pt>
                <c:pt idx="39">
                  <c:v>0.82000000000000028</c:v>
                </c:pt>
                <c:pt idx="40">
                  <c:v>0.83000000000000029</c:v>
                </c:pt>
                <c:pt idx="41">
                  <c:v>0.8400000000000003</c:v>
                </c:pt>
                <c:pt idx="42">
                  <c:v>0.85000000000000031</c:v>
                </c:pt>
                <c:pt idx="43">
                  <c:v>0.86000000000000032</c:v>
                </c:pt>
                <c:pt idx="44">
                  <c:v>0.87000000000000033</c:v>
                </c:pt>
                <c:pt idx="45">
                  <c:v>0.88000000000000034</c:v>
                </c:pt>
                <c:pt idx="46">
                  <c:v>0.89000000000000035</c:v>
                </c:pt>
                <c:pt idx="47">
                  <c:v>0.90000000000000036</c:v>
                </c:pt>
                <c:pt idx="48">
                  <c:v>0.91000000000000036</c:v>
                </c:pt>
                <c:pt idx="49">
                  <c:v>0.92000000000000037</c:v>
                </c:pt>
                <c:pt idx="50">
                  <c:v>0.93000000000000038</c:v>
                </c:pt>
                <c:pt idx="51">
                  <c:v>0.94000000000000039</c:v>
                </c:pt>
                <c:pt idx="52">
                  <c:v>0.9500000000000004</c:v>
                </c:pt>
                <c:pt idx="53">
                  <c:v>0.96000000000000041</c:v>
                </c:pt>
                <c:pt idx="54">
                  <c:v>0.97000000000000042</c:v>
                </c:pt>
                <c:pt idx="55">
                  <c:v>0.98000000000000043</c:v>
                </c:pt>
                <c:pt idx="56">
                  <c:v>0.99000000000000044</c:v>
                </c:pt>
                <c:pt idx="57">
                  <c:v>1.0000000000000004</c:v>
                </c:pt>
                <c:pt idx="58">
                  <c:v>1.0100000000000005</c:v>
                </c:pt>
                <c:pt idx="59">
                  <c:v>1.0200000000000005</c:v>
                </c:pt>
                <c:pt idx="60">
                  <c:v>1.0300000000000005</c:v>
                </c:pt>
                <c:pt idx="61">
                  <c:v>1.0400000000000005</c:v>
                </c:pt>
                <c:pt idx="62">
                  <c:v>1.0500000000000005</c:v>
                </c:pt>
                <c:pt idx="63">
                  <c:v>1.0600000000000005</c:v>
                </c:pt>
                <c:pt idx="64">
                  <c:v>1.0700000000000005</c:v>
                </c:pt>
                <c:pt idx="65">
                  <c:v>1.0800000000000005</c:v>
                </c:pt>
                <c:pt idx="66">
                  <c:v>1.0900000000000005</c:v>
                </c:pt>
                <c:pt idx="67">
                  <c:v>1.1000000000000005</c:v>
                </c:pt>
                <c:pt idx="68">
                  <c:v>1.1100000000000005</c:v>
                </c:pt>
                <c:pt idx="69">
                  <c:v>1.1200000000000006</c:v>
                </c:pt>
                <c:pt idx="70">
                  <c:v>1.1300000000000006</c:v>
                </c:pt>
                <c:pt idx="71">
                  <c:v>1.1400000000000006</c:v>
                </c:pt>
                <c:pt idx="72">
                  <c:v>1.1500000000000006</c:v>
                </c:pt>
                <c:pt idx="73">
                  <c:v>1.1600000000000006</c:v>
                </c:pt>
                <c:pt idx="74">
                  <c:v>1.1700000000000006</c:v>
                </c:pt>
                <c:pt idx="75">
                  <c:v>1.1800000000000006</c:v>
                </c:pt>
                <c:pt idx="76">
                  <c:v>1.1900000000000006</c:v>
                </c:pt>
                <c:pt idx="77">
                  <c:v>1.2000000000000006</c:v>
                </c:pt>
                <c:pt idx="78">
                  <c:v>1.2100000000000006</c:v>
                </c:pt>
                <c:pt idx="79">
                  <c:v>1.2200000000000006</c:v>
                </c:pt>
                <c:pt idx="80">
                  <c:v>1.2300000000000006</c:v>
                </c:pt>
                <c:pt idx="81">
                  <c:v>1.2400000000000007</c:v>
                </c:pt>
                <c:pt idx="82">
                  <c:v>1.2500000000000007</c:v>
                </c:pt>
                <c:pt idx="83">
                  <c:v>1.2600000000000007</c:v>
                </c:pt>
                <c:pt idx="84">
                  <c:v>1.2700000000000007</c:v>
                </c:pt>
                <c:pt idx="85">
                  <c:v>1.2800000000000007</c:v>
                </c:pt>
                <c:pt idx="86">
                  <c:v>1.2900000000000007</c:v>
                </c:pt>
                <c:pt idx="87">
                  <c:v>1.3000000000000007</c:v>
                </c:pt>
                <c:pt idx="88">
                  <c:v>1.3100000000000007</c:v>
                </c:pt>
                <c:pt idx="89">
                  <c:v>1.3200000000000007</c:v>
                </c:pt>
                <c:pt idx="90">
                  <c:v>1.3300000000000007</c:v>
                </c:pt>
                <c:pt idx="91">
                  <c:v>1.3400000000000007</c:v>
                </c:pt>
                <c:pt idx="92">
                  <c:v>1.3500000000000008</c:v>
                </c:pt>
                <c:pt idx="93">
                  <c:v>1.3600000000000008</c:v>
                </c:pt>
                <c:pt idx="94">
                  <c:v>1.3700000000000008</c:v>
                </c:pt>
                <c:pt idx="95">
                  <c:v>1.3800000000000008</c:v>
                </c:pt>
                <c:pt idx="96">
                  <c:v>1.3900000000000008</c:v>
                </c:pt>
                <c:pt idx="97">
                  <c:v>1.4000000000000008</c:v>
                </c:pt>
                <c:pt idx="98">
                  <c:v>1.4100000000000008</c:v>
                </c:pt>
                <c:pt idx="99">
                  <c:v>1.4200000000000008</c:v>
                </c:pt>
                <c:pt idx="100">
                  <c:v>1.4300000000000008</c:v>
                </c:pt>
                <c:pt idx="101">
                  <c:v>1.4400000000000008</c:v>
                </c:pt>
                <c:pt idx="102">
                  <c:v>1.4500000000000008</c:v>
                </c:pt>
                <c:pt idx="103">
                  <c:v>1.4600000000000009</c:v>
                </c:pt>
                <c:pt idx="104">
                  <c:v>1.4700000000000009</c:v>
                </c:pt>
                <c:pt idx="105">
                  <c:v>1.4800000000000009</c:v>
                </c:pt>
                <c:pt idx="106">
                  <c:v>1.4900000000000009</c:v>
                </c:pt>
                <c:pt idx="107">
                  <c:v>1.5000000000000009</c:v>
                </c:pt>
                <c:pt idx="108">
                  <c:v>1.5100000000000009</c:v>
                </c:pt>
                <c:pt idx="109">
                  <c:v>1.5200000000000009</c:v>
                </c:pt>
                <c:pt idx="110">
                  <c:v>1.5300000000000009</c:v>
                </c:pt>
                <c:pt idx="111">
                  <c:v>1.5400000000000009</c:v>
                </c:pt>
                <c:pt idx="112">
                  <c:v>1.5500000000000009</c:v>
                </c:pt>
                <c:pt idx="113">
                  <c:v>1.5600000000000009</c:v>
                </c:pt>
                <c:pt idx="114">
                  <c:v>1.570000000000001</c:v>
                </c:pt>
                <c:pt idx="115">
                  <c:v>1.580000000000001</c:v>
                </c:pt>
                <c:pt idx="116">
                  <c:v>1.590000000000001</c:v>
                </c:pt>
                <c:pt idx="117">
                  <c:v>1.600000000000001</c:v>
                </c:pt>
                <c:pt idx="118">
                  <c:v>1.610000000000001</c:v>
                </c:pt>
                <c:pt idx="119">
                  <c:v>1.620000000000001</c:v>
                </c:pt>
                <c:pt idx="120">
                  <c:v>1.630000000000001</c:v>
                </c:pt>
                <c:pt idx="121">
                  <c:v>1.640000000000001</c:v>
                </c:pt>
                <c:pt idx="122">
                  <c:v>1.650000000000001</c:v>
                </c:pt>
                <c:pt idx="123">
                  <c:v>1.660000000000001</c:v>
                </c:pt>
                <c:pt idx="124">
                  <c:v>1.670000000000001</c:v>
                </c:pt>
                <c:pt idx="125">
                  <c:v>1.680000000000001</c:v>
                </c:pt>
                <c:pt idx="126">
                  <c:v>1.6900000000000011</c:v>
                </c:pt>
                <c:pt idx="127">
                  <c:v>1.7000000000000011</c:v>
                </c:pt>
                <c:pt idx="128">
                  <c:v>1.7100000000000011</c:v>
                </c:pt>
                <c:pt idx="129">
                  <c:v>1.7200000000000011</c:v>
                </c:pt>
                <c:pt idx="130">
                  <c:v>1.7300000000000011</c:v>
                </c:pt>
                <c:pt idx="131">
                  <c:v>1.7400000000000011</c:v>
                </c:pt>
                <c:pt idx="132">
                  <c:v>1.7500000000000011</c:v>
                </c:pt>
                <c:pt idx="133">
                  <c:v>1.7600000000000011</c:v>
                </c:pt>
                <c:pt idx="134">
                  <c:v>1.7700000000000011</c:v>
                </c:pt>
                <c:pt idx="135">
                  <c:v>1.7800000000000011</c:v>
                </c:pt>
                <c:pt idx="136">
                  <c:v>1.7900000000000011</c:v>
                </c:pt>
                <c:pt idx="137">
                  <c:v>1.8000000000000012</c:v>
                </c:pt>
                <c:pt idx="138">
                  <c:v>1.8100000000000012</c:v>
                </c:pt>
                <c:pt idx="139">
                  <c:v>1.8200000000000012</c:v>
                </c:pt>
                <c:pt idx="140">
                  <c:v>1.8300000000000012</c:v>
                </c:pt>
                <c:pt idx="141">
                  <c:v>1.8400000000000012</c:v>
                </c:pt>
                <c:pt idx="142">
                  <c:v>1.8500000000000012</c:v>
                </c:pt>
                <c:pt idx="143">
                  <c:v>1.8600000000000012</c:v>
                </c:pt>
                <c:pt idx="144">
                  <c:v>1.8700000000000012</c:v>
                </c:pt>
                <c:pt idx="145">
                  <c:v>1.8800000000000012</c:v>
                </c:pt>
                <c:pt idx="146">
                  <c:v>1.8900000000000012</c:v>
                </c:pt>
                <c:pt idx="147">
                  <c:v>1.9000000000000012</c:v>
                </c:pt>
                <c:pt idx="148">
                  <c:v>1.9100000000000013</c:v>
                </c:pt>
                <c:pt idx="149">
                  <c:v>1.9200000000000013</c:v>
                </c:pt>
                <c:pt idx="150">
                  <c:v>1.9300000000000013</c:v>
                </c:pt>
                <c:pt idx="151">
                  <c:v>1.9400000000000013</c:v>
                </c:pt>
                <c:pt idx="152">
                  <c:v>1.9500000000000013</c:v>
                </c:pt>
                <c:pt idx="153">
                  <c:v>1.9600000000000013</c:v>
                </c:pt>
                <c:pt idx="154">
                  <c:v>1.9700000000000013</c:v>
                </c:pt>
                <c:pt idx="155">
                  <c:v>1.9800000000000013</c:v>
                </c:pt>
                <c:pt idx="156">
                  <c:v>1.9900000000000013</c:v>
                </c:pt>
                <c:pt idx="157">
                  <c:v>2.0000000000000013</c:v>
                </c:pt>
                <c:pt idx="158">
                  <c:v>2.0100000000000011</c:v>
                </c:pt>
                <c:pt idx="159">
                  <c:v>2.0200000000000009</c:v>
                </c:pt>
                <c:pt idx="160">
                  <c:v>2.0300000000000007</c:v>
                </c:pt>
                <c:pt idx="161">
                  <c:v>2.0400000000000005</c:v>
                </c:pt>
                <c:pt idx="162">
                  <c:v>2.0500000000000003</c:v>
                </c:pt>
                <c:pt idx="163">
                  <c:v>2.06</c:v>
                </c:pt>
                <c:pt idx="164">
                  <c:v>2.0699999999999998</c:v>
                </c:pt>
                <c:pt idx="165">
                  <c:v>2.0799999999999996</c:v>
                </c:pt>
                <c:pt idx="166">
                  <c:v>2.0899999999999994</c:v>
                </c:pt>
                <c:pt idx="167">
                  <c:v>2.0999999999999992</c:v>
                </c:pt>
                <c:pt idx="168">
                  <c:v>2.109999999999999</c:v>
                </c:pt>
                <c:pt idx="169">
                  <c:v>2.1199999999999988</c:v>
                </c:pt>
                <c:pt idx="170">
                  <c:v>2.1299999999999986</c:v>
                </c:pt>
                <c:pt idx="171">
                  <c:v>2.1399999999999983</c:v>
                </c:pt>
                <c:pt idx="172">
                  <c:v>2.1499999999999981</c:v>
                </c:pt>
                <c:pt idx="173">
                  <c:v>2.1599999999999979</c:v>
                </c:pt>
                <c:pt idx="174">
                  <c:v>2.1699999999999977</c:v>
                </c:pt>
                <c:pt idx="175">
                  <c:v>2.1799999999999975</c:v>
                </c:pt>
                <c:pt idx="176">
                  <c:v>2.1899999999999973</c:v>
                </c:pt>
                <c:pt idx="177">
                  <c:v>2.1999999999999971</c:v>
                </c:pt>
                <c:pt idx="178">
                  <c:v>2.2099999999999969</c:v>
                </c:pt>
                <c:pt idx="179">
                  <c:v>2.2199999999999966</c:v>
                </c:pt>
                <c:pt idx="180">
                  <c:v>2.2299999999999964</c:v>
                </c:pt>
                <c:pt idx="181">
                  <c:v>2.2399999999999962</c:v>
                </c:pt>
                <c:pt idx="182">
                  <c:v>2.249999999999996</c:v>
                </c:pt>
                <c:pt idx="183">
                  <c:v>2.2599999999999958</c:v>
                </c:pt>
                <c:pt idx="184">
                  <c:v>2.2699999999999956</c:v>
                </c:pt>
                <c:pt idx="185">
                  <c:v>2.2799999999999954</c:v>
                </c:pt>
                <c:pt idx="186">
                  <c:v>2.2899999999999952</c:v>
                </c:pt>
                <c:pt idx="187">
                  <c:v>2.2999999999999949</c:v>
                </c:pt>
                <c:pt idx="188">
                  <c:v>2.3099999999999947</c:v>
                </c:pt>
                <c:pt idx="189">
                  <c:v>2.3199999999999945</c:v>
                </c:pt>
                <c:pt idx="190">
                  <c:v>2.3299999999999943</c:v>
                </c:pt>
                <c:pt idx="191">
                  <c:v>2.3399999999999941</c:v>
                </c:pt>
                <c:pt idx="192">
                  <c:v>2.3499999999999939</c:v>
                </c:pt>
                <c:pt idx="193">
                  <c:v>2.3599999999999937</c:v>
                </c:pt>
                <c:pt idx="194">
                  <c:v>2.3699999999999934</c:v>
                </c:pt>
                <c:pt idx="195">
                  <c:v>2.3799999999999932</c:v>
                </c:pt>
                <c:pt idx="196">
                  <c:v>2.389999999999993</c:v>
                </c:pt>
                <c:pt idx="197">
                  <c:v>2.3999999999999928</c:v>
                </c:pt>
                <c:pt idx="198">
                  <c:v>2.4099999999999926</c:v>
                </c:pt>
                <c:pt idx="199">
                  <c:v>2.4199999999999924</c:v>
                </c:pt>
                <c:pt idx="200">
                  <c:v>2.4299999999999922</c:v>
                </c:pt>
                <c:pt idx="201">
                  <c:v>2.439999999999992</c:v>
                </c:pt>
                <c:pt idx="202">
                  <c:v>2.4499999999999917</c:v>
                </c:pt>
                <c:pt idx="203">
                  <c:v>2.4599999999999915</c:v>
                </c:pt>
                <c:pt idx="204">
                  <c:v>2.4699999999999913</c:v>
                </c:pt>
                <c:pt idx="205">
                  <c:v>2.4799999999999911</c:v>
                </c:pt>
                <c:pt idx="206">
                  <c:v>2.4899999999999909</c:v>
                </c:pt>
                <c:pt idx="207">
                  <c:v>2.4999999999999907</c:v>
                </c:pt>
                <c:pt idx="208">
                  <c:v>2.5099999999999905</c:v>
                </c:pt>
                <c:pt idx="209">
                  <c:v>2.5199999999999902</c:v>
                </c:pt>
                <c:pt idx="210">
                  <c:v>2.52999999999999</c:v>
                </c:pt>
                <c:pt idx="211">
                  <c:v>2.5399999999999898</c:v>
                </c:pt>
                <c:pt idx="212">
                  <c:v>2.5499999999999896</c:v>
                </c:pt>
                <c:pt idx="213">
                  <c:v>2.5599999999999894</c:v>
                </c:pt>
                <c:pt idx="214">
                  <c:v>2.5699999999999892</c:v>
                </c:pt>
                <c:pt idx="215">
                  <c:v>2.579999999999989</c:v>
                </c:pt>
                <c:pt idx="216">
                  <c:v>2.5899999999999888</c:v>
                </c:pt>
                <c:pt idx="217">
                  <c:v>2.5999999999999885</c:v>
                </c:pt>
                <c:pt idx="218">
                  <c:v>2.6099999999999883</c:v>
                </c:pt>
                <c:pt idx="219">
                  <c:v>2.6199999999999881</c:v>
                </c:pt>
                <c:pt idx="220">
                  <c:v>2.6299999999999879</c:v>
                </c:pt>
                <c:pt idx="221">
                  <c:v>2.6399999999999877</c:v>
                </c:pt>
                <c:pt idx="222">
                  <c:v>2.6499999999999875</c:v>
                </c:pt>
                <c:pt idx="223">
                  <c:v>2.6599999999999873</c:v>
                </c:pt>
                <c:pt idx="224">
                  <c:v>2.6699999999999871</c:v>
                </c:pt>
                <c:pt idx="225">
                  <c:v>2.6799999999999868</c:v>
                </c:pt>
                <c:pt idx="226">
                  <c:v>2.6899999999999866</c:v>
                </c:pt>
                <c:pt idx="227">
                  <c:v>2.6999999999999864</c:v>
                </c:pt>
                <c:pt idx="228">
                  <c:v>2.7099999999999862</c:v>
                </c:pt>
                <c:pt idx="229">
                  <c:v>2.719999999999986</c:v>
                </c:pt>
                <c:pt idx="230">
                  <c:v>2.7299999999999858</c:v>
                </c:pt>
                <c:pt idx="231">
                  <c:v>2.7399999999999856</c:v>
                </c:pt>
                <c:pt idx="232">
                  <c:v>2.7499999999999853</c:v>
                </c:pt>
                <c:pt idx="233">
                  <c:v>2.7599999999999851</c:v>
                </c:pt>
                <c:pt idx="234">
                  <c:v>2.7699999999999849</c:v>
                </c:pt>
                <c:pt idx="235">
                  <c:v>2.7799999999999847</c:v>
                </c:pt>
                <c:pt idx="236">
                  <c:v>2.7899999999999845</c:v>
                </c:pt>
                <c:pt idx="237">
                  <c:v>2.7999999999999843</c:v>
                </c:pt>
                <c:pt idx="238">
                  <c:v>2.8099999999999841</c:v>
                </c:pt>
                <c:pt idx="239">
                  <c:v>2.8199999999999839</c:v>
                </c:pt>
                <c:pt idx="240">
                  <c:v>2.8299999999999836</c:v>
                </c:pt>
                <c:pt idx="241">
                  <c:v>2.8399999999999834</c:v>
                </c:pt>
                <c:pt idx="242">
                  <c:v>2.8499999999999832</c:v>
                </c:pt>
                <c:pt idx="243">
                  <c:v>2.859999999999983</c:v>
                </c:pt>
                <c:pt idx="244">
                  <c:v>2.8699999999999828</c:v>
                </c:pt>
                <c:pt idx="245">
                  <c:v>2.8799999999999826</c:v>
                </c:pt>
                <c:pt idx="246">
                  <c:v>2.8899999999999824</c:v>
                </c:pt>
                <c:pt idx="247">
                  <c:v>2.8999999999999821</c:v>
                </c:pt>
                <c:pt idx="248">
                  <c:v>2.9099999999999819</c:v>
                </c:pt>
                <c:pt idx="249">
                  <c:v>2.9199999999999817</c:v>
                </c:pt>
                <c:pt idx="250">
                  <c:v>2.9299999999999815</c:v>
                </c:pt>
                <c:pt idx="251">
                  <c:v>2.9399999999999813</c:v>
                </c:pt>
                <c:pt idx="252">
                  <c:v>2.9499999999999811</c:v>
                </c:pt>
                <c:pt idx="253">
                  <c:v>2.9599999999999809</c:v>
                </c:pt>
                <c:pt idx="254">
                  <c:v>2.9699999999999807</c:v>
                </c:pt>
                <c:pt idx="255">
                  <c:v>2.9799999999999804</c:v>
                </c:pt>
                <c:pt idx="256">
                  <c:v>2.9899999999999802</c:v>
                </c:pt>
                <c:pt idx="257">
                  <c:v>2.99999999999998</c:v>
                </c:pt>
                <c:pt idx="258">
                  <c:v>3.0099999999999798</c:v>
                </c:pt>
                <c:pt idx="259">
                  <c:v>3.0199999999999796</c:v>
                </c:pt>
                <c:pt idx="260">
                  <c:v>3.0299999999999794</c:v>
                </c:pt>
                <c:pt idx="261">
                  <c:v>3.0399999999999792</c:v>
                </c:pt>
                <c:pt idx="262">
                  <c:v>3.049999999999979</c:v>
                </c:pt>
                <c:pt idx="263">
                  <c:v>3.0599999999999787</c:v>
                </c:pt>
                <c:pt idx="264">
                  <c:v>3.0699999999999785</c:v>
                </c:pt>
                <c:pt idx="265">
                  <c:v>3.0799999999999783</c:v>
                </c:pt>
                <c:pt idx="266">
                  <c:v>3.0899999999999781</c:v>
                </c:pt>
                <c:pt idx="267">
                  <c:v>3.0999999999999779</c:v>
                </c:pt>
                <c:pt idx="268">
                  <c:v>3.1099999999999777</c:v>
                </c:pt>
                <c:pt idx="269">
                  <c:v>3.1199999999999775</c:v>
                </c:pt>
                <c:pt idx="270">
                  <c:v>3.1299999999999772</c:v>
                </c:pt>
                <c:pt idx="271">
                  <c:v>3.139999999999977</c:v>
                </c:pt>
                <c:pt idx="272">
                  <c:v>3.1499999999999768</c:v>
                </c:pt>
                <c:pt idx="273">
                  <c:v>3.1599999999999766</c:v>
                </c:pt>
                <c:pt idx="274">
                  <c:v>3.1699999999999764</c:v>
                </c:pt>
                <c:pt idx="275">
                  <c:v>3.1799999999999762</c:v>
                </c:pt>
                <c:pt idx="276">
                  <c:v>3.189999999999976</c:v>
                </c:pt>
                <c:pt idx="277">
                  <c:v>3.1999999999999758</c:v>
                </c:pt>
                <c:pt idx="278">
                  <c:v>3.2099999999999755</c:v>
                </c:pt>
                <c:pt idx="279">
                  <c:v>3.2199999999999753</c:v>
                </c:pt>
                <c:pt idx="280">
                  <c:v>3.2299999999999751</c:v>
                </c:pt>
                <c:pt idx="281">
                  <c:v>3.2399999999999749</c:v>
                </c:pt>
                <c:pt idx="282">
                  <c:v>3.2499999999999747</c:v>
                </c:pt>
                <c:pt idx="283">
                  <c:v>3.2599999999999745</c:v>
                </c:pt>
                <c:pt idx="284">
                  <c:v>3.2699999999999743</c:v>
                </c:pt>
                <c:pt idx="285">
                  <c:v>3.279999999999974</c:v>
                </c:pt>
                <c:pt idx="286">
                  <c:v>3.2899999999999738</c:v>
                </c:pt>
                <c:pt idx="287">
                  <c:v>3.2999999999999736</c:v>
                </c:pt>
                <c:pt idx="288">
                  <c:v>3.3099999999999734</c:v>
                </c:pt>
                <c:pt idx="289">
                  <c:v>3.3199999999999732</c:v>
                </c:pt>
                <c:pt idx="290">
                  <c:v>3.329999999999973</c:v>
                </c:pt>
                <c:pt idx="291">
                  <c:v>3.3399999999999728</c:v>
                </c:pt>
                <c:pt idx="292">
                  <c:v>3.3499999999999726</c:v>
                </c:pt>
                <c:pt idx="293">
                  <c:v>3.3599999999999723</c:v>
                </c:pt>
                <c:pt idx="294">
                  <c:v>3.3699999999999721</c:v>
                </c:pt>
                <c:pt idx="295">
                  <c:v>3.3799999999999719</c:v>
                </c:pt>
                <c:pt idx="296">
                  <c:v>3.3899999999999717</c:v>
                </c:pt>
                <c:pt idx="297">
                  <c:v>3.3999999999999715</c:v>
                </c:pt>
                <c:pt idx="298">
                  <c:v>3.4099999999999713</c:v>
                </c:pt>
                <c:pt idx="299">
                  <c:v>3.4199999999999711</c:v>
                </c:pt>
                <c:pt idx="300">
                  <c:v>3.4299999999999708</c:v>
                </c:pt>
                <c:pt idx="301">
                  <c:v>3.4399999999999706</c:v>
                </c:pt>
                <c:pt idx="302">
                  <c:v>3.4499999999999704</c:v>
                </c:pt>
                <c:pt idx="303">
                  <c:v>3.4599999999999702</c:v>
                </c:pt>
                <c:pt idx="304">
                  <c:v>3.46999999999997</c:v>
                </c:pt>
                <c:pt idx="305">
                  <c:v>3.4799999999999698</c:v>
                </c:pt>
                <c:pt idx="306">
                  <c:v>3.4899999999999696</c:v>
                </c:pt>
                <c:pt idx="307">
                  <c:v>3.4999999999999694</c:v>
                </c:pt>
                <c:pt idx="308">
                  <c:v>3.5099999999999691</c:v>
                </c:pt>
                <c:pt idx="309">
                  <c:v>3.5199999999999689</c:v>
                </c:pt>
                <c:pt idx="310">
                  <c:v>3.5299999999999687</c:v>
                </c:pt>
                <c:pt idx="311">
                  <c:v>3.5399999999999685</c:v>
                </c:pt>
                <c:pt idx="312">
                  <c:v>3.5499999999999683</c:v>
                </c:pt>
                <c:pt idx="313">
                  <c:v>3.5599999999999681</c:v>
                </c:pt>
                <c:pt idx="314">
                  <c:v>3.5699999999999679</c:v>
                </c:pt>
                <c:pt idx="315">
                  <c:v>3.5799999999999677</c:v>
                </c:pt>
                <c:pt idx="316">
                  <c:v>3.5899999999999674</c:v>
                </c:pt>
                <c:pt idx="317">
                  <c:v>3.5999999999999672</c:v>
                </c:pt>
                <c:pt idx="318">
                  <c:v>3.609999999999967</c:v>
                </c:pt>
                <c:pt idx="319">
                  <c:v>3.6199999999999668</c:v>
                </c:pt>
                <c:pt idx="320">
                  <c:v>3.6299999999999666</c:v>
                </c:pt>
                <c:pt idx="321">
                  <c:v>3.6399999999999664</c:v>
                </c:pt>
                <c:pt idx="322">
                  <c:v>3.6499999999999662</c:v>
                </c:pt>
                <c:pt idx="323">
                  <c:v>3.6599999999999659</c:v>
                </c:pt>
                <c:pt idx="324">
                  <c:v>3.6699999999999657</c:v>
                </c:pt>
                <c:pt idx="325">
                  <c:v>3.6799999999999655</c:v>
                </c:pt>
                <c:pt idx="326">
                  <c:v>3.6899999999999653</c:v>
                </c:pt>
                <c:pt idx="327">
                  <c:v>3.6999999999999651</c:v>
                </c:pt>
                <c:pt idx="328">
                  <c:v>3.7099999999999649</c:v>
                </c:pt>
                <c:pt idx="329">
                  <c:v>3.7199999999999647</c:v>
                </c:pt>
                <c:pt idx="330">
                  <c:v>3.7299999999999645</c:v>
                </c:pt>
                <c:pt idx="331">
                  <c:v>3.7399999999999642</c:v>
                </c:pt>
                <c:pt idx="332">
                  <c:v>3.749999999999964</c:v>
                </c:pt>
                <c:pt idx="333">
                  <c:v>3.7599999999999638</c:v>
                </c:pt>
                <c:pt idx="334">
                  <c:v>3.7699999999999636</c:v>
                </c:pt>
                <c:pt idx="335">
                  <c:v>3.7799999999999634</c:v>
                </c:pt>
                <c:pt idx="336">
                  <c:v>3.7899999999999632</c:v>
                </c:pt>
                <c:pt idx="337">
                  <c:v>3.799999999999963</c:v>
                </c:pt>
                <c:pt idx="338">
                  <c:v>3.8099999999999627</c:v>
                </c:pt>
                <c:pt idx="339">
                  <c:v>3.8199999999999625</c:v>
                </c:pt>
                <c:pt idx="340">
                  <c:v>3.8299999999999623</c:v>
                </c:pt>
                <c:pt idx="341">
                  <c:v>3.8399999999999621</c:v>
                </c:pt>
                <c:pt idx="342">
                  <c:v>3.8499999999999619</c:v>
                </c:pt>
                <c:pt idx="343">
                  <c:v>3.8599999999999617</c:v>
                </c:pt>
                <c:pt idx="344">
                  <c:v>3.8699999999999615</c:v>
                </c:pt>
                <c:pt idx="345">
                  <c:v>3.8799999999999613</c:v>
                </c:pt>
                <c:pt idx="346">
                  <c:v>3.889999999999961</c:v>
                </c:pt>
                <c:pt idx="347">
                  <c:v>3.8999999999999608</c:v>
                </c:pt>
                <c:pt idx="348">
                  <c:v>3.9099999999999606</c:v>
                </c:pt>
                <c:pt idx="349">
                  <c:v>3.9199999999999604</c:v>
                </c:pt>
                <c:pt idx="350">
                  <c:v>3.9299999999999602</c:v>
                </c:pt>
                <c:pt idx="351">
                  <c:v>3.93999999999996</c:v>
                </c:pt>
                <c:pt idx="352">
                  <c:v>3.9499999999999598</c:v>
                </c:pt>
                <c:pt idx="353">
                  <c:v>3.9599999999999596</c:v>
                </c:pt>
                <c:pt idx="354">
                  <c:v>3.9699999999999593</c:v>
                </c:pt>
                <c:pt idx="355">
                  <c:v>3.9799999999999591</c:v>
                </c:pt>
                <c:pt idx="356">
                  <c:v>3.9899999999999589</c:v>
                </c:pt>
                <c:pt idx="357">
                  <c:v>3.9999999999999587</c:v>
                </c:pt>
                <c:pt idx="358">
                  <c:v>4.0099999999999589</c:v>
                </c:pt>
                <c:pt idx="359">
                  <c:v>4.0199999999999587</c:v>
                </c:pt>
                <c:pt idx="360">
                  <c:v>4.0299999999999585</c:v>
                </c:pt>
                <c:pt idx="361">
                  <c:v>4.0399999999999583</c:v>
                </c:pt>
                <c:pt idx="362">
                  <c:v>4.0499999999999581</c:v>
                </c:pt>
                <c:pt idx="363">
                  <c:v>4.0599999999999579</c:v>
                </c:pt>
                <c:pt idx="364">
                  <c:v>4.0699999999999577</c:v>
                </c:pt>
                <c:pt idx="365">
                  <c:v>4.0799999999999574</c:v>
                </c:pt>
                <c:pt idx="366">
                  <c:v>4.0899999999999572</c:v>
                </c:pt>
                <c:pt idx="367">
                  <c:v>4.099999999999957</c:v>
                </c:pt>
                <c:pt idx="368">
                  <c:v>4.1099999999999568</c:v>
                </c:pt>
                <c:pt idx="369">
                  <c:v>4.1199999999999566</c:v>
                </c:pt>
                <c:pt idx="370">
                  <c:v>4.1299999999999564</c:v>
                </c:pt>
                <c:pt idx="371">
                  <c:v>4.1399999999999562</c:v>
                </c:pt>
                <c:pt idx="372">
                  <c:v>4.1499999999999559</c:v>
                </c:pt>
                <c:pt idx="373">
                  <c:v>4.1599999999999557</c:v>
                </c:pt>
                <c:pt idx="374">
                  <c:v>4.1699999999999555</c:v>
                </c:pt>
                <c:pt idx="375">
                  <c:v>4.1799999999999553</c:v>
                </c:pt>
                <c:pt idx="376">
                  <c:v>4.1899999999999551</c:v>
                </c:pt>
                <c:pt idx="377">
                  <c:v>4.1999999999999549</c:v>
                </c:pt>
                <c:pt idx="378">
                  <c:v>4.2099999999999547</c:v>
                </c:pt>
                <c:pt idx="379">
                  <c:v>4.2199999999999545</c:v>
                </c:pt>
                <c:pt idx="380">
                  <c:v>4.2299999999999542</c:v>
                </c:pt>
                <c:pt idx="381">
                  <c:v>4.239999999999954</c:v>
                </c:pt>
                <c:pt idx="382">
                  <c:v>4.2499999999999538</c:v>
                </c:pt>
                <c:pt idx="383">
                  <c:v>4.2599999999999536</c:v>
                </c:pt>
                <c:pt idx="384">
                  <c:v>4.2699999999999534</c:v>
                </c:pt>
                <c:pt idx="385">
                  <c:v>4.2799999999999532</c:v>
                </c:pt>
                <c:pt idx="386">
                  <c:v>4.289999999999953</c:v>
                </c:pt>
                <c:pt idx="387">
                  <c:v>4.2999999999999527</c:v>
                </c:pt>
                <c:pt idx="388">
                  <c:v>4.3099999999999525</c:v>
                </c:pt>
                <c:pt idx="389">
                  <c:v>4.3199999999999523</c:v>
                </c:pt>
                <c:pt idx="390">
                  <c:v>4.3299999999999521</c:v>
                </c:pt>
                <c:pt idx="391">
                  <c:v>4.3399999999999519</c:v>
                </c:pt>
                <c:pt idx="392">
                  <c:v>4.3499999999999517</c:v>
                </c:pt>
                <c:pt idx="393">
                  <c:v>4.3599999999999515</c:v>
                </c:pt>
                <c:pt idx="394">
                  <c:v>4.3699999999999513</c:v>
                </c:pt>
                <c:pt idx="395">
                  <c:v>4.379999999999951</c:v>
                </c:pt>
                <c:pt idx="396">
                  <c:v>4.3899999999999508</c:v>
                </c:pt>
                <c:pt idx="397">
                  <c:v>4.3999999999999506</c:v>
                </c:pt>
                <c:pt idx="398">
                  <c:v>4.4099999999999504</c:v>
                </c:pt>
                <c:pt idx="399">
                  <c:v>4.4199999999999502</c:v>
                </c:pt>
                <c:pt idx="400">
                  <c:v>4.42999999999995</c:v>
                </c:pt>
                <c:pt idx="401">
                  <c:v>4.4399999999999498</c:v>
                </c:pt>
                <c:pt idx="402">
                  <c:v>4.4499999999999496</c:v>
                </c:pt>
                <c:pt idx="403">
                  <c:v>4.4599999999999493</c:v>
                </c:pt>
                <c:pt idx="404">
                  <c:v>4.4699999999999491</c:v>
                </c:pt>
                <c:pt idx="405">
                  <c:v>4.4799999999999489</c:v>
                </c:pt>
                <c:pt idx="406">
                  <c:v>4.4899999999999487</c:v>
                </c:pt>
                <c:pt idx="407">
                  <c:v>4.4999999999999485</c:v>
                </c:pt>
                <c:pt idx="408">
                  <c:v>4.5099999999999483</c:v>
                </c:pt>
                <c:pt idx="409">
                  <c:v>4.5199999999999481</c:v>
                </c:pt>
                <c:pt idx="410">
                  <c:v>4.5299999999999478</c:v>
                </c:pt>
                <c:pt idx="411">
                  <c:v>4.5399999999999476</c:v>
                </c:pt>
                <c:pt idx="412">
                  <c:v>4.5499999999999474</c:v>
                </c:pt>
                <c:pt idx="413">
                  <c:v>4.5599999999999472</c:v>
                </c:pt>
                <c:pt idx="414">
                  <c:v>4.569999999999947</c:v>
                </c:pt>
                <c:pt idx="415">
                  <c:v>4.5799999999999468</c:v>
                </c:pt>
                <c:pt idx="416">
                  <c:v>4.5899999999999466</c:v>
                </c:pt>
                <c:pt idx="417">
                  <c:v>4.5999999999999464</c:v>
                </c:pt>
                <c:pt idx="418">
                  <c:v>4.6099999999999461</c:v>
                </c:pt>
                <c:pt idx="419">
                  <c:v>4.6199999999999459</c:v>
                </c:pt>
                <c:pt idx="420">
                  <c:v>4.6299999999999457</c:v>
                </c:pt>
                <c:pt idx="421">
                  <c:v>4.6399999999999455</c:v>
                </c:pt>
                <c:pt idx="422">
                  <c:v>4.6499999999999453</c:v>
                </c:pt>
                <c:pt idx="423">
                  <c:v>4.6599999999999451</c:v>
                </c:pt>
                <c:pt idx="424">
                  <c:v>4.6699999999999449</c:v>
                </c:pt>
                <c:pt idx="425">
                  <c:v>4.6799999999999446</c:v>
                </c:pt>
                <c:pt idx="426">
                  <c:v>4.6899999999999444</c:v>
                </c:pt>
                <c:pt idx="427">
                  <c:v>4.6999999999999442</c:v>
                </c:pt>
                <c:pt idx="428">
                  <c:v>4.709999999999944</c:v>
                </c:pt>
                <c:pt idx="429">
                  <c:v>4.7199999999999438</c:v>
                </c:pt>
                <c:pt idx="430">
                  <c:v>4.7299999999999436</c:v>
                </c:pt>
                <c:pt idx="431">
                  <c:v>4.7399999999999434</c:v>
                </c:pt>
                <c:pt idx="432">
                  <c:v>4.7499999999999432</c:v>
                </c:pt>
                <c:pt idx="433">
                  <c:v>4.7599999999999429</c:v>
                </c:pt>
                <c:pt idx="434">
                  <c:v>4.7699999999999427</c:v>
                </c:pt>
                <c:pt idx="435">
                  <c:v>4.7799999999999425</c:v>
                </c:pt>
                <c:pt idx="436">
                  <c:v>4.7899999999999423</c:v>
                </c:pt>
                <c:pt idx="437">
                  <c:v>4.7999999999999421</c:v>
                </c:pt>
                <c:pt idx="438">
                  <c:v>4.8099999999999419</c:v>
                </c:pt>
                <c:pt idx="439">
                  <c:v>4.8199999999999417</c:v>
                </c:pt>
                <c:pt idx="440">
                  <c:v>4.8299999999999415</c:v>
                </c:pt>
                <c:pt idx="441">
                  <c:v>4.8399999999999412</c:v>
                </c:pt>
                <c:pt idx="442">
                  <c:v>4.849999999999941</c:v>
                </c:pt>
                <c:pt idx="443">
                  <c:v>4.8599999999999408</c:v>
                </c:pt>
                <c:pt idx="444">
                  <c:v>4.8699999999999406</c:v>
                </c:pt>
                <c:pt idx="445">
                  <c:v>4.8799999999999404</c:v>
                </c:pt>
                <c:pt idx="446">
                  <c:v>4.8899999999999402</c:v>
                </c:pt>
                <c:pt idx="447">
                  <c:v>4.89999999999994</c:v>
                </c:pt>
                <c:pt idx="448">
                  <c:v>4.9099999999999397</c:v>
                </c:pt>
                <c:pt idx="449">
                  <c:v>4.9199999999999395</c:v>
                </c:pt>
                <c:pt idx="450">
                  <c:v>4.9299999999999393</c:v>
                </c:pt>
                <c:pt idx="451">
                  <c:v>4.9399999999999391</c:v>
                </c:pt>
                <c:pt idx="452">
                  <c:v>4.9499999999999389</c:v>
                </c:pt>
                <c:pt idx="453">
                  <c:v>4.9599999999999387</c:v>
                </c:pt>
                <c:pt idx="454">
                  <c:v>4.9699999999999385</c:v>
                </c:pt>
                <c:pt idx="455">
                  <c:v>4.9799999999999383</c:v>
                </c:pt>
                <c:pt idx="456">
                  <c:v>4.989999999999938</c:v>
                </c:pt>
                <c:pt idx="457">
                  <c:v>4.9999999999999378</c:v>
                </c:pt>
                <c:pt idx="458">
                  <c:v>5.0099999999999376</c:v>
                </c:pt>
                <c:pt idx="459">
                  <c:v>5.0199999999999374</c:v>
                </c:pt>
                <c:pt idx="460">
                  <c:v>5.0299999999999372</c:v>
                </c:pt>
                <c:pt idx="461">
                  <c:v>5.039999999999937</c:v>
                </c:pt>
                <c:pt idx="462">
                  <c:v>5.0499999999999368</c:v>
                </c:pt>
                <c:pt idx="463">
                  <c:v>5.0599999999999365</c:v>
                </c:pt>
                <c:pt idx="464">
                  <c:v>5.0699999999999363</c:v>
                </c:pt>
                <c:pt idx="465">
                  <c:v>5.0799999999999361</c:v>
                </c:pt>
                <c:pt idx="466">
                  <c:v>5.0899999999999359</c:v>
                </c:pt>
                <c:pt idx="467">
                  <c:v>5.0999999999999357</c:v>
                </c:pt>
                <c:pt idx="468">
                  <c:v>5.1099999999999355</c:v>
                </c:pt>
                <c:pt idx="469">
                  <c:v>5.1199999999999353</c:v>
                </c:pt>
                <c:pt idx="470">
                  <c:v>5.1299999999999351</c:v>
                </c:pt>
                <c:pt idx="471">
                  <c:v>5.1399999999999348</c:v>
                </c:pt>
                <c:pt idx="472">
                  <c:v>5.1499999999999346</c:v>
                </c:pt>
                <c:pt idx="473">
                  <c:v>5.1599999999999344</c:v>
                </c:pt>
                <c:pt idx="474">
                  <c:v>5.1699999999999342</c:v>
                </c:pt>
                <c:pt idx="475">
                  <c:v>5.179999999999934</c:v>
                </c:pt>
                <c:pt idx="476">
                  <c:v>5.1899999999999338</c:v>
                </c:pt>
                <c:pt idx="477">
                  <c:v>5.1999999999999336</c:v>
                </c:pt>
                <c:pt idx="478">
                  <c:v>5.2099999999999334</c:v>
                </c:pt>
                <c:pt idx="479">
                  <c:v>5.2199999999999331</c:v>
                </c:pt>
                <c:pt idx="480">
                  <c:v>5.2299999999999329</c:v>
                </c:pt>
                <c:pt idx="481">
                  <c:v>5.2399999999999327</c:v>
                </c:pt>
                <c:pt idx="482">
                  <c:v>5.2499999999999325</c:v>
                </c:pt>
                <c:pt idx="483">
                  <c:v>5.2599999999999323</c:v>
                </c:pt>
                <c:pt idx="484">
                  <c:v>5.2699999999999321</c:v>
                </c:pt>
                <c:pt idx="485">
                  <c:v>5.2799999999999319</c:v>
                </c:pt>
                <c:pt idx="486">
                  <c:v>5.2899999999999316</c:v>
                </c:pt>
                <c:pt idx="487">
                  <c:v>5.2999999999999314</c:v>
                </c:pt>
                <c:pt idx="488">
                  <c:v>5.3099999999999312</c:v>
                </c:pt>
                <c:pt idx="489">
                  <c:v>5.319999999999931</c:v>
                </c:pt>
                <c:pt idx="490">
                  <c:v>5.3299999999999308</c:v>
                </c:pt>
                <c:pt idx="491">
                  <c:v>5.3399999999999306</c:v>
                </c:pt>
                <c:pt idx="492">
                  <c:v>5.3499999999999304</c:v>
                </c:pt>
                <c:pt idx="493">
                  <c:v>5.3599999999999302</c:v>
                </c:pt>
                <c:pt idx="494">
                  <c:v>5.3699999999999299</c:v>
                </c:pt>
                <c:pt idx="495">
                  <c:v>5.3799999999999297</c:v>
                </c:pt>
                <c:pt idx="496">
                  <c:v>5.3899999999999295</c:v>
                </c:pt>
                <c:pt idx="497">
                  <c:v>5.3999999999999293</c:v>
                </c:pt>
                <c:pt idx="498">
                  <c:v>5.4099999999999291</c:v>
                </c:pt>
                <c:pt idx="499">
                  <c:v>5.4199999999999289</c:v>
                </c:pt>
                <c:pt idx="500">
                  <c:v>5.4299999999999287</c:v>
                </c:pt>
                <c:pt idx="501">
                  <c:v>5.4399999999999284</c:v>
                </c:pt>
                <c:pt idx="502">
                  <c:v>5.4499999999999282</c:v>
                </c:pt>
                <c:pt idx="503">
                  <c:v>5.459999999999928</c:v>
                </c:pt>
                <c:pt idx="504">
                  <c:v>5.4699999999999278</c:v>
                </c:pt>
                <c:pt idx="505">
                  <c:v>5.4799999999999276</c:v>
                </c:pt>
                <c:pt idx="506">
                  <c:v>5.4899999999999274</c:v>
                </c:pt>
                <c:pt idx="507">
                  <c:v>5.4999999999999272</c:v>
                </c:pt>
                <c:pt idx="508">
                  <c:v>5.509999999999927</c:v>
                </c:pt>
                <c:pt idx="509">
                  <c:v>5.5199999999999267</c:v>
                </c:pt>
                <c:pt idx="510">
                  <c:v>5.5299999999999265</c:v>
                </c:pt>
                <c:pt idx="511">
                  <c:v>5.5399999999999263</c:v>
                </c:pt>
                <c:pt idx="512">
                  <c:v>5.5499999999999261</c:v>
                </c:pt>
                <c:pt idx="513">
                  <c:v>5.5599999999999259</c:v>
                </c:pt>
                <c:pt idx="514">
                  <c:v>5.5699999999999257</c:v>
                </c:pt>
                <c:pt idx="515">
                  <c:v>5.5799999999999255</c:v>
                </c:pt>
                <c:pt idx="516">
                  <c:v>5.5899999999999253</c:v>
                </c:pt>
                <c:pt idx="517">
                  <c:v>5.599999999999925</c:v>
                </c:pt>
                <c:pt idx="518">
                  <c:v>5.6099999999999248</c:v>
                </c:pt>
                <c:pt idx="519">
                  <c:v>5.6199999999999246</c:v>
                </c:pt>
                <c:pt idx="520">
                  <c:v>5.6299999999999244</c:v>
                </c:pt>
                <c:pt idx="521">
                  <c:v>5.6399999999999242</c:v>
                </c:pt>
                <c:pt idx="522">
                  <c:v>5.649999999999924</c:v>
                </c:pt>
                <c:pt idx="523">
                  <c:v>5.6599999999999238</c:v>
                </c:pt>
                <c:pt idx="524">
                  <c:v>5.6699999999999235</c:v>
                </c:pt>
                <c:pt idx="525">
                  <c:v>5.6799999999999233</c:v>
                </c:pt>
                <c:pt idx="526">
                  <c:v>5.6899999999999231</c:v>
                </c:pt>
                <c:pt idx="527">
                  <c:v>5.6999999999999229</c:v>
                </c:pt>
                <c:pt idx="528">
                  <c:v>5.7099999999999227</c:v>
                </c:pt>
                <c:pt idx="529">
                  <c:v>5.7199999999999225</c:v>
                </c:pt>
                <c:pt idx="530">
                  <c:v>5.7299999999999223</c:v>
                </c:pt>
                <c:pt idx="531">
                  <c:v>5.7399999999999221</c:v>
                </c:pt>
                <c:pt idx="532">
                  <c:v>5.7499999999999218</c:v>
                </c:pt>
                <c:pt idx="533">
                  <c:v>5.7599999999999216</c:v>
                </c:pt>
                <c:pt idx="534">
                  <c:v>5.7699999999999214</c:v>
                </c:pt>
                <c:pt idx="535">
                  <c:v>5.7799999999999212</c:v>
                </c:pt>
                <c:pt idx="536">
                  <c:v>5.789999999999921</c:v>
                </c:pt>
                <c:pt idx="537">
                  <c:v>5.7999999999999208</c:v>
                </c:pt>
                <c:pt idx="538">
                  <c:v>5.8099999999999206</c:v>
                </c:pt>
                <c:pt idx="539">
                  <c:v>5.8199999999999203</c:v>
                </c:pt>
                <c:pt idx="540">
                  <c:v>5.8299999999999201</c:v>
                </c:pt>
                <c:pt idx="541">
                  <c:v>5.8399999999999199</c:v>
                </c:pt>
                <c:pt idx="542">
                  <c:v>5.8499999999999197</c:v>
                </c:pt>
                <c:pt idx="543">
                  <c:v>5.8599999999999195</c:v>
                </c:pt>
                <c:pt idx="544">
                  <c:v>5.8699999999999193</c:v>
                </c:pt>
                <c:pt idx="545">
                  <c:v>5.8799999999999191</c:v>
                </c:pt>
                <c:pt idx="546">
                  <c:v>5.8899999999999189</c:v>
                </c:pt>
                <c:pt idx="547">
                  <c:v>5.8999999999999186</c:v>
                </c:pt>
                <c:pt idx="548">
                  <c:v>5.9099999999999184</c:v>
                </c:pt>
                <c:pt idx="549">
                  <c:v>5.9199999999999182</c:v>
                </c:pt>
                <c:pt idx="550">
                  <c:v>5.929999999999918</c:v>
                </c:pt>
                <c:pt idx="551">
                  <c:v>5.9399999999999178</c:v>
                </c:pt>
                <c:pt idx="552">
                  <c:v>5.9499999999999176</c:v>
                </c:pt>
                <c:pt idx="553">
                  <c:v>5.9599999999999174</c:v>
                </c:pt>
                <c:pt idx="554">
                  <c:v>5.9699999999999172</c:v>
                </c:pt>
                <c:pt idx="555">
                  <c:v>5.9799999999999169</c:v>
                </c:pt>
                <c:pt idx="556">
                  <c:v>5.9899999999999167</c:v>
                </c:pt>
                <c:pt idx="557">
                  <c:v>5.9999999999999165</c:v>
                </c:pt>
                <c:pt idx="558">
                  <c:v>6.0099999999999163</c:v>
                </c:pt>
                <c:pt idx="559">
                  <c:v>6.0199999999999161</c:v>
                </c:pt>
                <c:pt idx="560">
                  <c:v>6.0299999999999159</c:v>
                </c:pt>
                <c:pt idx="561">
                  <c:v>6.0399999999999157</c:v>
                </c:pt>
                <c:pt idx="562">
                  <c:v>6.0499999999999154</c:v>
                </c:pt>
                <c:pt idx="563">
                  <c:v>6.0599999999999152</c:v>
                </c:pt>
                <c:pt idx="564">
                  <c:v>6.069999999999915</c:v>
                </c:pt>
                <c:pt idx="565">
                  <c:v>6.0799999999999148</c:v>
                </c:pt>
                <c:pt idx="566">
                  <c:v>6.0899999999999146</c:v>
                </c:pt>
                <c:pt idx="567">
                  <c:v>6.0999999999999144</c:v>
                </c:pt>
                <c:pt idx="568">
                  <c:v>6.1099999999999142</c:v>
                </c:pt>
                <c:pt idx="569">
                  <c:v>6.119999999999914</c:v>
                </c:pt>
                <c:pt idx="570">
                  <c:v>6.1299999999999137</c:v>
                </c:pt>
                <c:pt idx="571">
                  <c:v>6.1399999999999135</c:v>
                </c:pt>
                <c:pt idx="572">
                  <c:v>6.1499999999999133</c:v>
                </c:pt>
                <c:pt idx="573">
                  <c:v>6.1599999999999131</c:v>
                </c:pt>
                <c:pt idx="574">
                  <c:v>6.1699999999999129</c:v>
                </c:pt>
                <c:pt idx="575">
                  <c:v>6.1799999999999127</c:v>
                </c:pt>
                <c:pt idx="576">
                  <c:v>6.1899999999999125</c:v>
                </c:pt>
                <c:pt idx="577">
                  <c:v>6.1999999999999122</c:v>
                </c:pt>
                <c:pt idx="578">
                  <c:v>6.209999999999912</c:v>
                </c:pt>
                <c:pt idx="579">
                  <c:v>6.2199999999999118</c:v>
                </c:pt>
                <c:pt idx="580">
                  <c:v>6.2299999999999116</c:v>
                </c:pt>
                <c:pt idx="581">
                  <c:v>6.2399999999999114</c:v>
                </c:pt>
                <c:pt idx="582">
                  <c:v>6.2499999999999112</c:v>
                </c:pt>
                <c:pt idx="583">
                  <c:v>6.259999999999911</c:v>
                </c:pt>
                <c:pt idx="584">
                  <c:v>6.2699999999999108</c:v>
                </c:pt>
                <c:pt idx="585">
                  <c:v>6.2799999999999105</c:v>
                </c:pt>
                <c:pt idx="586">
                  <c:v>6.2899999999999103</c:v>
                </c:pt>
                <c:pt idx="587">
                  <c:v>6.2999999999999101</c:v>
                </c:pt>
                <c:pt idx="588">
                  <c:v>6.3099999999999099</c:v>
                </c:pt>
                <c:pt idx="589">
                  <c:v>6.3199999999999097</c:v>
                </c:pt>
                <c:pt idx="590">
                  <c:v>6.3299999999999095</c:v>
                </c:pt>
                <c:pt idx="591">
                  <c:v>6.3399999999999093</c:v>
                </c:pt>
                <c:pt idx="592">
                  <c:v>6.3499999999999091</c:v>
                </c:pt>
                <c:pt idx="593">
                  <c:v>6.3599999999999088</c:v>
                </c:pt>
                <c:pt idx="594">
                  <c:v>6.3699999999999086</c:v>
                </c:pt>
                <c:pt idx="595">
                  <c:v>6.3799999999999084</c:v>
                </c:pt>
                <c:pt idx="596">
                  <c:v>6.3899999999999082</c:v>
                </c:pt>
                <c:pt idx="597">
                  <c:v>6.399999999999908</c:v>
                </c:pt>
                <c:pt idx="598">
                  <c:v>6.4099999999999078</c:v>
                </c:pt>
                <c:pt idx="599">
                  <c:v>6.4199999999999076</c:v>
                </c:pt>
                <c:pt idx="600">
                  <c:v>6.4299999999999073</c:v>
                </c:pt>
                <c:pt idx="601">
                  <c:v>6.4399999999999071</c:v>
                </c:pt>
                <c:pt idx="602">
                  <c:v>6.4499999999999069</c:v>
                </c:pt>
                <c:pt idx="603">
                  <c:v>6.4599999999999067</c:v>
                </c:pt>
                <c:pt idx="604">
                  <c:v>6.4699999999999065</c:v>
                </c:pt>
                <c:pt idx="605">
                  <c:v>6.4799999999999063</c:v>
                </c:pt>
                <c:pt idx="606">
                  <c:v>6.4899999999999061</c:v>
                </c:pt>
                <c:pt idx="607">
                  <c:v>6.4999999999999059</c:v>
                </c:pt>
                <c:pt idx="608">
                  <c:v>6.5099999999999056</c:v>
                </c:pt>
                <c:pt idx="609">
                  <c:v>6.5199999999999054</c:v>
                </c:pt>
                <c:pt idx="610">
                  <c:v>6.5299999999999052</c:v>
                </c:pt>
                <c:pt idx="611">
                  <c:v>6.539999999999905</c:v>
                </c:pt>
                <c:pt idx="612">
                  <c:v>6.5499999999999048</c:v>
                </c:pt>
                <c:pt idx="613">
                  <c:v>6.5599999999999046</c:v>
                </c:pt>
                <c:pt idx="614">
                  <c:v>6.5699999999999044</c:v>
                </c:pt>
                <c:pt idx="615">
                  <c:v>6.5799999999999041</c:v>
                </c:pt>
                <c:pt idx="616">
                  <c:v>6.5899999999999039</c:v>
                </c:pt>
                <c:pt idx="617">
                  <c:v>6.5999999999999037</c:v>
                </c:pt>
                <c:pt idx="618">
                  <c:v>6.6099999999999035</c:v>
                </c:pt>
                <c:pt idx="619">
                  <c:v>6.6199999999999033</c:v>
                </c:pt>
                <c:pt idx="620">
                  <c:v>6.6299999999999031</c:v>
                </c:pt>
                <c:pt idx="621">
                  <c:v>6.6399999999999029</c:v>
                </c:pt>
                <c:pt idx="622">
                  <c:v>6.6499999999999027</c:v>
                </c:pt>
                <c:pt idx="623">
                  <c:v>6.6599999999999024</c:v>
                </c:pt>
                <c:pt idx="624">
                  <c:v>6.6699999999999022</c:v>
                </c:pt>
                <c:pt idx="625">
                  <c:v>6.679999999999902</c:v>
                </c:pt>
                <c:pt idx="626">
                  <c:v>6.6899999999999018</c:v>
                </c:pt>
                <c:pt idx="627">
                  <c:v>6.6999999999999016</c:v>
                </c:pt>
                <c:pt idx="628">
                  <c:v>6.7099999999999014</c:v>
                </c:pt>
                <c:pt idx="629">
                  <c:v>6.7199999999999012</c:v>
                </c:pt>
                <c:pt idx="630">
                  <c:v>6.729999999999901</c:v>
                </c:pt>
                <c:pt idx="631">
                  <c:v>6.7399999999999007</c:v>
                </c:pt>
                <c:pt idx="632">
                  <c:v>6.7499999999999005</c:v>
                </c:pt>
                <c:pt idx="633">
                  <c:v>6.7599999999999003</c:v>
                </c:pt>
                <c:pt idx="634">
                  <c:v>6.7699999999999001</c:v>
                </c:pt>
                <c:pt idx="635">
                  <c:v>6.7799999999998999</c:v>
                </c:pt>
                <c:pt idx="636">
                  <c:v>6.7899999999998997</c:v>
                </c:pt>
                <c:pt idx="637">
                  <c:v>6.7999999999998995</c:v>
                </c:pt>
                <c:pt idx="638">
                  <c:v>6.8099999999998992</c:v>
                </c:pt>
                <c:pt idx="639">
                  <c:v>6.819999999999899</c:v>
                </c:pt>
                <c:pt idx="640">
                  <c:v>6.8299999999998988</c:v>
                </c:pt>
                <c:pt idx="641">
                  <c:v>6.8399999999998986</c:v>
                </c:pt>
                <c:pt idx="642">
                  <c:v>6.8499999999998984</c:v>
                </c:pt>
                <c:pt idx="643">
                  <c:v>6.8599999999998982</c:v>
                </c:pt>
                <c:pt idx="644">
                  <c:v>6.869999999999898</c:v>
                </c:pt>
                <c:pt idx="645">
                  <c:v>6.8799999999998978</c:v>
                </c:pt>
                <c:pt idx="646">
                  <c:v>6.8899999999998975</c:v>
                </c:pt>
                <c:pt idx="647">
                  <c:v>6.8999999999998973</c:v>
                </c:pt>
                <c:pt idx="648">
                  <c:v>6.9099999999998971</c:v>
                </c:pt>
                <c:pt idx="649">
                  <c:v>6.9199999999998969</c:v>
                </c:pt>
                <c:pt idx="650">
                  <c:v>6.9299999999998967</c:v>
                </c:pt>
                <c:pt idx="651">
                  <c:v>6.9399999999998965</c:v>
                </c:pt>
                <c:pt idx="652">
                  <c:v>6.9499999999998963</c:v>
                </c:pt>
                <c:pt idx="653">
                  <c:v>6.959999999999896</c:v>
                </c:pt>
                <c:pt idx="654">
                  <c:v>6.9699999999998958</c:v>
                </c:pt>
                <c:pt idx="655">
                  <c:v>6.9799999999998956</c:v>
                </c:pt>
                <c:pt idx="656">
                  <c:v>6.9899999999998954</c:v>
                </c:pt>
                <c:pt idx="657">
                  <c:v>6.9999999999998952</c:v>
                </c:pt>
                <c:pt idx="658">
                  <c:v>7.009999999999895</c:v>
                </c:pt>
                <c:pt idx="659">
                  <c:v>7.0199999999998948</c:v>
                </c:pt>
                <c:pt idx="660">
                  <c:v>7.0299999999998946</c:v>
                </c:pt>
                <c:pt idx="661">
                  <c:v>7.0399999999998943</c:v>
                </c:pt>
                <c:pt idx="662">
                  <c:v>7.0499999999998941</c:v>
                </c:pt>
                <c:pt idx="663">
                  <c:v>7.0599999999998939</c:v>
                </c:pt>
                <c:pt idx="664">
                  <c:v>7.0699999999998937</c:v>
                </c:pt>
                <c:pt idx="665">
                  <c:v>7.0799999999998935</c:v>
                </c:pt>
                <c:pt idx="666">
                  <c:v>7.0899999999998933</c:v>
                </c:pt>
                <c:pt idx="667">
                  <c:v>7.0999999999998931</c:v>
                </c:pt>
                <c:pt idx="668">
                  <c:v>7.1099999999998929</c:v>
                </c:pt>
                <c:pt idx="669">
                  <c:v>7.1199999999998926</c:v>
                </c:pt>
                <c:pt idx="670">
                  <c:v>7.1299999999998924</c:v>
                </c:pt>
                <c:pt idx="671">
                  <c:v>7.1399999999998922</c:v>
                </c:pt>
                <c:pt idx="672">
                  <c:v>7.149999999999892</c:v>
                </c:pt>
                <c:pt idx="673">
                  <c:v>7.1599999999998918</c:v>
                </c:pt>
                <c:pt idx="674">
                  <c:v>7.1699999999998916</c:v>
                </c:pt>
                <c:pt idx="675">
                  <c:v>7.1799999999998914</c:v>
                </c:pt>
                <c:pt idx="676">
                  <c:v>7.1899999999998911</c:v>
                </c:pt>
                <c:pt idx="677">
                  <c:v>7.1999999999998909</c:v>
                </c:pt>
                <c:pt idx="678">
                  <c:v>7.2099999999998907</c:v>
                </c:pt>
                <c:pt idx="679">
                  <c:v>7.2199999999998905</c:v>
                </c:pt>
                <c:pt idx="680">
                  <c:v>7.2299999999998903</c:v>
                </c:pt>
                <c:pt idx="681">
                  <c:v>7.2399999999998901</c:v>
                </c:pt>
                <c:pt idx="682">
                  <c:v>7.2499999999998899</c:v>
                </c:pt>
                <c:pt idx="683">
                  <c:v>7.2599999999998897</c:v>
                </c:pt>
                <c:pt idx="684">
                  <c:v>7.2699999999998894</c:v>
                </c:pt>
                <c:pt idx="685">
                  <c:v>7.2799999999998892</c:v>
                </c:pt>
                <c:pt idx="686">
                  <c:v>7.289999999999889</c:v>
                </c:pt>
                <c:pt idx="687">
                  <c:v>7.2999999999998888</c:v>
                </c:pt>
                <c:pt idx="688">
                  <c:v>7.3099999999998886</c:v>
                </c:pt>
                <c:pt idx="689">
                  <c:v>7.3199999999998884</c:v>
                </c:pt>
                <c:pt idx="690">
                  <c:v>7.3299999999998882</c:v>
                </c:pt>
                <c:pt idx="691">
                  <c:v>7.3399999999998879</c:v>
                </c:pt>
                <c:pt idx="692">
                  <c:v>7.3499999999998877</c:v>
                </c:pt>
                <c:pt idx="693">
                  <c:v>7.3599999999998875</c:v>
                </c:pt>
                <c:pt idx="694">
                  <c:v>7.3699999999998873</c:v>
                </c:pt>
                <c:pt idx="695">
                  <c:v>7.3799999999998871</c:v>
                </c:pt>
                <c:pt idx="696">
                  <c:v>7.3899999999998869</c:v>
                </c:pt>
                <c:pt idx="697">
                  <c:v>7.3999999999998867</c:v>
                </c:pt>
                <c:pt idx="698">
                  <c:v>7.4099999999998865</c:v>
                </c:pt>
                <c:pt idx="699">
                  <c:v>7.4199999999998862</c:v>
                </c:pt>
                <c:pt idx="700">
                  <c:v>7.429999999999886</c:v>
                </c:pt>
                <c:pt idx="701">
                  <c:v>7.4399999999998858</c:v>
                </c:pt>
                <c:pt idx="702">
                  <c:v>7.4499999999998856</c:v>
                </c:pt>
                <c:pt idx="703">
                  <c:v>7.4599999999998854</c:v>
                </c:pt>
                <c:pt idx="704">
                  <c:v>7.4699999999998852</c:v>
                </c:pt>
                <c:pt idx="705">
                  <c:v>7.479999999999885</c:v>
                </c:pt>
                <c:pt idx="706">
                  <c:v>7.4899999999998847</c:v>
                </c:pt>
                <c:pt idx="707">
                  <c:v>7.4999999999998845</c:v>
                </c:pt>
                <c:pt idx="708">
                  <c:v>7.5099999999998843</c:v>
                </c:pt>
                <c:pt idx="709">
                  <c:v>7.5199999999998841</c:v>
                </c:pt>
                <c:pt idx="710">
                  <c:v>7.5299999999998839</c:v>
                </c:pt>
                <c:pt idx="711">
                  <c:v>7.5399999999998837</c:v>
                </c:pt>
                <c:pt idx="712">
                  <c:v>7.5499999999998835</c:v>
                </c:pt>
                <c:pt idx="713">
                  <c:v>7.5599999999998833</c:v>
                </c:pt>
                <c:pt idx="714">
                  <c:v>7.569999999999883</c:v>
                </c:pt>
                <c:pt idx="715">
                  <c:v>7.5799999999998828</c:v>
                </c:pt>
                <c:pt idx="716">
                  <c:v>7.5899999999998826</c:v>
                </c:pt>
                <c:pt idx="717">
                  <c:v>7.5999999999998824</c:v>
                </c:pt>
                <c:pt idx="718">
                  <c:v>7.6099999999998822</c:v>
                </c:pt>
                <c:pt idx="719">
                  <c:v>7.619999999999882</c:v>
                </c:pt>
                <c:pt idx="720">
                  <c:v>7.6299999999998818</c:v>
                </c:pt>
                <c:pt idx="721">
                  <c:v>7.6399999999998816</c:v>
                </c:pt>
                <c:pt idx="722">
                  <c:v>7.6499999999998813</c:v>
                </c:pt>
                <c:pt idx="723">
                  <c:v>7.6599999999998811</c:v>
                </c:pt>
                <c:pt idx="724">
                  <c:v>7.6699999999998809</c:v>
                </c:pt>
                <c:pt idx="725">
                  <c:v>7.6799999999998807</c:v>
                </c:pt>
                <c:pt idx="726">
                  <c:v>7.6899999999998805</c:v>
                </c:pt>
                <c:pt idx="727">
                  <c:v>7.6999999999998803</c:v>
                </c:pt>
                <c:pt idx="728">
                  <c:v>7.7099999999998801</c:v>
                </c:pt>
                <c:pt idx="729">
                  <c:v>7.7199999999998798</c:v>
                </c:pt>
                <c:pt idx="730">
                  <c:v>7.7299999999998796</c:v>
                </c:pt>
                <c:pt idx="731">
                  <c:v>7.7399999999998794</c:v>
                </c:pt>
                <c:pt idx="732">
                  <c:v>7.7499999999998792</c:v>
                </c:pt>
                <c:pt idx="733">
                  <c:v>7.759999999999879</c:v>
                </c:pt>
                <c:pt idx="734">
                  <c:v>7.7699999999998788</c:v>
                </c:pt>
                <c:pt idx="735">
                  <c:v>7.7799999999998786</c:v>
                </c:pt>
                <c:pt idx="736">
                  <c:v>7.7899999999998784</c:v>
                </c:pt>
                <c:pt idx="737">
                  <c:v>7.7999999999998781</c:v>
                </c:pt>
                <c:pt idx="738">
                  <c:v>7.8099999999998779</c:v>
                </c:pt>
                <c:pt idx="739">
                  <c:v>7.8199999999998777</c:v>
                </c:pt>
                <c:pt idx="740">
                  <c:v>7.8299999999998775</c:v>
                </c:pt>
                <c:pt idx="741">
                  <c:v>7.8399999999998773</c:v>
                </c:pt>
                <c:pt idx="742">
                  <c:v>7.8499999999998771</c:v>
                </c:pt>
                <c:pt idx="743">
                  <c:v>7.8599999999998769</c:v>
                </c:pt>
                <c:pt idx="744">
                  <c:v>7.8699999999998766</c:v>
                </c:pt>
                <c:pt idx="745">
                  <c:v>7.8799999999998764</c:v>
                </c:pt>
                <c:pt idx="746">
                  <c:v>7.8899999999998762</c:v>
                </c:pt>
                <c:pt idx="747">
                  <c:v>7.899999999999876</c:v>
                </c:pt>
                <c:pt idx="748">
                  <c:v>7.9099999999998758</c:v>
                </c:pt>
                <c:pt idx="749">
                  <c:v>7.9199999999998756</c:v>
                </c:pt>
                <c:pt idx="750">
                  <c:v>7.9299999999998754</c:v>
                </c:pt>
                <c:pt idx="751">
                  <c:v>7.9399999999998752</c:v>
                </c:pt>
                <c:pt idx="752">
                  <c:v>7.9499999999998749</c:v>
                </c:pt>
                <c:pt idx="753">
                  <c:v>7.9599999999998747</c:v>
                </c:pt>
                <c:pt idx="754">
                  <c:v>7.9699999999998745</c:v>
                </c:pt>
                <c:pt idx="755">
                  <c:v>7.9799999999998743</c:v>
                </c:pt>
                <c:pt idx="756">
                  <c:v>7.9899999999998741</c:v>
                </c:pt>
                <c:pt idx="757">
                  <c:v>7.9999999999998739</c:v>
                </c:pt>
                <c:pt idx="758">
                  <c:v>8.0099999999998737</c:v>
                </c:pt>
                <c:pt idx="759">
                  <c:v>8.0199999999998735</c:v>
                </c:pt>
                <c:pt idx="760">
                  <c:v>8.0299999999998732</c:v>
                </c:pt>
                <c:pt idx="761">
                  <c:v>8.039999999999873</c:v>
                </c:pt>
                <c:pt idx="762">
                  <c:v>8.0499999999998728</c:v>
                </c:pt>
                <c:pt idx="763">
                  <c:v>8.0599999999998726</c:v>
                </c:pt>
                <c:pt idx="764">
                  <c:v>8.0699999999998724</c:v>
                </c:pt>
                <c:pt idx="765">
                  <c:v>8.0799999999998722</c:v>
                </c:pt>
              </c:numCache>
            </c:numRef>
          </c:xVal>
          <c:yVal>
            <c:numRef>
              <c:f>'ESPECTRO amortiguado'!$N$4:$N$769</c:f>
              <c:numCache>
                <c:formatCode>0.0</c:formatCode>
                <c:ptCount val="766"/>
                <c:pt idx="0">
                  <c:v>0</c:v>
                </c:pt>
                <c:pt idx="1">
                  <c:v>7.9916057416126104E-2</c:v>
                </c:pt>
                <c:pt idx="2">
                  <c:v>0.39736657050519208</c:v>
                </c:pt>
                <c:pt idx="3">
                  <c:v>1.0689050505282296</c:v>
                </c:pt>
                <c:pt idx="4">
                  <c:v>2.2110850087462706</c:v>
                </c:pt>
                <c:pt idx="5">
                  <c:v>2.2110850087462706</c:v>
                </c:pt>
                <c:pt idx="6">
                  <c:v>8.8443400349850823</c:v>
                </c:pt>
                <c:pt idx="7">
                  <c:v>19.899765078716431</c:v>
                </c:pt>
                <c:pt idx="8">
                  <c:v>35.377360139940329</c:v>
                </c:pt>
                <c:pt idx="9">
                  <c:v>55.277125218656757</c:v>
                </c:pt>
                <c:pt idx="10">
                  <c:v>55.277125218656757</c:v>
                </c:pt>
                <c:pt idx="11">
                  <c:v>55.794002233688346</c:v>
                </c:pt>
                <c:pt idx="12">
                  <c:v>56.827224497275168</c:v>
                </c:pt>
                <c:pt idx="13">
                  <c:v>57.860446760862018</c:v>
                </c:pt>
                <c:pt idx="14">
                  <c:v>58.893669024448826</c:v>
                </c:pt>
                <c:pt idx="15">
                  <c:v>59.926891288035641</c:v>
                </c:pt>
                <c:pt idx="16">
                  <c:v>60.960113551622456</c:v>
                </c:pt>
                <c:pt idx="17">
                  <c:v>61.993335815209306</c:v>
                </c:pt>
                <c:pt idx="18">
                  <c:v>63.026558078796121</c:v>
                </c:pt>
                <c:pt idx="19">
                  <c:v>64.059780342382936</c:v>
                </c:pt>
                <c:pt idx="20">
                  <c:v>65.093002605969758</c:v>
                </c:pt>
                <c:pt idx="21">
                  <c:v>66.12622486955658</c:v>
                </c:pt>
                <c:pt idx="22">
                  <c:v>67.159447133143416</c:v>
                </c:pt>
                <c:pt idx="23">
                  <c:v>68.19266939673021</c:v>
                </c:pt>
                <c:pt idx="24">
                  <c:v>69.22589166031706</c:v>
                </c:pt>
                <c:pt idx="25">
                  <c:v>70.259113923903868</c:v>
                </c:pt>
                <c:pt idx="26">
                  <c:v>71.29233618749069</c:v>
                </c:pt>
                <c:pt idx="27">
                  <c:v>72.325558451077512</c:v>
                </c:pt>
                <c:pt idx="28">
                  <c:v>73.358780714664334</c:v>
                </c:pt>
                <c:pt idx="29">
                  <c:v>74.392002978251156</c:v>
                </c:pt>
                <c:pt idx="30">
                  <c:v>75.425225241837964</c:v>
                </c:pt>
                <c:pt idx="31">
                  <c:v>76.458447505424814</c:v>
                </c:pt>
                <c:pt idx="32">
                  <c:v>77.491669769011637</c:v>
                </c:pt>
                <c:pt idx="33">
                  <c:v>78.52489203259843</c:v>
                </c:pt>
                <c:pt idx="34">
                  <c:v>79.558114296185266</c:v>
                </c:pt>
                <c:pt idx="35">
                  <c:v>80.591336559772088</c:v>
                </c:pt>
                <c:pt idx="36">
                  <c:v>81.624558823358896</c:v>
                </c:pt>
                <c:pt idx="37">
                  <c:v>82.657781086945747</c:v>
                </c:pt>
                <c:pt idx="38">
                  <c:v>83.691003350532554</c:v>
                </c:pt>
                <c:pt idx="39">
                  <c:v>84.724225614119376</c:v>
                </c:pt>
                <c:pt idx="40">
                  <c:v>85.757447877706213</c:v>
                </c:pt>
                <c:pt idx="41">
                  <c:v>86.790670141293006</c:v>
                </c:pt>
                <c:pt idx="42">
                  <c:v>87.823892404879871</c:v>
                </c:pt>
                <c:pt idx="43">
                  <c:v>88.85711466846665</c:v>
                </c:pt>
                <c:pt idx="44">
                  <c:v>89.890336932053486</c:v>
                </c:pt>
                <c:pt idx="45">
                  <c:v>90.923559195640323</c:v>
                </c:pt>
                <c:pt idx="46">
                  <c:v>91.956781459227116</c:v>
                </c:pt>
                <c:pt idx="47">
                  <c:v>92.990003722813952</c:v>
                </c:pt>
                <c:pt idx="48">
                  <c:v>94.023225986400817</c:v>
                </c:pt>
                <c:pt idx="49">
                  <c:v>95.056448249987596</c:v>
                </c:pt>
                <c:pt idx="50">
                  <c:v>96.089670513574418</c:v>
                </c:pt>
                <c:pt idx="51">
                  <c:v>97.122892777161269</c:v>
                </c:pt>
                <c:pt idx="52">
                  <c:v>98.156115040748077</c:v>
                </c:pt>
                <c:pt idx="53">
                  <c:v>99.189337304334899</c:v>
                </c:pt>
                <c:pt idx="54">
                  <c:v>100.22255956792168</c:v>
                </c:pt>
                <c:pt idx="55">
                  <c:v>101.25578183150853</c:v>
                </c:pt>
                <c:pt idx="56">
                  <c:v>102.28900409509538</c:v>
                </c:pt>
                <c:pt idx="57">
                  <c:v>103.32222635868217</c:v>
                </c:pt>
                <c:pt idx="58">
                  <c:v>104.35544862226901</c:v>
                </c:pt>
                <c:pt idx="59">
                  <c:v>105.38867088585584</c:v>
                </c:pt>
                <c:pt idx="60">
                  <c:v>106.42189314944261</c:v>
                </c:pt>
                <c:pt idx="61">
                  <c:v>107.45511541302947</c:v>
                </c:pt>
                <c:pt idx="62">
                  <c:v>108.48833767661631</c:v>
                </c:pt>
                <c:pt idx="63">
                  <c:v>109.52155994020312</c:v>
                </c:pt>
                <c:pt idx="64">
                  <c:v>110.55478220378994</c:v>
                </c:pt>
                <c:pt idx="65">
                  <c:v>111.58800446737678</c:v>
                </c:pt>
                <c:pt idx="66">
                  <c:v>112.62122673096356</c:v>
                </c:pt>
                <c:pt idx="67">
                  <c:v>113.65444899455042</c:v>
                </c:pt>
                <c:pt idx="68">
                  <c:v>114.68767125813721</c:v>
                </c:pt>
                <c:pt idx="69">
                  <c:v>115.72089352172405</c:v>
                </c:pt>
                <c:pt idx="70">
                  <c:v>116.75411578531087</c:v>
                </c:pt>
                <c:pt idx="71">
                  <c:v>117.78733804889768</c:v>
                </c:pt>
                <c:pt idx="72">
                  <c:v>118.82056031248452</c:v>
                </c:pt>
                <c:pt idx="73">
                  <c:v>119.85378257607134</c:v>
                </c:pt>
                <c:pt idx="74">
                  <c:v>120.88700483965815</c:v>
                </c:pt>
                <c:pt idx="75">
                  <c:v>121.92022710324498</c:v>
                </c:pt>
                <c:pt idx="76">
                  <c:v>122.95344936683183</c:v>
                </c:pt>
                <c:pt idx="77">
                  <c:v>123.98667163041861</c:v>
                </c:pt>
                <c:pt idx="78">
                  <c:v>125.01989389400548</c:v>
                </c:pt>
                <c:pt idx="79">
                  <c:v>126.05311615759227</c:v>
                </c:pt>
                <c:pt idx="80">
                  <c:v>127.08633842117908</c:v>
                </c:pt>
                <c:pt idx="81">
                  <c:v>128.11956068476593</c:v>
                </c:pt>
                <c:pt idx="82">
                  <c:v>129.15278294835272</c:v>
                </c:pt>
                <c:pt idx="83">
                  <c:v>130.18600521193954</c:v>
                </c:pt>
                <c:pt idx="84">
                  <c:v>131.2192274755264</c:v>
                </c:pt>
                <c:pt idx="85">
                  <c:v>132.25244973911319</c:v>
                </c:pt>
                <c:pt idx="86">
                  <c:v>133.28567200270001</c:v>
                </c:pt>
                <c:pt idx="87">
                  <c:v>134.31889426628686</c:v>
                </c:pt>
                <c:pt idx="88">
                  <c:v>135.35211652987365</c:v>
                </c:pt>
                <c:pt idx="89">
                  <c:v>136.38533879346051</c:v>
                </c:pt>
                <c:pt idx="90">
                  <c:v>137.41856105704733</c:v>
                </c:pt>
                <c:pt idx="91">
                  <c:v>138.45178332063412</c:v>
                </c:pt>
                <c:pt idx="92">
                  <c:v>139.48500558422097</c:v>
                </c:pt>
                <c:pt idx="93">
                  <c:v>140.51822784780776</c:v>
                </c:pt>
                <c:pt idx="94">
                  <c:v>141.55145011139462</c:v>
                </c:pt>
                <c:pt idx="95">
                  <c:v>142.58467237498144</c:v>
                </c:pt>
                <c:pt idx="96">
                  <c:v>143.61789463856823</c:v>
                </c:pt>
                <c:pt idx="97">
                  <c:v>144.65111690215508</c:v>
                </c:pt>
                <c:pt idx="98">
                  <c:v>145.6843391657419</c:v>
                </c:pt>
                <c:pt idx="99">
                  <c:v>146.7175614293287</c:v>
                </c:pt>
                <c:pt idx="100">
                  <c:v>147.75078369291552</c:v>
                </c:pt>
                <c:pt idx="101">
                  <c:v>148.78400595650237</c:v>
                </c:pt>
                <c:pt idx="102">
                  <c:v>149.81722822008916</c:v>
                </c:pt>
                <c:pt idx="103">
                  <c:v>150.85045048367601</c:v>
                </c:pt>
                <c:pt idx="104">
                  <c:v>151.88367274726281</c:v>
                </c:pt>
                <c:pt idx="105">
                  <c:v>152.91689501084966</c:v>
                </c:pt>
                <c:pt idx="106">
                  <c:v>153.95011727443651</c:v>
                </c:pt>
                <c:pt idx="107">
                  <c:v>154.98333953802327</c:v>
                </c:pt>
                <c:pt idx="108">
                  <c:v>156.01656180161012</c:v>
                </c:pt>
                <c:pt idx="109">
                  <c:v>157.04978406519695</c:v>
                </c:pt>
                <c:pt idx="110">
                  <c:v>158.08300632878374</c:v>
                </c:pt>
                <c:pt idx="111">
                  <c:v>159.11622859237059</c:v>
                </c:pt>
                <c:pt idx="112">
                  <c:v>160.14945085595744</c:v>
                </c:pt>
                <c:pt idx="113">
                  <c:v>161.18267311954423</c:v>
                </c:pt>
                <c:pt idx="114">
                  <c:v>162.21589538313103</c:v>
                </c:pt>
                <c:pt idx="115">
                  <c:v>163.24911764671785</c:v>
                </c:pt>
                <c:pt idx="116">
                  <c:v>164.28233991030476</c:v>
                </c:pt>
                <c:pt idx="117">
                  <c:v>165.31556217389155</c:v>
                </c:pt>
                <c:pt idx="118">
                  <c:v>166.34878443747832</c:v>
                </c:pt>
                <c:pt idx="119">
                  <c:v>167.38200670106517</c:v>
                </c:pt>
                <c:pt idx="120">
                  <c:v>168.41522896465199</c:v>
                </c:pt>
                <c:pt idx="121">
                  <c:v>169.44845122823878</c:v>
                </c:pt>
                <c:pt idx="122">
                  <c:v>170.4816734918256</c:v>
                </c:pt>
                <c:pt idx="123">
                  <c:v>171.51489575541248</c:v>
                </c:pt>
                <c:pt idx="124">
                  <c:v>172.54811801899925</c:v>
                </c:pt>
                <c:pt idx="125">
                  <c:v>173.58134028258604</c:v>
                </c:pt>
                <c:pt idx="126">
                  <c:v>174.61456254617295</c:v>
                </c:pt>
                <c:pt idx="127">
                  <c:v>175.64778480975977</c:v>
                </c:pt>
                <c:pt idx="128">
                  <c:v>176.68100707334656</c:v>
                </c:pt>
                <c:pt idx="129">
                  <c:v>177.71422933693341</c:v>
                </c:pt>
                <c:pt idx="130">
                  <c:v>178.74745160052018</c:v>
                </c:pt>
                <c:pt idx="131">
                  <c:v>179.780673864107</c:v>
                </c:pt>
                <c:pt idx="132">
                  <c:v>180.81389612769385</c:v>
                </c:pt>
                <c:pt idx="133">
                  <c:v>181.84711839128067</c:v>
                </c:pt>
                <c:pt idx="134">
                  <c:v>182.88034065486747</c:v>
                </c:pt>
                <c:pt idx="135">
                  <c:v>183.91356291845435</c:v>
                </c:pt>
                <c:pt idx="136">
                  <c:v>184.94678518204114</c:v>
                </c:pt>
                <c:pt idx="137">
                  <c:v>185.98000744562793</c:v>
                </c:pt>
                <c:pt idx="138">
                  <c:v>187.01322970921484</c:v>
                </c:pt>
                <c:pt idx="139">
                  <c:v>188.04645197280161</c:v>
                </c:pt>
                <c:pt idx="140">
                  <c:v>189.0796742363884</c:v>
                </c:pt>
                <c:pt idx="141">
                  <c:v>190.11289649997528</c:v>
                </c:pt>
                <c:pt idx="142">
                  <c:v>191.14611876356207</c:v>
                </c:pt>
                <c:pt idx="143">
                  <c:v>192.17934102714889</c:v>
                </c:pt>
                <c:pt idx="144">
                  <c:v>193.21256329073577</c:v>
                </c:pt>
                <c:pt idx="145">
                  <c:v>194.24578555432259</c:v>
                </c:pt>
                <c:pt idx="146">
                  <c:v>195.27900781790933</c:v>
                </c:pt>
                <c:pt idx="147">
                  <c:v>196.31223008149612</c:v>
                </c:pt>
                <c:pt idx="148">
                  <c:v>197.34545234508303</c:v>
                </c:pt>
                <c:pt idx="149">
                  <c:v>198.37867460866983</c:v>
                </c:pt>
                <c:pt idx="150">
                  <c:v>199.41189687225662</c:v>
                </c:pt>
                <c:pt idx="151">
                  <c:v>200.44511913584347</c:v>
                </c:pt>
                <c:pt idx="152">
                  <c:v>201.47834139943026</c:v>
                </c:pt>
                <c:pt idx="153">
                  <c:v>202.51156366301706</c:v>
                </c:pt>
                <c:pt idx="154">
                  <c:v>203.54478592660399</c:v>
                </c:pt>
                <c:pt idx="155">
                  <c:v>204.57800819019073</c:v>
                </c:pt>
                <c:pt idx="156">
                  <c:v>205.61123045377758</c:v>
                </c:pt>
                <c:pt idx="157">
                  <c:v>206.64445271736446</c:v>
                </c:pt>
                <c:pt idx="158">
                  <c:v>207.67767498095117</c:v>
                </c:pt>
                <c:pt idx="159">
                  <c:v>208.71089724453802</c:v>
                </c:pt>
                <c:pt idx="160">
                  <c:v>209.74411950812484</c:v>
                </c:pt>
                <c:pt idx="161">
                  <c:v>210.77734177171158</c:v>
                </c:pt>
                <c:pt idx="162">
                  <c:v>211.8105640352984</c:v>
                </c:pt>
                <c:pt idx="163">
                  <c:v>212.84378629888519</c:v>
                </c:pt>
                <c:pt idx="164">
                  <c:v>213.87700856247196</c:v>
                </c:pt>
                <c:pt idx="165">
                  <c:v>214.91023082605878</c:v>
                </c:pt>
                <c:pt idx="166">
                  <c:v>215.9434530896456</c:v>
                </c:pt>
                <c:pt idx="167">
                  <c:v>216.97667535323239</c:v>
                </c:pt>
                <c:pt idx="168">
                  <c:v>218.00989761681916</c:v>
                </c:pt>
                <c:pt idx="169">
                  <c:v>219.04311988040601</c:v>
                </c:pt>
                <c:pt idx="170">
                  <c:v>220.07634214399283</c:v>
                </c:pt>
                <c:pt idx="171">
                  <c:v>221.1095644075796</c:v>
                </c:pt>
                <c:pt idx="172">
                  <c:v>222.14278667116639</c:v>
                </c:pt>
                <c:pt idx="173">
                  <c:v>223.17600893475324</c:v>
                </c:pt>
                <c:pt idx="174">
                  <c:v>224.20923119833998</c:v>
                </c:pt>
                <c:pt idx="175">
                  <c:v>225.2424534619268</c:v>
                </c:pt>
                <c:pt idx="176">
                  <c:v>226.27567572551359</c:v>
                </c:pt>
                <c:pt idx="177">
                  <c:v>227.30889798910036</c:v>
                </c:pt>
                <c:pt idx="178">
                  <c:v>228.34212025268718</c:v>
                </c:pt>
                <c:pt idx="179">
                  <c:v>229.375342516274</c:v>
                </c:pt>
                <c:pt idx="180">
                  <c:v>230.40856477986077</c:v>
                </c:pt>
                <c:pt idx="181">
                  <c:v>231.44178704344759</c:v>
                </c:pt>
                <c:pt idx="182">
                  <c:v>232.47500930703441</c:v>
                </c:pt>
                <c:pt idx="183">
                  <c:v>233.50823157062118</c:v>
                </c:pt>
                <c:pt idx="184">
                  <c:v>234.54145383420803</c:v>
                </c:pt>
                <c:pt idx="185">
                  <c:v>235.57467609779482</c:v>
                </c:pt>
                <c:pt idx="186">
                  <c:v>236.60789836138164</c:v>
                </c:pt>
                <c:pt idx="187">
                  <c:v>237.64112062496838</c:v>
                </c:pt>
                <c:pt idx="188">
                  <c:v>238.67434288855517</c:v>
                </c:pt>
                <c:pt idx="189">
                  <c:v>239.70756515214202</c:v>
                </c:pt>
                <c:pt idx="190">
                  <c:v>240.74078741572879</c:v>
                </c:pt>
                <c:pt idx="191">
                  <c:v>241.77400967931558</c:v>
                </c:pt>
                <c:pt idx="192">
                  <c:v>242.8072319429024</c:v>
                </c:pt>
                <c:pt idx="193">
                  <c:v>243.84045420648914</c:v>
                </c:pt>
                <c:pt idx="194">
                  <c:v>244.87367647007596</c:v>
                </c:pt>
                <c:pt idx="195">
                  <c:v>245.90689873366281</c:v>
                </c:pt>
                <c:pt idx="196">
                  <c:v>246.94012099724955</c:v>
                </c:pt>
                <c:pt idx="197">
                  <c:v>247.97334326083637</c:v>
                </c:pt>
                <c:pt idx="198">
                  <c:v>249.00656552442319</c:v>
                </c:pt>
                <c:pt idx="199">
                  <c:v>250.03978778800996</c:v>
                </c:pt>
                <c:pt idx="200">
                  <c:v>251.07301005159678</c:v>
                </c:pt>
                <c:pt idx="201">
                  <c:v>252.10623231518358</c:v>
                </c:pt>
                <c:pt idx="202">
                  <c:v>253.13945457877034</c:v>
                </c:pt>
                <c:pt idx="203">
                  <c:v>254.17267684235716</c:v>
                </c:pt>
                <c:pt idx="204">
                  <c:v>255.20589910594398</c:v>
                </c:pt>
                <c:pt idx="205">
                  <c:v>256.23912136953078</c:v>
                </c:pt>
                <c:pt idx="206">
                  <c:v>257.2723436331176</c:v>
                </c:pt>
                <c:pt idx="207">
                  <c:v>258.30556589670437</c:v>
                </c:pt>
                <c:pt idx="208">
                  <c:v>259.33878816029119</c:v>
                </c:pt>
                <c:pt idx="209">
                  <c:v>260.37201042387795</c:v>
                </c:pt>
                <c:pt idx="210">
                  <c:v>261.40523268746477</c:v>
                </c:pt>
                <c:pt idx="211">
                  <c:v>262.4384549510516</c:v>
                </c:pt>
                <c:pt idx="212">
                  <c:v>263.47167721463831</c:v>
                </c:pt>
                <c:pt idx="213">
                  <c:v>264.50489947822518</c:v>
                </c:pt>
                <c:pt idx="214">
                  <c:v>265.53812174181201</c:v>
                </c:pt>
                <c:pt idx="215">
                  <c:v>266.57134400539871</c:v>
                </c:pt>
                <c:pt idx="216">
                  <c:v>267.60456626898554</c:v>
                </c:pt>
                <c:pt idx="217">
                  <c:v>268.63778853257242</c:v>
                </c:pt>
                <c:pt idx="218">
                  <c:v>269.67101079615907</c:v>
                </c:pt>
                <c:pt idx="219">
                  <c:v>270.704233059746</c:v>
                </c:pt>
                <c:pt idx="220">
                  <c:v>271.73745532333282</c:v>
                </c:pt>
                <c:pt idx="221">
                  <c:v>272.77067758691948</c:v>
                </c:pt>
                <c:pt idx="222">
                  <c:v>273.80389985050635</c:v>
                </c:pt>
                <c:pt idx="223">
                  <c:v>274.83712211409318</c:v>
                </c:pt>
                <c:pt idx="224">
                  <c:v>275.87034437767994</c:v>
                </c:pt>
                <c:pt idx="225">
                  <c:v>276.90356664126676</c:v>
                </c:pt>
                <c:pt idx="226">
                  <c:v>277.93678890485359</c:v>
                </c:pt>
                <c:pt idx="227">
                  <c:v>278.97001116844041</c:v>
                </c:pt>
                <c:pt idx="228">
                  <c:v>280.00323343202712</c:v>
                </c:pt>
                <c:pt idx="229">
                  <c:v>281.03645569561405</c:v>
                </c:pt>
                <c:pt idx="230">
                  <c:v>282.06967795920087</c:v>
                </c:pt>
                <c:pt idx="231">
                  <c:v>283.10290022278758</c:v>
                </c:pt>
                <c:pt idx="232">
                  <c:v>284.13612248637435</c:v>
                </c:pt>
                <c:pt idx="233">
                  <c:v>285.16934474996111</c:v>
                </c:pt>
                <c:pt idx="234">
                  <c:v>286.20256701354793</c:v>
                </c:pt>
                <c:pt idx="235">
                  <c:v>287.23578927713476</c:v>
                </c:pt>
                <c:pt idx="236">
                  <c:v>288.26901154072152</c:v>
                </c:pt>
                <c:pt idx="237">
                  <c:v>289.30223380430829</c:v>
                </c:pt>
                <c:pt idx="238">
                  <c:v>290.33545606789517</c:v>
                </c:pt>
                <c:pt idx="239">
                  <c:v>291.36867833148199</c:v>
                </c:pt>
                <c:pt idx="240">
                  <c:v>292.40190059506864</c:v>
                </c:pt>
                <c:pt idx="241">
                  <c:v>293.43512285865552</c:v>
                </c:pt>
                <c:pt idx="242">
                  <c:v>294.4683451222424</c:v>
                </c:pt>
                <c:pt idx="243">
                  <c:v>295.50156738582911</c:v>
                </c:pt>
                <c:pt idx="244">
                  <c:v>296.53478964941593</c:v>
                </c:pt>
                <c:pt idx="245">
                  <c:v>297.56801191300275</c:v>
                </c:pt>
                <c:pt idx="246">
                  <c:v>298.60123417658951</c:v>
                </c:pt>
                <c:pt idx="247">
                  <c:v>299.63445644017634</c:v>
                </c:pt>
                <c:pt idx="248">
                  <c:v>300.66767870376316</c:v>
                </c:pt>
                <c:pt idx="249">
                  <c:v>301.70090096735004</c:v>
                </c:pt>
                <c:pt idx="250">
                  <c:v>302.73412323093669</c:v>
                </c:pt>
                <c:pt idx="251">
                  <c:v>303.76734549452357</c:v>
                </c:pt>
                <c:pt idx="252">
                  <c:v>304.80056775811039</c:v>
                </c:pt>
                <c:pt idx="253">
                  <c:v>305.8337900216971</c:v>
                </c:pt>
                <c:pt idx="254">
                  <c:v>306.86701228528392</c:v>
                </c:pt>
                <c:pt idx="255">
                  <c:v>307.9002345488708</c:v>
                </c:pt>
                <c:pt idx="256">
                  <c:v>308.93345681245756</c:v>
                </c:pt>
                <c:pt idx="257">
                  <c:v>309.96667907604439</c:v>
                </c:pt>
                <c:pt idx="258">
                  <c:v>310.99990133963115</c:v>
                </c:pt>
                <c:pt idx="259">
                  <c:v>312.03312360321786</c:v>
                </c:pt>
                <c:pt idx="260">
                  <c:v>313.06634586680468</c:v>
                </c:pt>
                <c:pt idx="261">
                  <c:v>314.09956813039156</c:v>
                </c:pt>
                <c:pt idx="262">
                  <c:v>315.13279039397827</c:v>
                </c:pt>
                <c:pt idx="263">
                  <c:v>316.16601265756515</c:v>
                </c:pt>
                <c:pt idx="264">
                  <c:v>317.19923492115197</c:v>
                </c:pt>
                <c:pt idx="265">
                  <c:v>318.23245718473868</c:v>
                </c:pt>
                <c:pt idx="266">
                  <c:v>319.2656794483255</c:v>
                </c:pt>
                <c:pt idx="267">
                  <c:v>320.29890171191232</c:v>
                </c:pt>
                <c:pt idx="268">
                  <c:v>321.3321239754992</c:v>
                </c:pt>
                <c:pt idx="269">
                  <c:v>322.36534623908585</c:v>
                </c:pt>
                <c:pt idx="270">
                  <c:v>323.39856850267267</c:v>
                </c:pt>
                <c:pt idx="271">
                  <c:v>324.43179076625955</c:v>
                </c:pt>
                <c:pt idx="272">
                  <c:v>325.46501302984643</c:v>
                </c:pt>
                <c:pt idx="273">
                  <c:v>326.4982352934332</c:v>
                </c:pt>
                <c:pt idx="274">
                  <c:v>327.53145755701985</c:v>
                </c:pt>
                <c:pt idx="275">
                  <c:v>328.56467982060684</c:v>
                </c:pt>
                <c:pt idx="276">
                  <c:v>329.59790208419355</c:v>
                </c:pt>
                <c:pt idx="277">
                  <c:v>330.63112434778026</c:v>
                </c:pt>
                <c:pt idx="278">
                  <c:v>331.66434661136719</c:v>
                </c:pt>
                <c:pt idx="279">
                  <c:v>332.6975688749539</c:v>
                </c:pt>
                <c:pt idx="280">
                  <c:v>333.73079113854072</c:v>
                </c:pt>
                <c:pt idx="281">
                  <c:v>334.76401340212755</c:v>
                </c:pt>
                <c:pt idx="282">
                  <c:v>335.79723566571431</c:v>
                </c:pt>
                <c:pt idx="283">
                  <c:v>336.83045792930102</c:v>
                </c:pt>
                <c:pt idx="284">
                  <c:v>337.86368019288801</c:v>
                </c:pt>
                <c:pt idx="285">
                  <c:v>338.89690245647466</c:v>
                </c:pt>
                <c:pt idx="286">
                  <c:v>339.93012472006143</c:v>
                </c:pt>
                <c:pt idx="287">
                  <c:v>340.96334698364836</c:v>
                </c:pt>
                <c:pt idx="288">
                  <c:v>341.99656924723502</c:v>
                </c:pt>
                <c:pt idx="289">
                  <c:v>343.02979151082178</c:v>
                </c:pt>
                <c:pt idx="290">
                  <c:v>344.06301377440877</c:v>
                </c:pt>
                <c:pt idx="291">
                  <c:v>345.09623603799548</c:v>
                </c:pt>
                <c:pt idx="292">
                  <c:v>346.1294583015823</c:v>
                </c:pt>
                <c:pt idx="293">
                  <c:v>347.16268056516918</c:v>
                </c:pt>
                <c:pt idx="294">
                  <c:v>348.19590282875595</c:v>
                </c:pt>
                <c:pt idx="295">
                  <c:v>349.22912509234266</c:v>
                </c:pt>
                <c:pt idx="296">
                  <c:v>350.26234735592959</c:v>
                </c:pt>
                <c:pt idx="297">
                  <c:v>351.2955696195163</c:v>
                </c:pt>
                <c:pt idx="298">
                  <c:v>352.32879188310318</c:v>
                </c:pt>
                <c:pt idx="299">
                  <c:v>353.36201414668989</c:v>
                </c:pt>
                <c:pt idx="300">
                  <c:v>354.39523641027671</c:v>
                </c:pt>
                <c:pt idx="301">
                  <c:v>355.42845867386359</c:v>
                </c:pt>
                <c:pt idx="302">
                  <c:v>356.46168093745035</c:v>
                </c:pt>
                <c:pt idx="303">
                  <c:v>357.49490320103706</c:v>
                </c:pt>
                <c:pt idx="304">
                  <c:v>358.528125464624</c:v>
                </c:pt>
                <c:pt idx="305">
                  <c:v>359.56134772821071</c:v>
                </c:pt>
                <c:pt idx="306">
                  <c:v>360.59456999179747</c:v>
                </c:pt>
                <c:pt idx="307">
                  <c:v>361.62779225538441</c:v>
                </c:pt>
                <c:pt idx="308">
                  <c:v>362.66101451897123</c:v>
                </c:pt>
                <c:pt idx="309">
                  <c:v>363.69423678255788</c:v>
                </c:pt>
                <c:pt idx="310">
                  <c:v>364.72745904614476</c:v>
                </c:pt>
                <c:pt idx="311">
                  <c:v>365.76068130973147</c:v>
                </c:pt>
                <c:pt idx="312">
                  <c:v>366.79390357331823</c:v>
                </c:pt>
                <c:pt idx="313">
                  <c:v>367.82712583690517</c:v>
                </c:pt>
                <c:pt idx="314">
                  <c:v>368.86034810049193</c:v>
                </c:pt>
                <c:pt idx="315">
                  <c:v>369.89357036407858</c:v>
                </c:pt>
                <c:pt idx="316">
                  <c:v>370.92679262766558</c:v>
                </c:pt>
                <c:pt idx="317">
                  <c:v>371.96001489125229</c:v>
                </c:pt>
                <c:pt idx="318">
                  <c:v>372.99323715483905</c:v>
                </c:pt>
                <c:pt idx="319">
                  <c:v>374.02645941842587</c:v>
                </c:pt>
                <c:pt idx="320">
                  <c:v>375.05968168201269</c:v>
                </c:pt>
                <c:pt idx="321">
                  <c:v>376.09290394559946</c:v>
                </c:pt>
                <c:pt idx="322">
                  <c:v>377.12612620918634</c:v>
                </c:pt>
                <c:pt idx="323">
                  <c:v>378.15934847277305</c:v>
                </c:pt>
                <c:pt idx="324">
                  <c:v>379.19257073635981</c:v>
                </c:pt>
                <c:pt idx="325">
                  <c:v>380.22579299994675</c:v>
                </c:pt>
                <c:pt idx="326">
                  <c:v>381.25901526353351</c:v>
                </c:pt>
                <c:pt idx="327">
                  <c:v>382.29223752712022</c:v>
                </c:pt>
                <c:pt idx="328">
                  <c:v>383.3254597907071</c:v>
                </c:pt>
                <c:pt idx="329">
                  <c:v>384.35868205429387</c:v>
                </c:pt>
                <c:pt idx="330">
                  <c:v>385.39190431788063</c:v>
                </c:pt>
                <c:pt idx="331">
                  <c:v>386.42512658146757</c:v>
                </c:pt>
                <c:pt idx="332">
                  <c:v>387.45834884505427</c:v>
                </c:pt>
                <c:pt idx="333">
                  <c:v>388.49157110864104</c:v>
                </c:pt>
                <c:pt idx="334">
                  <c:v>389.52479337222803</c:v>
                </c:pt>
                <c:pt idx="335">
                  <c:v>390.55801563581474</c:v>
                </c:pt>
                <c:pt idx="336">
                  <c:v>391.59123789940145</c:v>
                </c:pt>
                <c:pt idx="337">
                  <c:v>392.62446016298833</c:v>
                </c:pt>
                <c:pt idx="338">
                  <c:v>393.65768242657504</c:v>
                </c:pt>
                <c:pt idx="339">
                  <c:v>394.69090469016191</c:v>
                </c:pt>
                <c:pt idx="340">
                  <c:v>395.72412695374868</c:v>
                </c:pt>
                <c:pt idx="341">
                  <c:v>396.75734921733539</c:v>
                </c:pt>
                <c:pt idx="342">
                  <c:v>397.79057148092238</c:v>
                </c:pt>
                <c:pt idx="343">
                  <c:v>398.82379374450909</c:v>
                </c:pt>
                <c:pt idx="344">
                  <c:v>399.8570160080958</c:v>
                </c:pt>
                <c:pt idx="345">
                  <c:v>400.89023827168273</c:v>
                </c:pt>
                <c:pt idx="346">
                  <c:v>401.92346053526956</c:v>
                </c:pt>
                <c:pt idx="347">
                  <c:v>402.95668279885621</c:v>
                </c:pt>
                <c:pt idx="348">
                  <c:v>403.98990506244314</c:v>
                </c:pt>
                <c:pt idx="349">
                  <c:v>405.02312732602996</c:v>
                </c:pt>
                <c:pt idx="350">
                  <c:v>406.05634958961667</c:v>
                </c:pt>
                <c:pt idx="351">
                  <c:v>407.08957185320355</c:v>
                </c:pt>
                <c:pt idx="352">
                  <c:v>408.12279411679026</c:v>
                </c:pt>
                <c:pt idx="353">
                  <c:v>409.15601638037703</c:v>
                </c:pt>
                <c:pt idx="354">
                  <c:v>410.18923864396402</c:v>
                </c:pt>
                <c:pt idx="355">
                  <c:v>411.22246090755067</c:v>
                </c:pt>
                <c:pt idx="356">
                  <c:v>412.25568317113743</c:v>
                </c:pt>
                <c:pt idx="357">
                  <c:v>413.28890543472431</c:v>
                </c:pt>
                <c:pt idx="358">
                  <c:v>414.32212769831119</c:v>
                </c:pt>
                <c:pt idx="359">
                  <c:v>415.35534996189801</c:v>
                </c:pt>
                <c:pt idx="360">
                  <c:v>416.38857222548467</c:v>
                </c:pt>
                <c:pt idx="361">
                  <c:v>417.4217944890716</c:v>
                </c:pt>
                <c:pt idx="362">
                  <c:v>418.45501675265831</c:v>
                </c:pt>
                <c:pt idx="363">
                  <c:v>419.48823901624502</c:v>
                </c:pt>
                <c:pt idx="364">
                  <c:v>420.52146127983195</c:v>
                </c:pt>
                <c:pt idx="365">
                  <c:v>421.55468354341872</c:v>
                </c:pt>
                <c:pt idx="366">
                  <c:v>422.58790580700548</c:v>
                </c:pt>
                <c:pt idx="367">
                  <c:v>423.62112807059231</c:v>
                </c:pt>
                <c:pt idx="368">
                  <c:v>424.65435033417907</c:v>
                </c:pt>
                <c:pt idx="369">
                  <c:v>425.68757259776584</c:v>
                </c:pt>
                <c:pt idx="370">
                  <c:v>426.72079486135277</c:v>
                </c:pt>
                <c:pt idx="371">
                  <c:v>427.75401712493954</c:v>
                </c:pt>
                <c:pt idx="372">
                  <c:v>428.78723938852625</c:v>
                </c:pt>
                <c:pt idx="373">
                  <c:v>429.82046165211318</c:v>
                </c:pt>
                <c:pt idx="374">
                  <c:v>430.85368391569983</c:v>
                </c:pt>
                <c:pt idx="375">
                  <c:v>431.88690617928665</c:v>
                </c:pt>
                <c:pt idx="376">
                  <c:v>432.92012844287353</c:v>
                </c:pt>
                <c:pt idx="377">
                  <c:v>433.9533507064603</c:v>
                </c:pt>
                <c:pt idx="378">
                  <c:v>434.98657297004695</c:v>
                </c:pt>
                <c:pt idx="379">
                  <c:v>436.019795233634</c:v>
                </c:pt>
                <c:pt idx="380">
                  <c:v>437.05301749722071</c:v>
                </c:pt>
                <c:pt idx="381">
                  <c:v>438.08623976080742</c:v>
                </c:pt>
                <c:pt idx="382">
                  <c:v>439.11946202439429</c:v>
                </c:pt>
                <c:pt idx="383">
                  <c:v>440.15268428798112</c:v>
                </c:pt>
                <c:pt idx="384">
                  <c:v>441.185906551568</c:v>
                </c:pt>
                <c:pt idx="385">
                  <c:v>442.21912881515476</c:v>
                </c:pt>
                <c:pt idx="386">
                  <c:v>443.25235107874147</c:v>
                </c:pt>
                <c:pt idx="387">
                  <c:v>444.28557334232835</c:v>
                </c:pt>
                <c:pt idx="388">
                  <c:v>445.31879560591511</c:v>
                </c:pt>
                <c:pt idx="389">
                  <c:v>446.35201786950182</c:v>
                </c:pt>
                <c:pt idx="390">
                  <c:v>447.3852401330887</c:v>
                </c:pt>
                <c:pt idx="391">
                  <c:v>448.41846239667547</c:v>
                </c:pt>
                <c:pt idx="392">
                  <c:v>449.45168466026223</c:v>
                </c:pt>
                <c:pt idx="393">
                  <c:v>450.48490692384922</c:v>
                </c:pt>
                <c:pt idx="394">
                  <c:v>451.51812918743587</c:v>
                </c:pt>
                <c:pt idx="395">
                  <c:v>452.55135145102264</c:v>
                </c:pt>
                <c:pt idx="396">
                  <c:v>453.58457371460952</c:v>
                </c:pt>
                <c:pt idx="397">
                  <c:v>454.61779597819628</c:v>
                </c:pt>
                <c:pt idx="398">
                  <c:v>455.65101824178305</c:v>
                </c:pt>
                <c:pt idx="399">
                  <c:v>456.68424050536998</c:v>
                </c:pt>
                <c:pt idx="400">
                  <c:v>457.71746276895675</c:v>
                </c:pt>
                <c:pt idx="401">
                  <c:v>458.7506850325434</c:v>
                </c:pt>
                <c:pt idx="402">
                  <c:v>459.78390729613039</c:v>
                </c:pt>
                <c:pt idx="403">
                  <c:v>460.8171295597171</c:v>
                </c:pt>
                <c:pt idx="404">
                  <c:v>461.85035182330381</c:v>
                </c:pt>
                <c:pt idx="405">
                  <c:v>462.88357408689069</c:v>
                </c:pt>
                <c:pt idx="406">
                  <c:v>463.9167963504774</c:v>
                </c:pt>
                <c:pt idx="407">
                  <c:v>464.95001861406428</c:v>
                </c:pt>
                <c:pt idx="408">
                  <c:v>465.98324087765116</c:v>
                </c:pt>
                <c:pt idx="409">
                  <c:v>467.01646314123792</c:v>
                </c:pt>
                <c:pt idx="410">
                  <c:v>468.04968540482457</c:v>
                </c:pt>
                <c:pt idx="411">
                  <c:v>469.08290766841156</c:v>
                </c:pt>
                <c:pt idx="412">
                  <c:v>470.11612993199827</c:v>
                </c:pt>
                <c:pt idx="413">
                  <c:v>471.14935219558492</c:v>
                </c:pt>
                <c:pt idx="414">
                  <c:v>472.18257445917186</c:v>
                </c:pt>
                <c:pt idx="415">
                  <c:v>473.21579672275874</c:v>
                </c:pt>
                <c:pt idx="416">
                  <c:v>474.24901898634539</c:v>
                </c:pt>
                <c:pt idx="417">
                  <c:v>475.28224124993227</c:v>
                </c:pt>
                <c:pt idx="418">
                  <c:v>476.31546351351898</c:v>
                </c:pt>
                <c:pt idx="419">
                  <c:v>477.34868577710574</c:v>
                </c:pt>
                <c:pt idx="420">
                  <c:v>478.38190804069268</c:v>
                </c:pt>
                <c:pt idx="421">
                  <c:v>479.41513030427939</c:v>
                </c:pt>
                <c:pt idx="422">
                  <c:v>480.44835256786632</c:v>
                </c:pt>
                <c:pt idx="423">
                  <c:v>481.48157483145309</c:v>
                </c:pt>
                <c:pt idx="424">
                  <c:v>482.51479709503985</c:v>
                </c:pt>
                <c:pt idx="425">
                  <c:v>483.54801935862673</c:v>
                </c:pt>
                <c:pt idx="426">
                  <c:v>484.5812416222135</c:v>
                </c:pt>
                <c:pt idx="427">
                  <c:v>485.61446388580026</c:v>
                </c:pt>
                <c:pt idx="428">
                  <c:v>486.64768614938714</c:v>
                </c:pt>
                <c:pt idx="429">
                  <c:v>487.68090841297396</c:v>
                </c:pt>
                <c:pt idx="430">
                  <c:v>488.71413067656067</c:v>
                </c:pt>
                <c:pt idx="431">
                  <c:v>489.74735294014755</c:v>
                </c:pt>
                <c:pt idx="432">
                  <c:v>490.78057520373426</c:v>
                </c:pt>
                <c:pt idx="433">
                  <c:v>491.81379746732097</c:v>
                </c:pt>
                <c:pt idx="434">
                  <c:v>492.84701973090796</c:v>
                </c:pt>
                <c:pt idx="435">
                  <c:v>493.88024199449472</c:v>
                </c:pt>
                <c:pt idx="436">
                  <c:v>494.91346425808149</c:v>
                </c:pt>
                <c:pt idx="437">
                  <c:v>495.94668652166831</c:v>
                </c:pt>
                <c:pt idx="438">
                  <c:v>496.97990878525513</c:v>
                </c:pt>
                <c:pt idx="439">
                  <c:v>498.01313104884196</c:v>
                </c:pt>
                <c:pt idx="440">
                  <c:v>499.04635331242872</c:v>
                </c:pt>
                <c:pt idx="441">
                  <c:v>500.07957557601543</c:v>
                </c:pt>
                <c:pt idx="442">
                  <c:v>501.11279783960225</c:v>
                </c:pt>
                <c:pt idx="443">
                  <c:v>502.14602010318907</c:v>
                </c:pt>
                <c:pt idx="444">
                  <c:v>503.17924236677578</c:v>
                </c:pt>
                <c:pt idx="445">
                  <c:v>504.2124646303626</c:v>
                </c:pt>
                <c:pt idx="446">
                  <c:v>505.24568689394954</c:v>
                </c:pt>
                <c:pt idx="447">
                  <c:v>506.27890915753625</c:v>
                </c:pt>
                <c:pt idx="448">
                  <c:v>507.31213142112296</c:v>
                </c:pt>
                <c:pt idx="449">
                  <c:v>508.34535368470989</c:v>
                </c:pt>
                <c:pt idx="450">
                  <c:v>509.3785759482966</c:v>
                </c:pt>
                <c:pt idx="451">
                  <c:v>510.41179821188342</c:v>
                </c:pt>
                <c:pt idx="452">
                  <c:v>511.44502047547036</c:v>
                </c:pt>
                <c:pt idx="453">
                  <c:v>512.47824273905712</c:v>
                </c:pt>
                <c:pt idx="454">
                  <c:v>513.51146500264372</c:v>
                </c:pt>
                <c:pt idx="455">
                  <c:v>514.54468726623077</c:v>
                </c:pt>
                <c:pt idx="456">
                  <c:v>515.57790952981736</c:v>
                </c:pt>
                <c:pt idx="457">
                  <c:v>516.61113179340418</c:v>
                </c:pt>
                <c:pt idx="458">
                  <c:v>517.64435405699101</c:v>
                </c:pt>
                <c:pt idx="459">
                  <c:v>518.67757632057783</c:v>
                </c:pt>
                <c:pt idx="460">
                  <c:v>519.71079858416454</c:v>
                </c:pt>
                <c:pt idx="461">
                  <c:v>520.74402084775147</c:v>
                </c:pt>
                <c:pt idx="462">
                  <c:v>521.77724311133818</c:v>
                </c:pt>
                <c:pt idx="463">
                  <c:v>522.81046537492512</c:v>
                </c:pt>
                <c:pt idx="464">
                  <c:v>523.84368763851194</c:v>
                </c:pt>
                <c:pt idx="465">
                  <c:v>524.87690990209853</c:v>
                </c:pt>
                <c:pt idx="466">
                  <c:v>525.91013216568547</c:v>
                </c:pt>
                <c:pt idx="467">
                  <c:v>526.94335442927229</c:v>
                </c:pt>
                <c:pt idx="468">
                  <c:v>527.976576692859</c:v>
                </c:pt>
                <c:pt idx="469">
                  <c:v>529.00979895644582</c:v>
                </c:pt>
                <c:pt idx="470">
                  <c:v>530.04302122003264</c:v>
                </c:pt>
                <c:pt idx="471">
                  <c:v>531.07624348361935</c:v>
                </c:pt>
                <c:pt idx="472">
                  <c:v>532.10946574720629</c:v>
                </c:pt>
                <c:pt idx="473">
                  <c:v>533.14268801079299</c:v>
                </c:pt>
                <c:pt idx="474">
                  <c:v>534.17591027437982</c:v>
                </c:pt>
                <c:pt idx="475">
                  <c:v>535.20913253796675</c:v>
                </c:pt>
                <c:pt idx="476">
                  <c:v>536.24235480155346</c:v>
                </c:pt>
                <c:pt idx="477">
                  <c:v>537.27557706514017</c:v>
                </c:pt>
                <c:pt idx="478">
                  <c:v>538.3087993287271</c:v>
                </c:pt>
                <c:pt idx="479">
                  <c:v>539.34202159231381</c:v>
                </c:pt>
                <c:pt idx="480">
                  <c:v>540.37524385590064</c:v>
                </c:pt>
                <c:pt idx="481">
                  <c:v>541.40846611948734</c:v>
                </c:pt>
                <c:pt idx="482">
                  <c:v>542.44168838307428</c:v>
                </c:pt>
                <c:pt idx="483">
                  <c:v>543.47491064666099</c:v>
                </c:pt>
                <c:pt idx="484">
                  <c:v>544.50813291024792</c:v>
                </c:pt>
                <c:pt idx="485">
                  <c:v>545.54135517383463</c:v>
                </c:pt>
                <c:pt idx="486">
                  <c:v>546.57457743742145</c:v>
                </c:pt>
                <c:pt idx="487">
                  <c:v>547.60779970100839</c:v>
                </c:pt>
                <c:pt idx="488">
                  <c:v>548.6410219645951</c:v>
                </c:pt>
                <c:pt idx="489">
                  <c:v>549.67424422818169</c:v>
                </c:pt>
                <c:pt idx="490">
                  <c:v>550.70746649176863</c:v>
                </c:pt>
                <c:pt idx="491">
                  <c:v>551.74068875535545</c:v>
                </c:pt>
                <c:pt idx="492">
                  <c:v>552.77391101894227</c:v>
                </c:pt>
                <c:pt idx="493">
                  <c:v>553.80713328252909</c:v>
                </c:pt>
                <c:pt idx="494">
                  <c:v>554.8403555461158</c:v>
                </c:pt>
                <c:pt idx="495">
                  <c:v>555.87357780970262</c:v>
                </c:pt>
                <c:pt idx="496">
                  <c:v>556.90680007328956</c:v>
                </c:pt>
                <c:pt idx="497">
                  <c:v>557.94002233687627</c:v>
                </c:pt>
                <c:pt idx="498">
                  <c:v>558.97324460046298</c:v>
                </c:pt>
                <c:pt idx="499">
                  <c:v>560.00646686404991</c:v>
                </c:pt>
                <c:pt idx="500">
                  <c:v>561.03968912763662</c:v>
                </c:pt>
                <c:pt idx="501">
                  <c:v>562.07291139122344</c:v>
                </c:pt>
                <c:pt idx="502">
                  <c:v>563.10613365481038</c:v>
                </c:pt>
                <c:pt idx="503">
                  <c:v>564.13935591839697</c:v>
                </c:pt>
                <c:pt idx="504">
                  <c:v>565.17257818198391</c:v>
                </c:pt>
                <c:pt idx="505">
                  <c:v>566.20580044557062</c:v>
                </c:pt>
                <c:pt idx="506">
                  <c:v>567.23902270915733</c:v>
                </c:pt>
                <c:pt idx="507">
                  <c:v>568.27224497274426</c:v>
                </c:pt>
                <c:pt idx="508">
                  <c:v>569.30546723633097</c:v>
                </c:pt>
                <c:pt idx="509">
                  <c:v>570.33868949991779</c:v>
                </c:pt>
                <c:pt idx="510">
                  <c:v>571.37191176350461</c:v>
                </c:pt>
                <c:pt idx="511">
                  <c:v>572.40513402709132</c:v>
                </c:pt>
                <c:pt idx="512">
                  <c:v>573.43835629067814</c:v>
                </c:pt>
                <c:pt idx="513">
                  <c:v>574.47157855426508</c:v>
                </c:pt>
                <c:pt idx="514">
                  <c:v>575.50480081785179</c:v>
                </c:pt>
                <c:pt idx="515">
                  <c:v>576.5380230814385</c:v>
                </c:pt>
                <c:pt idx="516">
                  <c:v>577.57124534502555</c:v>
                </c:pt>
                <c:pt idx="517">
                  <c:v>578.60446760861214</c:v>
                </c:pt>
                <c:pt idx="518">
                  <c:v>579.63768987219896</c:v>
                </c:pt>
                <c:pt idx="519">
                  <c:v>580.67091213578578</c:v>
                </c:pt>
                <c:pt idx="520">
                  <c:v>581.70413439937249</c:v>
                </c:pt>
                <c:pt idx="521">
                  <c:v>582.73735666295943</c:v>
                </c:pt>
                <c:pt idx="522">
                  <c:v>583.77057892654625</c:v>
                </c:pt>
                <c:pt idx="523">
                  <c:v>584.80380119013307</c:v>
                </c:pt>
                <c:pt idx="524">
                  <c:v>585.83702345371978</c:v>
                </c:pt>
                <c:pt idx="525">
                  <c:v>586.87024571730672</c:v>
                </c:pt>
                <c:pt idx="526">
                  <c:v>587.90346798089331</c:v>
                </c:pt>
                <c:pt idx="527">
                  <c:v>588.93669024448013</c:v>
                </c:pt>
                <c:pt idx="528">
                  <c:v>589.96991250806707</c:v>
                </c:pt>
                <c:pt idx="529">
                  <c:v>591.00313477165378</c:v>
                </c:pt>
                <c:pt idx="530">
                  <c:v>592.0363570352406</c:v>
                </c:pt>
                <c:pt idx="531">
                  <c:v>593.06957929882742</c:v>
                </c:pt>
                <c:pt idx="532">
                  <c:v>594.10280156241413</c:v>
                </c:pt>
                <c:pt idx="533">
                  <c:v>595.13602382600095</c:v>
                </c:pt>
                <c:pt idx="534">
                  <c:v>596.16924608958789</c:v>
                </c:pt>
                <c:pt idx="535">
                  <c:v>597.20246835317471</c:v>
                </c:pt>
                <c:pt idx="536">
                  <c:v>598.2356906167613</c:v>
                </c:pt>
                <c:pt idx="537">
                  <c:v>599.26891288034813</c:v>
                </c:pt>
                <c:pt idx="538">
                  <c:v>600.30213514393495</c:v>
                </c:pt>
                <c:pt idx="539">
                  <c:v>601.33535740752166</c:v>
                </c:pt>
                <c:pt idx="540">
                  <c:v>602.36857967110859</c:v>
                </c:pt>
                <c:pt idx="541">
                  <c:v>603.40180193469541</c:v>
                </c:pt>
                <c:pt idx="542">
                  <c:v>604.43502419828201</c:v>
                </c:pt>
                <c:pt idx="543">
                  <c:v>605.46824646186894</c:v>
                </c:pt>
                <c:pt idx="544">
                  <c:v>606.50146872545588</c:v>
                </c:pt>
                <c:pt idx="545">
                  <c:v>607.5346909890427</c:v>
                </c:pt>
                <c:pt idx="546">
                  <c:v>608.56791325262941</c:v>
                </c:pt>
                <c:pt idx="547">
                  <c:v>609.60113551621623</c:v>
                </c:pt>
                <c:pt idx="548">
                  <c:v>610.63435777980317</c:v>
                </c:pt>
                <c:pt idx="549">
                  <c:v>611.66758004338988</c:v>
                </c:pt>
                <c:pt idx="550">
                  <c:v>612.70080230697658</c:v>
                </c:pt>
                <c:pt idx="551">
                  <c:v>613.73402457056352</c:v>
                </c:pt>
                <c:pt idx="552">
                  <c:v>614.76724683415023</c:v>
                </c:pt>
                <c:pt idx="553">
                  <c:v>615.80046909773694</c:v>
                </c:pt>
                <c:pt idx="554">
                  <c:v>616.83369136132387</c:v>
                </c:pt>
                <c:pt idx="555">
                  <c:v>617.86691362491058</c:v>
                </c:pt>
                <c:pt idx="556">
                  <c:v>618.9001358884974</c:v>
                </c:pt>
                <c:pt idx="557">
                  <c:v>619.93335815208422</c:v>
                </c:pt>
                <c:pt idx="558">
                  <c:v>620.96658041567105</c:v>
                </c:pt>
                <c:pt idx="559">
                  <c:v>621.99980267925764</c:v>
                </c:pt>
                <c:pt idx="560">
                  <c:v>623.03302494284458</c:v>
                </c:pt>
                <c:pt idx="561">
                  <c:v>624.06624720643129</c:v>
                </c:pt>
                <c:pt idx="562">
                  <c:v>625.09946947001811</c:v>
                </c:pt>
                <c:pt idx="563">
                  <c:v>626.13269173360493</c:v>
                </c:pt>
                <c:pt idx="564">
                  <c:v>627.16591399719164</c:v>
                </c:pt>
                <c:pt idx="565">
                  <c:v>628.19913626077846</c:v>
                </c:pt>
                <c:pt idx="566">
                  <c:v>629.23235852436551</c:v>
                </c:pt>
                <c:pt idx="567">
                  <c:v>630.2655807879521</c:v>
                </c:pt>
                <c:pt idx="568">
                  <c:v>631.29880305153881</c:v>
                </c:pt>
                <c:pt idx="569">
                  <c:v>632.33202531512575</c:v>
                </c:pt>
                <c:pt idx="570">
                  <c:v>633.36524757871257</c:v>
                </c:pt>
                <c:pt idx="571">
                  <c:v>634.39846984229939</c:v>
                </c:pt>
                <c:pt idx="572">
                  <c:v>635.4316921058861</c:v>
                </c:pt>
                <c:pt idx="573">
                  <c:v>636.46491436947292</c:v>
                </c:pt>
                <c:pt idx="574">
                  <c:v>637.49813663305963</c:v>
                </c:pt>
                <c:pt idx="575">
                  <c:v>638.53135889664657</c:v>
                </c:pt>
                <c:pt idx="576">
                  <c:v>639.56458116023339</c:v>
                </c:pt>
                <c:pt idx="577">
                  <c:v>640.5978034238201</c:v>
                </c:pt>
                <c:pt idx="578">
                  <c:v>641.63102568740703</c:v>
                </c:pt>
                <c:pt idx="579">
                  <c:v>642.66424795099374</c:v>
                </c:pt>
                <c:pt idx="580">
                  <c:v>643.69747021458045</c:v>
                </c:pt>
                <c:pt idx="581">
                  <c:v>644.73069247816738</c:v>
                </c:pt>
                <c:pt idx="582">
                  <c:v>645.76391474175421</c:v>
                </c:pt>
                <c:pt idx="583">
                  <c:v>646.79713700534114</c:v>
                </c:pt>
                <c:pt idx="584">
                  <c:v>647.83035926892785</c:v>
                </c:pt>
                <c:pt idx="585">
                  <c:v>648.86358153251444</c:v>
                </c:pt>
                <c:pt idx="586">
                  <c:v>649.89680379610138</c:v>
                </c:pt>
                <c:pt idx="587">
                  <c:v>650.93002605968809</c:v>
                </c:pt>
                <c:pt idx="588">
                  <c:v>651.96324832327514</c:v>
                </c:pt>
                <c:pt idx="589">
                  <c:v>652.99647058686185</c:v>
                </c:pt>
                <c:pt idx="590">
                  <c:v>654.02969285044878</c:v>
                </c:pt>
                <c:pt idx="591">
                  <c:v>655.06291511403538</c:v>
                </c:pt>
                <c:pt idx="592">
                  <c:v>656.0961373776222</c:v>
                </c:pt>
                <c:pt idx="593">
                  <c:v>657.12935964120879</c:v>
                </c:pt>
                <c:pt idx="594">
                  <c:v>658.16258190479584</c:v>
                </c:pt>
                <c:pt idx="595">
                  <c:v>659.19580416838267</c:v>
                </c:pt>
                <c:pt idx="596">
                  <c:v>660.22902643196937</c:v>
                </c:pt>
                <c:pt idx="597">
                  <c:v>661.26224869555608</c:v>
                </c:pt>
                <c:pt idx="598">
                  <c:v>662.2954709591429</c:v>
                </c:pt>
                <c:pt idx="599">
                  <c:v>663.32869322272961</c:v>
                </c:pt>
                <c:pt idx="600">
                  <c:v>664.36191548631666</c:v>
                </c:pt>
                <c:pt idx="601">
                  <c:v>665.39513774990348</c:v>
                </c:pt>
                <c:pt idx="602">
                  <c:v>666.42836001349008</c:v>
                </c:pt>
                <c:pt idx="603">
                  <c:v>667.46158227707701</c:v>
                </c:pt>
                <c:pt idx="604">
                  <c:v>668.49480454066361</c:v>
                </c:pt>
                <c:pt idx="605">
                  <c:v>669.52802680425066</c:v>
                </c:pt>
                <c:pt idx="606">
                  <c:v>670.56124906783759</c:v>
                </c:pt>
                <c:pt idx="607">
                  <c:v>671.59447133142419</c:v>
                </c:pt>
                <c:pt idx="608">
                  <c:v>672.62769359501112</c:v>
                </c:pt>
                <c:pt idx="609">
                  <c:v>673.66091585859772</c:v>
                </c:pt>
                <c:pt idx="610">
                  <c:v>674.69413812218454</c:v>
                </c:pt>
                <c:pt idx="611">
                  <c:v>675.72736038577136</c:v>
                </c:pt>
                <c:pt idx="612">
                  <c:v>676.7605826493583</c:v>
                </c:pt>
                <c:pt idx="613">
                  <c:v>677.79380491294489</c:v>
                </c:pt>
                <c:pt idx="614">
                  <c:v>678.82702717653171</c:v>
                </c:pt>
                <c:pt idx="615">
                  <c:v>679.86024944011831</c:v>
                </c:pt>
                <c:pt idx="616">
                  <c:v>680.89347170370513</c:v>
                </c:pt>
                <c:pt idx="617">
                  <c:v>681.92669396729218</c:v>
                </c:pt>
                <c:pt idx="618">
                  <c:v>682.959916230879</c:v>
                </c:pt>
                <c:pt idx="619">
                  <c:v>683.99313849446571</c:v>
                </c:pt>
                <c:pt idx="620">
                  <c:v>685.02636075805242</c:v>
                </c:pt>
                <c:pt idx="621">
                  <c:v>686.05958302163924</c:v>
                </c:pt>
                <c:pt idx="622">
                  <c:v>687.09280528522595</c:v>
                </c:pt>
                <c:pt idx="623">
                  <c:v>688.126027548813</c:v>
                </c:pt>
                <c:pt idx="624">
                  <c:v>689.15924981239982</c:v>
                </c:pt>
                <c:pt idx="625">
                  <c:v>690.19247207598642</c:v>
                </c:pt>
                <c:pt idx="626">
                  <c:v>691.22569433957324</c:v>
                </c:pt>
                <c:pt idx="627">
                  <c:v>692.25891660316006</c:v>
                </c:pt>
                <c:pt idx="628">
                  <c:v>693.29213886674665</c:v>
                </c:pt>
                <c:pt idx="629">
                  <c:v>694.32536113033382</c:v>
                </c:pt>
                <c:pt idx="630">
                  <c:v>695.35858339392053</c:v>
                </c:pt>
                <c:pt idx="631">
                  <c:v>696.39180565750735</c:v>
                </c:pt>
                <c:pt idx="632">
                  <c:v>697.42502792109406</c:v>
                </c:pt>
                <c:pt idx="633">
                  <c:v>698.45825018468088</c:v>
                </c:pt>
                <c:pt idx="634">
                  <c:v>699.4914724482677</c:v>
                </c:pt>
                <c:pt idx="635">
                  <c:v>700.52469471185464</c:v>
                </c:pt>
                <c:pt idx="636">
                  <c:v>701.55791697544134</c:v>
                </c:pt>
                <c:pt idx="637">
                  <c:v>702.59113923902805</c:v>
                </c:pt>
                <c:pt idx="638">
                  <c:v>703.62436150261487</c:v>
                </c:pt>
                <c:pt idx="639">
                  <c:v>704.65758376620147</c:v>
                </c:pt>
                <c:pt idx="640">
                  <c:v>705.6908060297884</c:v>
                </c:pt>
                <c:pt idx="641">
                  <c:v>706.72402829337545</c:v>
                </c:pt>
                <c:pt idx="642">
                  <c:v>707.75725055696228</c:v>
                </c:pt>
                <c:pt idx="643">
                  <c:v>708.79047282054898</c:v>
                </c:pt>
                <c:pt idx="644">
                  <c:v>709.82369508413569</c:v>
                </c:pt>
                <c:pt idx="645">
                  <c:v>710.85691734772251</c:v>
                </c:pt>
                <c:pt idx="646">
                  <c:v>711.89013961130945</c:v>
                </c:pt>
                <c:pt idx="647">
                  <c:v>712.92336187489627</c:v>
                </c:pt>
                <c:pt idx="648">
                  <c:v>713.95658413848298</c:v>
                </c:pt>
                <c:pt idx="649">
                  <c:v>714.98980640206969</c:v>
                </c:pt>
                <c:pt idx="650">
                  <c:v>716.0230286656564</c:v>
                </c:pt>
                <c:pt idx="651">
                  <c:v>717.05625092924322</c:v>
                </c:pt>
                <c:pt idx="652">
                  <c:v>718.08947319283027</c:v>
                </c:pt>
                <c:pt idx="653">
                  <c:v>719.12269545641698</c:v>
                </c:pt>
                <c:pt idx="654">
                  <c:v>720.1559177200038</c:v>
                </c:pt>
                <c:pt idx="655">
                  <c:v>721.18913998359051</c:v>
                </c:pt>
                <c:pt idx="656">
                  <c:v>722.22236224717722</c:v>
                </c:pt>
                <c:pt idx="657">
                  <c:v>723.25558451076392</c:v>
                </c:pt>
                <c:pt idx="658">
                  <c:v>724.28880677435109</c:v>
                </c:pt>
                <c:pt idx="659">
                  <c:v>725.3220290379378</c:v>
                </c:pt>
                <c:pt idx="660">
                  <c:v>726.3552513015245</c:v>
                </c:pt>
                <c:pt idx="661">
                  <c:v>727.38847356511121</c:v>
                </c:pt>
                <c:pt idx="662">
                  <c:v>728.42169582869803</c:v>
                </c:pt>
                <c:pt idx="663">
                  <c:v>729.45491809228474</c:v>
                </c:pt>
                <c:pt idx="664">
                  <c:v>730.48814035587179</c:v>
                </c:pt>
                <c:pt idx="665">
                  <c:v>731.5213626194585</c:v>
                </c:pt>
                <c:pt idx="666">
                  <c:v>732.55458488304532</c:v>
                </c:pt>
                <c:pt idx="667">
                  <c:v>733.58780714663214</c:v>
                </c:pt>
                <c:pt idx="668">
                  <c:v>734.62102941021874</c:v>
                </c:pt>
                <c:pt idx="669">
                  <c:v>735.65425167380556</c:v>
                </c:pt>
                <c:pt idx="670">
                  <c:v>736.6874739373925</c:v>
                </c:pt>
                <c:pt idx="671">
                  <c:v>737.72069620097932</c:v>
                </c:pt>
                <c:pt idx="672">
                  <c:v>738.75391846456603</c:v>
                </c:pt>
                <c:pt idx="673">
                  <c:v>739.78714072815296</c:v>
                </c:pt>
                <c:pt idx="674">
                  <c:v>740.82036299173956</c:v>
                </c:pt>
                <c:pt idx="675">
                  <c:v>741.85358525532627</c:v>
                </c:pt>
                <c:pt idx="676">
                  <c:v>742.88680751891343</c:v>
                </c:pt>
                <c:pt idx="677">
                  <c:v>743.92002978250014</c:v>
                </c:pt>
                <c:pt idx="678">
                  <c:v>744.95325204608685</c:v>
                </c:pt>
                <c:pt idx="679">
                  <c:v>745.98647430967367</c:v>
                </c:pt>
                <c:pt idx="680">
                  <c:v>747.01969657326026</c:v>
                </c:pt>
                <c:pt idx="681">
                  <c:v>748.0529188368472</c:v>
                </c:pt>
                <c:pt idx="682">
                  <c:v>749.08614110043413</c:v>
                </c:pt>
                <c:pt idx="683">
                  <c:v>750.11936336402096</c:v>
                </c:pt>
                <c:pt idx="684">
                  <c:v>751.15258562760766</c:v>
                </c:pt>
                <c:pt idx="685">
                  <c:v>752.18580789119449</c:v>
                </c:pt>
                <c:pt idx="686">
                  <c:v>753.21903015478119</c:v>
                </c:pt>
                <c:pt idx="687">
                  <c:v>754.25225241836813</c:v>
                </c:pt>
                <c:pt idx="688">
                  <c:v>755.28547468195495</c:v>
                </c:pt>
                <c:pt idx="689">
                  <c:v>756.31869694554177</c:v>
                </c:pt>
                <c:pt idx="690">
                  <c:v>757.3519192091286</c:v>
                </c:pt>
                <c:pt idx="691">
                  <c:v>758.3851414727153</c:v>
                </c:pt>
                <c:pt idx="692">
                  <c:v>759.41836373630201</c:v>
                </c:pt>
                <c:pt idx="693">
                  <c:v>760.45158599988906</c:v>
                </c:pt>
                <c:pt idx="694">
                  <c:v>761.48480826347588</c:v>
                </c:pt>
                <c:pt idx="695">
                  <c:v>762.51803052706248</c:v>
                </c:pt>
                <c:pt idx="696">
                  <c:v>763.5512527906493</c:v>
                </c:pt>
                <c:pt idx="697">
                  <c:v>764.58447505423612</c:v>
                </c:pt>
                <c:pt idx="698">
                  <c:v>765.61769731782294</c:v>
                </c:pt>
                <c:pt idx="699">
                  <c:v>766.65091958140977</c:v>
                </c:pt>
                <c:pt idx="700">
                  <c:v>767.6841418449967</c:v>
                </c:pt>
                <c:pt idx="701">
                  <c:v>768.7173641085833</c:v>
                </c:pt>
                <c:pt idx="702">
                  <c:v>769.75058637217012</c:v>
                </c:pt>
                <c:pt idx="703">
                  <c:v>770.78380863575694</c:v>
                </c:pt>
                <c:pt idx="704">
                  <c:v>771.81703089934365</c:v>
                </c:pt>
                <c:pt idx="705">
                  <c:v>772.85025316293058</c:v>
                </c:pt>
                <c:pt idx="706">
                  <c:v>773.88347542651741</c:v>
                </c:pt>
                <c:pt idx="707">
                  <c:v>774.91669769010412</c:v>
                </c:pt>
                <c:pt idx="708">
                  <c:v>775.94991995369082</c:v>
                </c:pt>
                <c:pt idx="709">
                  <c:v>776.98314221727765</c:v>
                </c:pt>
                <c:pt idx="710">
                  <c:v>778.01636448086447</c:v>
                </c:pt>
                <c:pt idx="711">
                  <c:v>779.0495867444514</c:v>
                </c:pt>
                <c:pt idx="712">
                  <c:v>780.08280900803823</c:v>
                </c:pt>
                <c:pt idx="713">
                  <c:v>781.11603127162482</c:v>
                </c:pt>
                <c:pt idx="714">
                  <c:v>782.14925353521164</c:v>
                </c:pt>
                <c:pt idx="715">
                  <c:v>783.18247579879835</c:v>
                </c:pt>
                <c:pt idx="716">
                  <c:v>784.21569806238506</c:v>
                </c:pt>
                <c:pt idx="717">
                  <c:v>785.24892032597211</c:v>
                </c:pt>
                <c:pt idx="718">
                  <c:v>786.28214258955882</c:v>
                </c:pt>
                <c:pt idx="719">
                  <c:v>787.31536485314564</c:v>
                </c:pt>
                <c:pt idx="720">
                  <c:v>788.34858711673235</c:v>
                </c:pt>
                <c:pt idx="721">
                  <c:v>789.38180938031928</c:v>
                </c:pt>
                <c:pt idx="722">
                  <c:v>790.41503164390588</c:v>
                </c:pt>
                <c:pt idx="723">
                  <c:v>791.44825390749293</c:v>
                </c:pt>
                <c:pt idx="724">
                  <c:v>792.48147617107963</c:v>
                </c:pt>
                <c:pt idx="725">
                  <c:v>793.51469843466657</c:v>
                </c:pt>
                <c:pt idx="726">
                  <c:v>794.54792069825328</c:v>
                </c:pt>
                <c:pt idx="727">
                  <c:v>795.58114296183976</c:v>
                </c:pt>
                <c:pt idx="728">
                  <c:v>796.61436522542692</c:v>
                </c:pt>
                <c:pt idx="729">
                  <c:v>797.64758748901386</c:v>
                </c:pt>
                <c:pt idx="730">
                  <c:v>798.68080975260045</c:v>
                </c:pt>
                <c:pt idx="731">
                  <c:v>799.71403201618728</c:v>
                </c:pt>
                <c:pt idx="732">
                  <c:v>800.74725427977398</c:v>
                </c:pt>
                <c:pt idx="733">
                  <c:v>801.78047654336081</c:v>
                </c:pt>
                <c:pt idx="734">
                  <c:v>802.81369880694785</c:v>
                </c:pt>
                <c:pt idx="735">
                  <c:v>803.84692107053456</c:v>
                </c:pt>
                <c:pt idx="736">
                  <c:v>804.88014333412127</c:v>
                </c:pt>
                <c:pt idx="737">
                  <c:v>805.91336559770809</c:v>
                </c:pt>
                <c:pt idx="738">
                  <c:v>806.94658786129492</c:v>
                </c:pt>
                <c:pt idx="739">
                  <c:v>807.97981012488151</c:v>
                </c:pt>
                <c:pt idx="740">
                  <c:v>809.01303238846856</c:v>
                </c:pt>
                <c:pt idx="741">
                  <c:v>810.04625465205538</c:v>
                </c:pt>
                <c:pt idx="742">
                  <c:v>811.07947691564198</c:v>
                </c:pt>
                <c:pt idx="743">
                  <c:v>812.1126991792288</c:v>
                </c:pt>
                <c:pt idx="744">
                  <c:v>813.14592144281562</c:v>
                </c:pt>
                <c:pt idx="745">
                  <c:v>814.17914370640233</c:v>
                </c:pt>
                <c:pt idx="746">
                  <c:v>815.21236596998926</c:v>
                </c:pt>
                <c:pt idx="747">
                  <c:v>816.24558823357609</c:v>
                </c:pt>
                <c:pt idx="748">
                  <c:v>817.27881049716291</c:v>
                </c:pt>
                <c:pt idx="749">
                  <c:v>818.3120327607495</c:v>
                </c:pt>
                <c:pt idx="750">
                  <c:v>819.34525502433644</c:v>
                </c:pt>
                <c:pt idx="751">
                  <c:v>820.37847728792315</c:v>
                </c:pt>
                <c:pt idx="752">
                  <c:v>821.4116995515102</c:v>
                </c:pt>
                <c:pt idx="753">
                  <c:v>822.44492181509702</c:v>
                </c:pt>
                <c:pt idx="754">
                  <c:v>823.47814407868373</c:v>
                </c:pt>
                <c:pt idx="755">
                  <c:v>824.51136634227032</c:v>
                </c:pt>
                <c:pt idx="756">
                  <c:v>825.54458860585726</c:v>
                </c:pt>
                <c:pt idx="757">
                  <c:v>826.57781086944397</c:v>
                </c:pt>
                <c:pt idx="758">
                  <c:v>827.61103313303101</c:v>
                </c:pt>
                <c:pt idx="759">
                  <c:v>828.64425539661761</c:v>
                </c:pt>
                <c:pt idx="760">
                  <c:v>829.67747766020432</c:v>
                </c:pt>
                <c:pt idx="761">
                  <c:v>830.71069992379125</c:v>
                </c:pt>
                <c:pt idx="762">
                  <c:v>831.74392218737796</c:v>
                </c:pt>
                <c:pt idx="763">
                  <c:v>832.77714445096467</c:v>
                </c:pt>
                <c:pt idx="764">
                  <c:v>833.81036671455172</c:v>
                </c:pt>
                <c:pt idx="765">
                  <c:v>834.84358897813854</c:v>
                </c:pt>
              </c:numCache>
            </c:numRef>
          </c:yVal>
          <c:smooth val="1"/>
          <c:extLst>
            <c:ext xmlns:c16="http://schemas.microsoft.com/office/drawing/2014/chart" uri="{C3380CC4-5D6E-409C-BE32-E72D297353CC}">
              <c16:uniqueId val="{00000003-0FE5-4EFA-B9EB-D2DFFAD8D95B}"/>
            </c:ext>
          </c:extLst>
        </c:ser>
        <c:dLbls>
          <c:showLegendKey val="0"/>
          <c:showVal val="0"/>
          <c:showCatName val="0"/>
          <c:showSerName val="0"/>
          <c:showPercent val="0"/>
          <c:showBubbleSize val="0"/>
        </c:dLbls>
        <c:axId val="51941376"/>
        <c:axId val="51943680"/>
      </c:scatterChart>
      <c:valAx>
        <c:axId val="51941376"/>
        <c:scaling>
          <c:orientation val="minMax"/>
          <c:max val="3"/>
        </c:scaling>
        <c:delete val="0"/>
        <c:axPos val="b"/>
        <c:majorGridlines/>
        <c:minorGridlines/>
        <c:title>
          <c:tx>
            <c:rich>
              <a:bodyPr/>
              <a:lstStyle/>
              <a:p>
                <a:pPr>
                  <a:defRPr sz="1000"/>
                </a:pPr>
                <a:r>
                  <a:rPr lang="es-ES" sz="1000">
                    <a:latin typeface="Arial" panose="020B0604020202020204" pitchFamily="34" charset="0"/>
                    <a:cs typeface="Arial" panose="020B0604020202020204" pitchFamily="34" charset="0"/>
                  </a:rPr>
                  <a:t>T [s]</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3680"/>
        <c:crosses val="autoZero"/>
        <c:crossBetween val="midCat"/>
      </c:valAx>
      <c:valAx>
        <c:axId val="51943680"/>
        <c:scaling>
          <c:orientation val="minMax"/>
          <c:max val="400"/>
          <c:min val="0"/>
        </c:scaling>
        <c:delete val="0"/>
        <c:axPos val="l"/>
        <c:majorGridlines/>
        <c:minorGridlines/>
        <c:title>
          <c:tx>
            <c:rich>
              <a:bodyPr/>
              <a:lstStyle/>
              <a:p>
                <a:pPr>
                  <a:defRPr sz="1000"/>
                </a:pPr>
                <a:r>
                  <a:rPr lang="en-US" sz="1000">
                    <a:latin typeface="Arial" panose="020B0604020202020204" pitchFamily="34" charset="0"/>
                    <a:cs typeface="Arial" panose="020B0604020202020204" pitchFamily="34" charset="0"/>
                  </a:rPr>
                  <a:t>Sd [mm]</a:t>
                </a:r>
              </a:p>
            </c:rich>
          </c:tx>
          <c:overlay val="0"/>
        </c:title>
        <c:numFmt formatCode="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1376"/>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sz="1300">
                <a:latin typeface="Arial" panose="020B0604020202020204" pitchFamily="34" charset="0"/>
                <a:cs typeface="Arial" panose="020B0604020202020204" pitchFamily="34" charset="0"/>
              </a:rPr>
              <a:t>Espectro de velocidades</a:t>
            </a:r>
            <a:r>
              <a:rPr lang="es-ES" sz="1300" baseline="0">
                <a:latin typeface="Arial" panose="020B0604020202020204" pitchFamily="34" charset="0"/>
                <a:cs typeface="Arial" panose="020B0604020202020204" pitchFamily="34" charset="0"/>
              </a:rPr>
              <a:t> [m/s]</a:t>
            </a:r>
            <a:endParaRPr lang="es-ES" sz="1300">
              <a:latin typeface="Arial" panose="020B0604020202020204" pitchFamily="34" charset="0"/>
              <a:cs typeface="Arial" panose="020B0604020202020204" pitchFamily="34" charset="0"/>
            </a:endParaRPr>
          </a:p>
        </c:rich>
      </c:tx>
      <c:overlay val="0"/>
    </c:title>
    <c:autoTitleDeleted val="0"/>
    <c:plotArea>
      <c:layout/>
      <c:scatterChart>
        <c:scatterStyle val="lineMarker"/>
        <c:varyColors val="0"/>
        <c:ser>
          <c:idx val="2"/>
          <c:order val="0"/>
          <c:spPr>
            <a:ln w="28575">
              <a:noFill/>
            </a:ln>
          </c:spPr>
          <c:marker>
            <c:symbol val="circle"/>
            <c:size val="7"/>
            <c:spPr>
              <a:solidFill>
                <a:srgbClr val="FF0000"/>
              </a:solidFill>
              <a:ln>
                <a:solidFill>
                  <a:srgbClr val="FF0000"/>
                </a:solidFill>
              </a:ln>
            </c:spPr>
          </c:marker>
          <c:dLbls>
            <c:dLbl>
              <c:idx val="0"/>
              <c:tx>
                <c:rich>
                  <a:bodyPr wrap="square" lIns="38100" tIns="19050" rIns="38100" bIns="19050" anchor="ctr">
                    <a:spAutoFit/>
                  </a:bodyPr>
                  <a:lstStyle/>
                  <a:p>
                    <a:pPr>
                      <a:defRPr>
                        <a:ln w="6350">
                          <a:noFill/>
                        </a:ln>
                        <a:solidFill>
                          <a:schemeClr val="tx1"/>
                        </a:solidFill>
                      </a:defRPr>
                    </a:pPr>
                    <a:fld id="{4E54F810-8C93-4774-A931-467145D4F53A}" type="XVALUE">
                      <a:rPr lang="en-US" b="1" i="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r>
                      <a:rPr lang="en-US" b="1" i="0" baseline="0">
                        <a:solidFill>
                          <a:srgbClr val="C00000"/>
                        </a:solidFill>
                        <a:latin typeface="Arial" panose="020B0604020202020204" pitchFamily="34" charset="0"/>
                        <a:cs typeface="Arial" panose="020B0604020202020204" pitchFamily="34" charset="0"/>
                      </a:rPr>
                      <a:t>; </a:t>
                    </a:r>
                    <a:fld id="{0DE30FCC-9C56-4165-984E-B576A142A4BC}" type="YVALUE">
                      <a:rPr lang="en-US" b="1" i="0" baseline="0">
                        <a:solidFill>
                          <a:srgbClr val="C00000"/>
                        </a:solidFill>
                        <a:latin typeface="Arial" panose="020B0604020202020204" pitchFamily="34" charset="0"/>
                        <a:cs typeface="Arial" panose="020B0604020202020204" pitchFamily="34" charset="0"/>
                      </a:rPr>
                      <a:pPr>
                        <a:defRPr>
                          <a:ln w="6350">
                            <a:noFill/>
                          </a:ln>
                          <a:solidFill>
                            <a:schemeClr val="tx1"/>
                          </a:solidFill>
                        </a:defRPr>
                      </a:pPr>
                      <a:t>[]</a:t>
                    </a:fld>
                    <a:endParaRPr lang="en-US" b="1" i="0" baseline="0">
                      <a:solidFill>
                        <a:srgbClr val="C00000"/>
                      </a:solidFill>
                      <a:latin typeface="Arial" panose="020B0604020202020204" pitchFamily="34" charset="0"/>
                      <a:cs typeface="Arial" panose="020B0604020202020204" pitchFamily="34" charset="0"/>
                    </a:endParaRPr>
                  </a:p>
                </c:rich>
              </c:tx>
              <c:numFmt formatCode="#,##0.000" sourceLinked="0"/>
              <c:spPr>
                <a:solidFill>
                  <a:schemeClr val="bg1"/>
                </a:solidFill>
                <a:ln>
                  <a:noFill/>
                </a:ln>
                <a:effectLst/>
              </c:spPr>
              <c:dLblPos val="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00F-4148-951B-F57E7E95CFEC}"/>
                </c:ext>
              </c:extLst>
            </c:dLbl>
            <c:numFmt formatCode="#,##0.000" sourceLinked="0"/>
            <c:spPr>
              <a:noFill/>
              <a:ln>
                <a:noFill/>
              </a:ln>
              <a:effectLst/>
            </c:spPr>
            <c:txPr>
              <a:bodyPr wrap="square" lIns="38100" tIns="19050" rIns="38100" bIns="19050" anchor="ctr">
                <a:spAutoFit/>
              </a:bodyPr>
              <a:lstStyle/>
              <a:p>
                <a:pPr>
                  <a:defRPr>
                    <a:ln w="6350">
                      <a:noFill/>
                    </a:ln>
                    <a:solidFill>
                      <a:schemeClr val="tx1"/>
                    </a:solidFill>
                  </a:defRPr>
                </a:pPr>
                <a:endParaRPr lang="en-US"/>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'ESPECTRO amortiguado'!$T$8</c:f>
              <c:numCache>
                <c:formatCode>0.0000</c:formatCode>
                <c:ptCount val="1"/>
                <c:pt idx="0">
                  <c:v>2.4321227441599729</c:v>
                </c:pt>
              </c:numCache>
            </c:numRef>
          </c:xVal>
          <c:yVal>
            <c:numRef>
              <c:f>'ESPECTRO amortiguado'!$W$8</c:f>
              <c:numCache>
                <c:formatCode>0.000</c:formatCode>
                <c:ptCount val="1"/>
                <c:pt idx="0">
                  <c:v>0.52730832185490961</c:v>
                </c:pt>
              </c:numCache>
            </c:numRef>
          </c:yVal>
          <c:smooth val="0"/>
          <c:extLst>
            <c:ext xmlns:c16="http://schemas.microsoft.com/office/drawing/2014/chart" uri="{C3380CC4-5D6E-409C-BE32-E72D297353CC}">
              <c16:uniqueId val="{00000003-900F-4148-951B-F57E7E95CFEC}"/>
            </c:ext>
          </c:extLst>
        </c:ser>
        <c:ser>
          <c:idx val="1"/>
          <c:order val="1"/>
          <c:spPr>
            <a:ln w="28575">
              <a:noFill/>
            </a:ln>
          </c:spPr>
          <c:marker>
            <c:symbol val="x"/>
            <c:size val="7"/>
            <c:spPr>
              <a:ln>
                <a:solidFill>
                  <a:schemeClr val="tx1"/>
                </a:solidFill>
              </a:ln>
            </c:spPr>
          </c:marker>
          <c:xVal>
            <c:numRef>
              <c:f>'ESPECTRO amortiguado'!$T$4:$T$7</c:f>
              <c:numCache>
                <c:formatCode>0.0000</c:formatCode>
                <c:ptCount val="4"/>
                <c:pt idx="0">
                  <c:v>0</c:v>
                </c:pt>
                <c:pt idx="1">
                  <c:v>0.10699948533196089</c:v>
                </c:pt>
                <c:pt idx="2">
                  <c:v>0.53499742665980443</c:v>
                </c:pt>
                <c:pt idx="3">
                  <c:v>1</c:v>
                </c:pt>
              </c:numCache>
            </c:numRef>
          </c:xVal>
          <c:yVal>
            <c:numRef>
              <c:f>'ESPECTRO amortiguado'!$W$4:$W$7</c:f>
              <c:numCache>
                <c:formatCode>0.000</c:formatCode>
                <c:ptCount val="4"/>
                <c:pt idx="0">
                  <c:v>0</c:v>
                </c:pt>
                <c:pt idx="1">
                  <c:v>0.10546166437098191</c:v>
                </c:pt>
                <c:pt idx="2">
                  <c:v>0.5273083218549095</c:v>
                </c:pt>
                <c:pt idx="3">
                  <c:v>0.52730832185490961</c:v>
                </c:pt>
              </c:numCache>
            </c:numRef>
          </c:yVal>
          <c:smooth val="0"/>
          <c:extLst>
            <c:ext xmlns:c16="http://schemas.microsoft.com/office/drawing/2014/chart" uri="{C3380CC4-5D6E-409C-BE32-E72D297353CC}">
              <c16:uniqueId val="{00000001-900F-4148-951B-F57E7E95CFEC}"/>
            </c:ext>
          </c:extLst>
        </c:ser>
        <c:dLbls>
          <c:showLegendKey val="0"/>
          <c:showVal val="0"/>
          <c:showCatName val="0"/>
          <c:showSerName val="0"/>
          <c:showPercent val="0"/>
          <c:showBubbleSize val="0"/>
        </c:dLbls>
        <c:axId val="51941376"/>
        <c:axId val="51943680"/>
      </c:scatterChart>
      <c:scatterChart>
        <c:scatterStyle val="smoothMarker"/>
        <c:varyColors val="0"/>
        <c:ser>
          <c:idx val="0"/>
          <c:order val="2"/>
          <c:tx>
            <c:v>Espectro elástico (q=1)</c:v>
          </c:tx>
          <c:spPr>
            <a:ln w="19050">
              <a:prstDash val="sysDash"/>
            </a:ln>
          </c:spPr>
          <c:marker>
            <c:symbol val="none"/>
          </c:marker>
          <c:xVal>
            <c:numRef>
              <c:f>'ESPECTRO amortiguado'!$G$4:$G$769</c:f>
              <c:numCache>
                <c:formatCode>0.0000</c:formatCode>
                <c:ptCount val="766"/>
                <c:pt idx="0">
                  <c:v>0</c:v>
                </c:pt>
                <c:pt idx="1">
                  <c:v>2.6749871332990224E-2</c:v>
                </c:pt>
                <c:pt idx="2">
                  <c:v>5.3499742665980447E-2</c:v>
                </c:pt>
                <c:pt idx="3">
                  <c:v>8.0249613998970667E-2</c:v>
                </c:pt>
                <c:pt idx="4">
                  <c:v>0.10699948533196089</c:v>
                </c:pt>
                <c:pt idx="5">
                  <c:v>0.10699948533196089</c:v>
                </c:pt>
                <c:pt idx="6">
                  <c:v>0.21399897066392176</c:v>
                </c:pt>
                <c:pt idx="7">
                  <c:v>0.32099845599588267</c:v>
                </c:pt>
                <c:pt idx="8">
                  <c:v>0.42799794132784352</c:v>
                </c:pt>
                <c:pt idx="9">
                  <c:v>0.53499742665980443</c:v>
                </c:pt>
                <c:pt idx="10">
                  <c:v>0.53499742665980443</c:v>
                </c:pt>
                <c:pt idx="11">
                  <c:v>0.54</c:v>
                </c:pt>
                <c:pt idx="12">
                  <c:v>0.55000000000000004</c:v>
                </c:pt>
                <c:pt idx="13">
                  <c:v>0.56000000000000005</c:v>
                </c:pt>
                <c:pt idx="14">
                  <c:v>0.57000000000000006</c:v>
                </c:pt>
                <c:pt idx="15">
                  <c:v>0.58000000000000007</c:v>
                </c:pt>
                <c:pt idx="16">
                  <c:v>0.59000000000000008</c:v>
                </c:pt>
                <c:pt idx="17">
                  <c:v>0.60000000000000009</c:v>
                </c:pt>
                <c:pt idx="18">
                  <c:v>0.6100000000000001</c:v>
                </c:pt>
                <c:pt idx="19">
                  <c:v>0.62000000000000011</c:v>
                </c:pt>
                <c:pt idx="20">
                  <c:v>0.63000000000000012</c:v>
                </c:pt>
                <c:pt idx="21">
                  <c:v>0.64000000000000012</c:v>
                </c:pt>
                <c:pt idx="22">
                  <c:v>0.65000000000000013</c:v>
                </c:pt>
                <c:pt idx="23">
                  <c:v>0.66000000000000014</c:v>
                </c:pt>
                <c:pt idx="24">
                  <c:v>0.67000000000000015</c:v>
                </c:pt>
                <c:pt idx="25">
                  <c:v>0.68000000000000016</c:v>
                </c:pt>
                <c:pt idx="26">
                  <c:v>0.69000000000000017</c:v>
                </c:pt>
                <c:pt idx="27">
                  <c:v>0.70000000000000018</c:v>
                </c:pt>
                <c:pt idx="28">
                  <c:v>0.71000000000000019</c:v>
                </c:pt>
                <c:pt idx="29">
                  <c:v>0.7200000000000002</c:v>
                </c:pt>
                <c:pt idx="30">
                  <c:v>0.7300000000000002</c:v>
                </c:pt>
                <c:pt idx="31">
                  <c:v>0.74000000000000021</c:v>
                </c:pt>
                <c:pt idx="32">
                  <c:v>0.75000000000000022</c:v>
                </c:pt>
                <c:pt idx="33">
                  <c:v>0.76000000000000023</c:v>
                </c:pt>
                <c:pt idx="34">
                  <c:v>0.77000000000000024</c:v>
                </c:pt>
                <c:pt idx="35">
                  <c:v>0.78000000000000025</c:v>
                </c:pt>
                <c:pt idx="36">
                  <c:v>0.79000000000000026</c:v>
                </c:pt>
                <c:pt idx="37">
                  <c:v>0.80000000000000027</c:v>
                </c:pt>
                <c:pt idx="38">
                  <c:v>0.81000000000000028</c:v>
                </c:pt>
                <c:pt idx="39">
                  <c:v>0.82000000000000028</c:v>
                </c:pt>
                <c:pt idx="40">
                  <c:v>0.83000000000000029</c:v>
                </c:pt>
                <c:pt idx="41">
                  <c:v>0.8400000000000003</c:v>
                </c:pt>
                <c:pt idx="42">
                  <c:v>0.85000000000000031</c:v>
                </c:pt>
                <c:pt idx="43">
                  <c:v>0.86000000000000032</c:v>
                </c:pt>
                <c:pt idx="44">
                  <c:v>0.87000000000000033</c:v>
                </c:pt>
                <c:pt idx="45">
                  <c:v>0.88000000000000034</c:v>
                </c:pt>
                <c:pt idx="46">
                  <c:v>0.89000000000000035</c:v>
                </c:pt>
                <c:pt idx="47">
                  <c:v>0.90000000000000036</c:v>
                </c:pt>
                <c:pt idx="48">
                  <c:v>0.91000000000000036</c:v>
                </c:pt>
                <c:pt idx="49">
                  <c:v>0.92000000000000037</c:v>
                </c:pt>
                <c:pt idx="50">
                  <c:v>0.93000000000000038</c:v>
                </c:pt>
                <c:pt idx="51">
                  <c:v>0.94000000000000039</c:v>
                </c:pt>
                <c:pt idx="52">
                  <c:v>0.9500000000000004</c:v>
                </c:pt>
                <c:pt idx="53">
                  <c:v>0.96000000000000041</c:v>
                </c:pt>
                <c:pt idx="54">
                  <c:v>0.97000000000000042</c:v>
                </c:pt>
                <c:pt idx="55">
                  <c:v>0.98000000000000043</c:v>
                </c:pt>
                <c:pt idx="56">
                  <c:v>0.99000000000000044</c:v>
                </c:pt>
                <c:pt idx="57">
                  <c:v>1.0000000000000004</c:v>
                </c:pt>
                <c:pt idx="58">
                  <c:v>1.0100000000000005</c:v>
                </c:pt>
                <c:pt idx="59">
                  <c:v>1.0200000000000005</c:v>
                </c:pt>
                <c:pt idx="60">
                  <c:v>1.0300000000000005</c:v>
                </c:pt>
                <c:pt idx="61">
                  <c:v>1.0400000000000005</c:v>
                </c:pt>
                <c:pt idx="62">
                  <c:v>1.0500000000000005</c:v>
                </c:pt>
                <c:pt idx="63">
                  <c:v>1.0600000000000005</c:v>
                </c:pt>
                <c:pt idx="64">
                  <c:v>1.0700000000000005</c:v>
                </c:pt>
                <c:pt idx="65">
                  <c:v>1.0800000000000005</c:v>
                </c:pt>
                <c:pt idx="66">
                  <c:v>1.0900000000000005</c:v>
                </c:pt>
                <c:pt idx="67">
                  <c:v>1.1000000000000005</c:v>
                </c:pt>
                <c:pt idx="68">
                  <c:v>1.1100000000000005</c:v>
                </c:pt>
                <c:pt idx="69">
                  <c:v>1.1200000000000006</c:v>
                </c:pt>
                <c:pt idx="70">
                  <c:v>1.1300000000000006</c:v>
                </c:pt>
                <c:pt idx="71">
                  <c:v>1.1400000000000006</c:v>
                </c:pt>
                <c:pt idx="72">
                  <c:v>1.1500000000000006</c:v>
                </c:pt>
                <c:pt idx="73">
                  <c:v>1.1600000000000006</c:v>
                </c:pt>
                <c:pt idx="74">
                  <c:v>1.1700000000000006</c:v>
                </c:pt>
                <c:pt idx="75">
                  <c:v>1.1800000000000006</c:v>
                </c:pt>
                <c:pt idx="76">
                  <c:v>1.1900000000000006</c:v>
                </c:pt>
                <c:pt idx="77">
                  <c:v>1.2000000000000006</c:v>
                </c:pt>
                <c:pt idx="78">
                  <c:v>1.2100000000000006</c:v>
                </c:pt>
                <c:pt idx="79">
                  <c:v>1.2200000000000006</c:v>
                </c:pt>
                <c:pt idx="80">
                  <c:v>1.2300000000000006</c:v>
                </c:pt>
                <c:pt idx="81">
                  <c:v>1.2400000000000007</c:v>
                </c:pt>
                <c:pt idx="82">
                  <c:v>1.2500000000000007</c:v>
                </c:pt>
                <c:pt idx="83">
                  <c:v>1.2600000000000007</c:v>
                </c:pt>
                <c:pt idx="84">
                  <c:v>1.2700000000000007</c:v>
                </c:pt>
                <c:pt idx="85">
                  <c:v>1.2800000000000007</c:v>
                </c:pt>
                <c:pt idx="86">
                  <c:v>1.2900000000000007</c:v>
                </c:pt>
                <c:pt idx="87">
                  <c:v>1.3000000000000007</c:v>
                </c:pt>
                <c:pt idx="88">
                  <c:v>1.3100000000000007</c:v>
                </c:pt>
                <c:pt idx="89">
                  <c:v>1.3200000000000007</c:v>
                </c:pt>
                <c:pt idx="90">
                  <c:v>1.3300000000000007</c:v>
                </c:pt>
                <c:pt idx="91">
                  <c:v>1.3400000000000007</c:v>
                </c:pt>
                <c:pt idx="92">
                  <c:v>1.3500000000000008</c:v>
                </c:pt>
                <c:pt idx="93">
                  <c:v>1.3600000000000008</c:v>
                </c:pt>
                <c:pt idx="94">
                  <c:v>1.3700000000000008</c:v>
                </c:pt>
                <c:pt idx="95">
                  <c:v>1.3800000000000008</c:v>
                </c:pt>
                <c:pt idx="96">
                  <c:v>1.3900000000000008</c:v>
                </c:pt>
                <c:pt idx="97">
                  <c:v>1.4000000000000008</c:v>
                </c:pt>
                <c:pt idx="98">
                  <c:v>1.4100000000000008</c:v>
                </c:pt>
                <c:pt idx="99">
                  <c:v>1.4200000000000008</c:v>
                </c:pt>
                <c:pt idx="100">
                  <c:v>1.4300000000000008</c:v>
                </c:pt>
                <c:pt idx="101">
                  <c:v>1.4400000000000008</c:v>
                </c:pt>
                <c:pt idx="102">
                  <c:v>1.4500000000000008</c:v>
                </c:pt>
                <c:pt idx="103">
                  <c:v>1.4600000000000009</c:v>
                </c:pt>
                <c:pt idx="104">
                  <c:v>1.4700000000000009</c:v>
                </c:pt>
                <c:pt idx="105">
                  <c:v>1.4800000000000009</c:v>
                </c:pt>
                <c:pt idx="106">
                  <c:v>1.4900000000000009</c:v>
                </c:pt>
                <c:pt idx="107">
                  <c:v>1.5000000000000009</c:v>
                </c:pt>
                <c:pt idx="108">
                  <c:v>1.5100000000000009</c:v>
                </c:pt>
                <c:pt idx="109">
                  <c:v>1.5200000000000009</c:v>
                </c:pt>
                <c:pt idx="110">
                  <c:v>1.5300000000000009</c:v>
                </c:pt>
                <c:pt idx="111">
                  <c:v>1.5400000000000009</c:v>
                </c:pt>
                <c:pt idx="112">
                  <c:v>1.5500000000000009</c:v>
                </c:pt>
                <c:pt idx="113">
                  <c:v>1.5600000000000009</c:v>
                </c:pt>
                <c:pt idx="114">
                  <c:v>1.570000000000001</c:v>
                </c:pt>
                <c:pt idx="115">
                  <c:v>1.580000000000001</c:v>
                </c:pt>
                <c:pt idx="116">
                  <c:v>1.590000000000001</c:v>
                </c:pt>
                <c:pt idx="117">
                  <c:v>1.600000000000001</c:v>
                </c:pt>
                <c:pt idx="118">
                  <c:v>1.610000000000001</c:v>
                </c:pt>
                <c:pt idx="119">
                  <c:v>1.620000000000001</c:v>
                </c:pt>
                <c:pt idx="120">
                  <c:v>1.630000000000001</c:v>
                </c:pt>
                <c:pt idx="121">
                  <c:v>1.640000000000001</c:v>
                </c:pt>
                <c:pt idx="122">
                  <c:v>1.650000000000001</c:v>
                </c:pt>
                <c:pt idx="123">
                  <c:v>1.660000000000001</c:v>
                </c:pt>
                <c:pt idx="124">
                  <c:v>1.670000000000001</c:v>
                </c:pt>
                <c:pt idx="125">
                  <c:v>1.680000000000001</c:v>
                </c:pt>
                <c:pt idx="126">
                  <c:v>1.6900000000000011</c:v>
                </c:pt>
                <c:pt idx="127">
                  <c:v>1.7000000000000011</c:v>
                </c:pt>
                <c:pt idx="128">
                  <c:v>1.7100000000000011</c:v>
                </c:pt>
                <c:pt idx="129">
                  <c:v>1.7200000000000011</c:v>
                </c:pt>
                <c:pt idx="130">
                  <c:v>1.7300000000000011</c:v>
                </c:pt>
                <c:pt idx="131">
                  <c:v>1.7400000000000011</c:v>
                </c:pt>
                <c:pt idx="132">
                  <c:v>1.7500000000000011</c:v>
                </c:pt>
                <c:pt idx="133">
                  <c:v>1.7600000000000011</c:v>
                </c:pt>
                <c:pt idx="134">
                  <c:v>1.7700000000000011</c:v>
                </c:pt>
                <c:pt idx="135">
                  <c:v>1.7800000000000011</c:v>
                </c:pt>
                <c:pt idx="136">
                  <c:v>1.7900000000000011</c:v>
                </c:pt>
                <c:pt idx="137">
                  <c:v>1.8000000000000012</c:v>
                </c:pt>
                <c:pt idx="138">
                  <c:v>1.8100000000000012</c:v>
                </c:pt>
                <c:pt idx="139">
                  <c:v>1.8200000000000012</c:v>
                </c:pt>
                <c:pt idx="140">
                  <c:v>1.8300000000000012</c:v>
                </c:pt>
                <c:pt idx="141">
                  <c:v>1.8400000000000012</c:v>
                </c:pt>
                <c:pt idx="142">
                  <c:v>1.8500000000000012</c:v>
                </c:pt>
                <c:pt idx="143">
                  <c:v>1.8600000000000012</c:v>
                </c:pt>
                <c:pt idx="144">
                  <c:v>1.8700000000000012</c:v>
                </c:pt>
                <c:pt idx="145">
                  <c:v>1.8800000000000012</c:v>
                </c:pt>
                <c:pt idx="146">
                  <c:v>1.8900000000000012</c:v>
                </c:pt>
                <c:pt idx="147">
                  <c:v>1.9000000000000012</c:v>
                </c:pt>
                <c:pt idx="148">
                  <c:v>1.9100000000000013</c:v>
                </c:pt>
                <c:pt idx="149">
                  <c:v>1.9200000000000013</c:v>
                </c:pt>
                <c:pt idx="150">
                  <c:v>1.9300000000000013</c:v>
                </c:pt>
                <c:pt idx="151">
                  <c:v>1.9400000000000013</c:v>
                </c:pt>
                <c:pt idx="152">
                  <c:v>1.9500000000000013</c:v>
                </c:pt>
                <c:pt idx="153">
                  <c:v>1.9600000000000013</c:v>
                </c:pt>
                <c:pt idx="154">
                  <c:v>1.9700000000000013</c:v>
                </c:pt>
                <c:pt idx="155">
                  <c:v>1.9800000000000013</c:v>
                </c:pt>
                <c:pt idx="156">
                  <c:v>1.9900000000000013</c:v>
                </c:pt>
                <c:pt idx="157">
                  <c:v>2.0000000000000013</c:v>
                </c:pt>
                <c:pt idx="158">
                  <c:v>2.0100000000000011</c:v>
                </c:pt>
                <c:pt idx="159">
                  <c:v>2.0200000000000009</c:v>
                </c:pt>
                <c:pt idx="160">
                  <c:v>2.0300000000000007</c:v>
                </c:pt>
                <c:pt idx="161">
                  <c:v>2.0400000000000005</c:v>
                </c:pt>
                <c:pt idx="162">
                  <c:v>2.0500000000000003</c:v>
                </c:pt>
                <c:pt idx="163">
                  <c:v>2.06</c:v>
                </c:pt>
                <c:pt idx="164">
                  <c:v>2.0699999999999998</c:v>
                </c:pt>
                <c:pt idx="165">
                  <c:v>2.0799999999999996</c:v>
                </c:pt>
                <c:pt idx="166">
                  <c:v>2.0899999999999994</c:v>
                </c:pt>
                <c:pt idx="167">
                  <c:v>2.0999999999999992</c:v>
                </c:pt>
                <c:pt idx="168">
                  <c:v>2.109999999999999</c:v>
                </c:pt>
                <c:pt idx="169">
                  <c:v>2.1199999999999988</c:v>
                </c:pt>
                <c:pt idx="170">
                  <c:v>2.1299999999999986</c:v>
                </c:pt>
                <c:pt idx="171">
                  <c:v>2.1399999999999983</c:v>
                </c:pt>
                <c:pt idx="172">
                  <c:v>2.1499999999999981</c:v>
                </c:pt>
                <c:pt idx="173">
                  <c:v>2.1599999999999979</c:v>
                </c:pt>
                <c:pt idx="174">
                  <c:v>2.1699999999999977</c:v>
                </c:pt>
                <c:pt idx="175">
                  <c:v>2.1799999999999975</c:v>
                </c:pt>
                <c:pt idx="176">
                  <c:v>2.1899999999999973</c:v>
                </c:pt>
                <c:pt idx="177">
                  <c:v>2.1999999999999971</c:v>
                </c:pt>
                <c:pt idx="178">
                  <c:v>2.2099999999999969</c:v>
                </c:pt>
                <c:pt idx="179">
                  <c:v>2.2199999999999966</c:v>
                </c:pt>
                <c:pt idx="180">
                  <c:v>2.2299999999999964</c:v>
                </c:pt>
                <c:pt idx="181">
                  <c:v>2.2399999999999962</c:v>
                </c:pt>
                <c:pt idx="182">
                  <c:v>2.249999999999996</c:v>
                </c:pt>
                <c:pt idx="183">
                  <c:v>2.2599999999999958</c:v>
                </c:pt>
                <c:pt idx="184">
                  <c:v>2.2699999999999956</c:v>
                </c:pt>
                <c:pt idx="185">
                  <c:v>2.2799999999999954</c:v>
                </c:pt>
                <c:pt idx="186">
                  <c:v>2.2899999999999952</c:v>
                </c:pt>
                <c:pt idx="187">
                  <c:v>2.2999999999999949</c:v>
                </c:pt>
                <c:pt idx="188">
                  <c:v>2.3099999999999947</c:v>
                </c:pt>
                <c:pt idx="189">
                  <c:v>2.3199999999999945</c:v>
                </c:pt>
                <c:pt idx="190">
                  <c:v>2.3299999999999943</c:v>
                </c:pt>
                <c:pt idx="191">
                  <c:v>2.3399999999999941</c:v>
                </c:pt>
                <c:pt idx="192">
                  <c:v>2.3499999999999939</c:v>
                </c:pt>
                <c:pt idx="193">
                  <c:v>2.3599999999999937</c:v>
                </c:pt>
                <c:pt idx="194">
                  <c:v>2.3699999999999934</c:v>
                </c:pt>
                <c:pt idx="195">
                  <c:v>2.3799999999999932</c:v>
                </c:pt>
                <c:pt idx="196">
                  <c:v>2.389999999999993</c:v>
                </c:pt>
                <c:pt idx="197">
                  <c:v>2.3999999999999928</c:v>
                </c:pt>
                <c:pt idx="198">
                  <c:v>2.4099999999999926</c:v>
                </c:pt>
                <c:pt idx="199">
                  <c:v>2.4199999999999924</c:v>
                </c:pt>
                <c:pt idx="200">
                  <c:v>2.4299999999999922</c:v>
                </c:pt>
                <c:pt idx="201">
                  <c:v>2.439999999999992</c:v>
                </c:pt>
                <c:pt idx="202">
                  <c:v>2.4499999999999917</c:v>
                </c:pt>
                <c:pt idx="203">
                  <c:v>2.4599999999999915</c:v>
                </c:pt>
                <c:pt idx="204">
                  <c:v>2.4699999999999913</c:v>
                </c:pt>
                <c:pt idx="205">
                  <c:v>2.4799999999999911</c:v>
                </c:pt>
                <c:pt idx="206">
                  <c:v>2.4899999999999909</c:v>
                </c:pt>
                <c:pt idx="207">
                  <c:v>2.4999999999999907</c:v>
                </c:pt>
                <c:pt idx="208">
                  <c:v>2.5099999999999905</c:v>
                </c:pt>
                <c:pt idx="209">
                  <c:v>2.5199999999999902</c:v>
                </c:pt>
                <c:pt idx="210">
                  <c:v>2.52999999999999</c:v>
                </c:pt>
                <c:pt idx="211">
                  <c:v>2.5399999999999898</c:v>
                </c:pt>
                <c:pt idx="212">
                  <c:v>2.5499999999999896</c:v>
                </c:pt>
                <c:pt idx="213">
                  <c:v>2.5599999999999894</c:v>
                </c:pt>
                <c:pt idx="214">
                  <c:v>2.5699999999999892</c:v>
                </c:pt>
                <c:pt idx="215">
                  <c:v>2.579999999999989</c:v>
                </c:pt>
                <c:pt idx="216">
                  <c:v>2.5899999999999888</c:v>
                </c:pt>
                <c:pt idx="217">
                  <c:v>2.5999999999999885</c:v>
                </c:pt>
                <c:pt idx="218">
                  <c:v>2.6099999999999883</c:v>
                </c:pt>
                <c:pt idx="219">
                  <c:v>2.6199999999999881</c:v>
                </c:pt>
                <c:pt idx="220">
                  <c:v>2.6299999999999879</c:v>
                </c:pt>
                <c:pt idx="221">
                  <c:v>2.6399999999999877</c:v>
                </c:pt>
                <c:pt idx="222">
                  <c:v>2.6499999999999875</c:v>
                </c:pt>
                <c:pt idx="223">
                  <c:v>2.6599999999999873</c:v>
                </c:pt>
                <c:pt idx="224">
                  <c:v>2.6699999999999871</c:v>
                </c:pt>
                <c:pt idx="225">
                  <c:v>2.6799999999999868</c:v>
                </c:pt>
                <c:pt idx="226">
                  <c:v>2.6899999999999866</c:v>
                </c:pt>
                <c:pt idx="227">
                  <c:v>2.6999999999999864</c:v>
                </c:pt>
                <c:pt idx="228">
                  <c:v>2.7099999999999862</c:v>
                </c:pt>
                <c:pt idx="229">
                  <c:v>2.719999999999986</c:v>
                </c:pt>
                <c:pt idx="230">
                  <c:v>2.7299999999999858</c:v>
                </c:pt>
                <c:pt idx="231">
                  <c:v>2.7399999999999856</c:v>
                </c:pt>
                <c:pt idx="232">
                  <c:v>2.7499999999999853</c:v>
                </c:pt>
                <c:pt idx="233">
                  <c:v>2.7599999999999851</c:v>
                </c:pt>
                <c:pt idx="234">
                  <c:v>2.7699999999999849</c:v>
                </c:pt>
                <c:pt idx="235">
                  <c:v>2.7799999999999847</c:v>
                </c:pt>
                <c:pt idx="236">
                  <c:v>2.7899999999999845</c:v>
                </c:pt>
                <c:pt idx="237">
                  <c:v>2.7999999999999843</c:v>
                </c:pt>
                <c:pt idx="238">
                  <c:v>2.8099999999999841</c:v>
                </c:pt>
                <c:pt idx="239">
                  <c:v>2.8199999999999839</c:v>
                </c:pt>
                <c:pt idx="240">
                  <c:v>2.8299999999999836</c:v>
                </c:pt>
                <c:pt idx="241">
                  <c:v>2.8399999999999834</c:v>
                </c:pt>
                <c:pt idx="242">
                  <c:v>2.8499999999999832</c:v>
                </c:pt>
                <c:pt idx="243">
                  <c:v>2.859999999999983</c:v>
                </c:pt>
                <c:pt idx="244">
                  <c:v>2.8699999999999828</c:v>
                </c:pt>
                <c:pt idx="245">
                  <c:v>2.8799999999999826</c:v>
                </c:pt>
                <c:pt idx="246">
                  <c:v>2.8899999999999824</c:v>
                </c:pt>
                <c:pt idx="247">
                  <c:v>2.8999999999999821</c:v>
                </c:pt>
                <c:pt idx="248">
                  <c:v>2.9099999999999819</c:v>
                </c:pt>
                <c:pt idx="249">
                  <c:v>2.9199999999999817</c:v>
                </c:pt>
                <c:pt idx="250">
                  <c:v>2.9299999999999815</c:v>
                </c:pt>
                <c:pt idx="251">
                  <c:v>2.9399999999999813</c:v>
                </c:pt>
                <c:pt idx="252">
                  <c:v>2.9499999999999811</c:v>
                </c:pt>
                <c:pt idx="253">
                  <c:v>2.9599999999999809</c:v>
                </c:pt>
                <c:pt idx="254">
                  <c:v>2.9699999999999807</c:v>
                </c:pt>
                <c:pt idx="255">
                  <c:v>2.9799999999999804</c:v>
                </c:pt>
                <c:pt idx="256">
                  <c:v>2.9899999999999802</c:v>
                </c:pt>
                <c:pt idx="257">
                  <c:v>2.99999999999998</c:v>
                </c:pt>
                <c:pt idx="258">
                  <c:v>3.0099999999999798</c:v>
                </c:pt>
                <c:pt idx="259">
                  <c:v>3.0199999999999796</c:v>
                </c:pt>
                <c:pt idx="260">
                  <c:v>3.0299999999999794</c:v>
                </c:pt>
                <c:pt idx="261">
                  <c:v>3.0399999999999792</c:v>
                </c:pt>
                <c:pt idx="262">
                  <c:v>3.049999999999979</c:v>
                </c:pt>
                <c:pt idx="263">
                  <c:v>3.0599999999999787</c:v>
                </c:pt>
                <c:pt idx="264">
                  <c:v>3.0699999999999785</c:v>
                </c:pt>
                <c:pt idx="265">
                  <c:v>3.0799999999999783</c:v>
                </c:pt>
                <c:pt idx="266">
                  <c:v>3.0899999999999781</c:v>
                </c:pt>
                <c:pt idx="267">
                  <c:v>3.0999999999999779</c:v>
                </c:pt>
                <c:pt idx="268">
                  <c:v>3.1099999999999777</c:v>
                </c:pt>
                <c:pt idx="269">
                  <c:v>3.1199999999999775</c:v>
                </c:pt>
                <c:pt idx="270">
                  <c:v>3.1299999999999772</c:v>
                </c:pt>
                <c:pt idx="271">
                  <c:v>3.139999999999977</c:v>
                </c:pt>
                <c:pt idx="272">
                  <c:v>3.1499999999999768</c:v>
                </c:pt>
                <c:pt idx="273">
                  <c:v>3.1599999999999766</c:v>
                </c:pt>
                <c:pt idx="274">
                  <c:v>3.1699999999999764</c:v>
                </c:pt>
                <c:pt idx="275">
                  <c:v>3.1799999999999762</c:v>
                </c:pt>
                <c:pt idx="276">
                  <c:v>3.189999999999976</c:v>
                </c:pt>
                <c:pt idx="277">
                  <c:v>3.1999999999999758</c:v>
                </c:pt>
                <c:pt idx="278">
                  <c:v>3.2099999999999755</c:v>
                </c:pt>
                <c:pt idx="279">
                  <c:v>3.2199999999999753</c:v>
                </c:pt>
                <c:pt idx="280">
                  <c:v>3.2299999999999751</c:v>
                </c:pt>
                <c:pt idx="281">
                  <c:v>3.2399999999999749</c:v>
                </c:pt>
                <c:pt idx="282">
                  <c:v>3.2499999999999747</c:v>
                </c:pt>
                <c:pt idx="283">
                  <c:v>3.2599999999999745</c:v>
                </c:pt>
                <c:pt idx="284">
                  <c:v>3.2699999999999743</c:v>
                </c:pt>
                <c:pt idx="285">
                  <c:v>3.279999999999974</c:v>
                </c:pt>
                <c:pt idx="286">
                  <c:v>3.2899999999999738</c:v>
                </c:pt>
                <c:pt idx="287">
                  <c:v>3.2999999999999736</c:v>
                </c:pt>
                <c:pt idx="288">
                  <c:v>3.3099999999999734</c:v>
                </c:pt>
                <c:pt idx="289">
                  <c:v>3.3199999999999732</c:v>
                </c:pt>
                <c:pt idx="290">
                  <c:v>3.329999999999973</c:v>
                </c:pt>
                <c:pt idx="291">
                  <c:v>3.3399999999999728</c:v>
                </c:pt>
                <c:pt idx="292">
                  <c:v>3.3499999999999726</c:v>
                </c:pt>
                <c:pt idx="293">
                  <c:v>3.3599999999999723</c:v>
                </c:pt>
                <c:pt idx="294">
                  <c:v>3.3699999999999721</c:v>
                </c:pt>
                <c:pt idx="295">
                  <c:v>3.3799999999999719</c:v>
                </c:pt>
                <c:pt idx="296">
                  <c:v>3.3899999999999717</c:v>
                </c:pt>
                <c:pt idx="297">
                  <c:v>3.3999999999999715</c:v>
                </c:pt>
                <c:pt idx="298">
                  <c:v>3.4099999999999713</c:v>
                </c:pt>
                <c:pt idx="299">
                  <c:v>3.4199999999999711</c:v>
                </c:pt>
                <c:pt idx="300">
                  <c:v>3.4299999999999708</c:v>
                </c:pt>
                <c:pt idx="301">
                  <c:v>3.4399999999999706</c:v>
                </c:pt>
                <c:pt idx="302">
                  <c:v>3.4499999999999704</c:v>
                </c:pt>
                <c:pt idx="303">
                  <c:v>3.4599999999999702</c:v>
                </c:pt>
                <c:pt idx="304">
                  <c:v>3.46999999999997</c:v>
                </c:pt>
                <c:pt idx="305">
                  <c:v>3.4799999999999698</c:v>
                </c:pt>
                <c:pt idx="306">
                  <c:v>3.4899999999999696</c:v>
                </c:pt>
                <c:pt idx="307">
                  <c:v>3.4999999999999694</c:v>
                </c:pt>
                <c:pt idx="308">
                  <c:v>3.5099999999999691</c:v>
                </c:pt>
                <c:pt idx="309">
                  <c:v>3.5199999999999689</c:v>
                </c:pt>
                <c:pt idx="310">
                  <c:v>3.5299999999999687</c:v>
                </c:pt>
                <c:pt idx="311">
                  <c:v>3.5399999999999685</c:v>
                </c:pt>
                <c:pt idx="312">
                  <c:v>3.5499999999999683</c:v>
                </c:pt>
                <c:pt idx="313">
                  <c:v>3.5599999999999681</c:v>
                </c:pt>
                <c:pt idx="314">
                  <c:v>3.5699999999999679</c:v>
                </c:pt>
                <c:pt idx="315">
                  <c:v>3.5799999999999677</c:v>
                </c:pt>
                <c:pt idx="316">
                  <c:v>3.5899999999999674</c:v>
                </c:pt>
                <c:pt idx="317">
                  <c:v>3.5999999999999672</c:v>
                </c:pt>
                <c:pt idx="318">
                  <c:v>3.609999999999967</c:v>
                </c:pt>
                <c:pt idx="319">
                  <c:v>3.6199999999999668</c:v>
                </c:pt>
                <c:pt idx="320">
                  <c:v>3.6299999999999666</c:v>
                </c:pt>
                <c:pt idx="321">
                  <c:v>3.6399999999999664</c:v>
                </c:pt>
                <c:pt idx="322">
                  <c:v>3.6499999999999662</c:v>
                </c:pt>
                <c:pt idx="323">
                  <c:v>3.6599999999999659</c:v>
                </c:pt>
                <c:pt idx="324">
                  <c:v>3.6699999999999657</c:v>
                </c:pt>
                <c:pt idx="325">
                  <c:v>3.6799999999999655</c:v>
                </c:pt>
                <c:pt idx="326">
                  <c:v>3.6899999999999653</c:v>
                </c:pt>
                <c:pt idx="327">
                  <c:v>3.6999999999999651</c:v>
                </c:pt>
                <c:pt idx="328">
                  <c:v>3.7099999999999649</c:v>
                </c:pt>
                <c:pt idx="329">
                  <c:v>3.7199999999999647</c:v>
                </c:pt>
                <c:pt idx="330">
                  <c:v>3.7299999999999645</c:v>
                </c:pt>
                <c:pt idx="331">
                  <c:v>3.7399999999999642</c:v>
                </c:pt>
                <c:pt idx="332">
                  <c:v>3.749999999999964</c:v>
                </c:pt>
                <c:pt idx="333">
                  <c:v>3.7599999999999638</c:v>
                </c:pt>
                <c:pt idx="334">
                  <c:v>3.7699999999999636</c:v>
                </c:pt>
                <c:pt idx="335">
                  <c:v>3.7799999999999634</c:v>
                </c:pt>
                <c:pt idx="336">
                  <c:v>3.7899999999999632</c:v>
                </c:pt>
                <c:pt idx="337">
                  <c:v>3.799999999999963</c:v>
                </c:pt>
                <c:pt idx="338">
                  <c:v>3.8099999999999627</c:v>
                </c:pt>
                <c:pt idx="339">
                  <c:v>3.8199999999999625</c:v>
                </c:pt>
                <c:pt idx="340">
                  <c:v>3.8299999999999623</c:v>
                </c:pt>
                <c:pt idx="341">
                  <c:v>3.8399999999999621</c:v>
                </c:pt>
                <c:pt idx="342">
                  <c:v>3.8499999999999619</c:v>
                </c:pt>
                <c:pt idx="343">
                  <c:v>3.8599999999999617</c:v>
                </c:pt>
                <c:pt idx="344">
                  <c:v>3.8699999999999615</c:v>
                </c:pt>
                <c:pt idx="345">
                  <c:v>3.8799999999999613</c:v>
                </c:pt>
                <c:pt idx="346">
                  <c:v>3.889999999999961</c:v>
                </c:pt>
                <c:pt idx="347">
                  <c:v>3.8999999999999608</c:v>
                </c:pt>
                <c:pt idx="348">
                  <c:v>3.9099999999999606</c:v>
                </c:pt>
                <c:pt idx="349">
                  <c:v>3.9199999999999604</c:v>
                </c:pt>
                <c:pt idx="350">
                  <c:v>3.9299999999999602</c:v>
                </c:pt>
                <c:pt idx="351">
                  <c:v>3.93999999999996</c:v>
                </c:pt>
                <c:pt idx="352">
                  <c:v>3.9499999999999598</c:v>
                </c:pt>
                <c:pt idx="353">
                  <c:v>3.9599999999999596</c:v>
                </c:pt>
                <c:pt idx="354">
                  <c:v>3.9699999999999593</c:v>
                </c:pt>
                <c:pt idx="355">
                  <c:v>3.9799999999999591</c:v>
                </c:pt>
                <c:pt idx="356">
                  <c:v>3.9899999999999589</c:v>
                </c:pt>
                <c:pt idx="357">
                  <c:v>3.9999999999999587</c:v>
                </c:pt>
                <c:pt idx="358">
                  <c:v>4.0099999999999589</c:v>
                </c:pt>
                <c:pt idx="359">
                  <c:v>4.0199999999999587</c:v>
                </c:pt>
                <c:pt idx="360">
                  <c:v>4.0299999999999585</c:v>
                </c:pt>
                <c:pt idx="361">
                  <c:v>4.0399999999999583</c:v>
                </c:pt>
                <c:pt idx="362">
                  <c:v>4.0499999999999581</c:v>
                </c:pt>
                <c:pt idx="363">
                  <c:v>4.0599999999999579</c:v>
                </c:pt>
                <c:pt idx="364">
                  <c:v>4.0699999999999577</c:v>
                </c:pt>
                <c:pt idx="365">
                  <c:v>4.0799999999999574</c:v>
                </c:pt>
                <c:pt idx="366">
                  <c:v>4.0899999999999572</c:v>
                </c:pt>
                <c:pt idx="367">
                  <c:v>4.099999999999957</c:v>
                </c:pt>
                <c:pt idx="368">
                  <c:v>4.1099999999999568</c:v>
                </c:pt>
                <c:pt idx="369">
                  <c:v>4.1199999999999566</c:v>
                </c:pt>
                <c:pt idx="370">
                  <c:v>4.1299999999999564</c:v>
                </c:pt>
                <c:pt idx="371">
                  <c:v>4.1399999999999562</c:v>
                </c:pt>
                <c:pt idx="372">
                  <c:v>4.1499999999999559</c:v>
                </c:pt>
                <c:pt idx="373">
                  <c:v>4.1599999999999557</c:v>
                </c:pt>
                <c:pt idx="374">
                  <c:v>4.1699999999999555</c:v>
                </c:pt>
                <c:pt idx="375">
                  <c:v>4.1799999999999553</c:v>
                </c:pt>
                <c:pt idx="376">
                  <c:v>4.1899999999999551</c:v>
                </c:pt>
                <c:pt idx="377">
                  <c:v>4.1999999999999549</c:v>
                </c:pt>
                <c:pt idx="378">
                  <c:v>4.2099999999999547</c:v>
                </c:pt>
                <c:pt idx="379">
                  <c:v>4.2199999999999545</c:v>
                </c:pt>
                <c:pt idx="380">
                  <c:v>4.2299999999999542</c:v>
                </c:pt>
                <c:pt idx="381">
                  <c:v>4.239999999999954</c:v>
                </c:pt>
                <c:pt idx="382">
                  <c:v>4.2499999999999538</c:v>
                </c:pt>
                <c:pt idx="383">
                  <c:v>4.2599999999999536</c:v>
                </c:pt>
                <c:pt idx="384">
                  <c:v>4.2699999999999534</c:v>
                </c:pt>
                <c:pt idx="385">
                  <c:v>4.2799999999999532</c:v>
                </c:pt>
                <c:pt idx="386">
                  <c:v>4.289999999999953</c:v>
                </c:pt>
                <c:pt idx="387">
                  <c:v>4.2999999999999527</c:v>
                </c:pt>
                <c:pt idx="388">
                  <c:v>4.3099999999999525</c:v>
                </c:pt>
                <c:pt idx="389">
                  <c:v>4.3199999999999523</c:v>
                </c:pt>
                <c:pt idx="390">
                  <c:v>4.3299999999999521</c:v>
                </c:pt>
                <c:pt idx="391">
                  <c:v>4.3399999999999519</c:v>
                </c:pt>
                <c:pt idx="392">
                  <c:v>4.3499999999999517</c:v>
                </c:pt>
                <c:pt idx="393">
                  <c:v>4.3599999999999515</c:v>
                </c:pt>
                <c:pt idx="394">
                  <c:v>4.3699999999999513</c:v>
                </c:pt>
                <c:pt idx="395">
                  <c:v>4.379999999999951</c:v>
                </c:pt>
                <c:pt idx="396">
                  <c:v>4.3899999999999508</c:v>
                </c:pt>
                <c:pt idx="397">
                  <c:v>4.3999999999999506</c:v>
                </c:pt>
                <c:pt idx="398">
                  <c:v>4.4099999999999504</c:v>
                </c:pt>
                <c:pt idx="399">
                  <c:v>4.4199999999999502</c:v>
                </c:pt>
                <c:pt idx="400">
                  <c:v>4.42999999999995</c:v>
                </c:pt>
                <c:pt idx="401">
                  <c:v>4.4399999999999498</c:v>
                </c:pt>
                <c:pt idx="402">
                  <c:v>4.4499999999999496</c:v>
                </c:pt>
                <c:pt idx="403">
                  <c:v>4.4599999999999493</c:v>
                </c:pt>
                <c:pt idx="404">
                  <c:v>4.4699999999999491</c:v>
                </c:pt>
                <c:pt idx="405">
                  <c:v>4.4799999999999489</c:v>
                </c:pt>
                <c:pt idx="406">
                  <c:v>4.4899999999999487</c:v>
                </c:pt>
                <c:pt idx="407">
                  <c:v>4.4999999999999485</c:v>
                </c:pt>
                <c:pt idx="408">
                  <c:v>4.5099999999999483</c:v>
                </c:pt>
                <c:pt idx="409">
                  <c:v>4.5199999999999481</c:v>
                </c:pt>
                <c:pt idx="410">
                  <c:v>4.5299999999999478</c:v>
                </c:pt>
                <c:pt idx="411">
                  <c:v>4.5399999999999476</c:v>
                </c:pt>
                <c:pt idx="412">
                  <c:v>4.5499999999999474</c:v>
                </c:pt>
                <c:pt idx="413">
                  <c:v>4.5599999999999472</c:v>
                </c:pt>
                <c:pt idx="414">
                  <c:v>4.569999999999947</c:v>
                </c:pt>
                <c:pt idx="415">
                  <c:v>4.5799999999999468</c:v>
                </c:pt>
                <c:pt idx="416">
                  <c:v>4.5899999999999466</c:v>
                </c:pt>
                <c:pt idx="417">
                  <c:v>4.5999999999999464</c:v>
                </c:pt>
                <c:pt idx="418">
                  <c:v>4.6099999999999461</c:v>
                </c:pt>
                <c:pt idx="419">
                  <c:v>4.6199999999999459</c:v>
                </c:pt>
                <c:pt idx="420">
                  <c:v>4.6299999999999457</c:v>
                </c:pt>
                <c:pt idx="421">
                  <c:v>4.6399999999999455</c:v>
                </c:pt>
                <c:pt idx="422">
                  <c:v>4.6499999999999453</c:v>
                </c:pt>
                <c:pt idx="423">
                  <c:v>4.6599999999999451</c:v>
                </c:pt>
                <c:pt idx="424">
                  <c:v>4.6699999999999449</c:v>
                </c:pt>
                <c:pt idx="425">
                  <c:v>4.6799999999999446</c:v>
                </c:pt>
                <c:pt idx="426">
                  <c:v>4.6899999999999444</c:v>
                </c:pt>
                <c:pt idx="427">
                  <c:v>4.6999999999999442</c:v>
                </c:pt>
                <c:pt idx="428">
                  <c:v>4.709999999999944</c:v>
                </c:pt>
                <c:pt idx="429">
                  <c:v>4.7199999999999438</c:v>
                </c:pt>
                <c:pt idx="430">
                  <c:v>4.7299999999999436</c:v>
                </c:pt>
                <c:pt idx="431">
                  <c:v>4.7399999999999434</c:v>
                </c:pt>
                <c:pt idx="432">
                  <c:v>4.7499999999999432</c:v>
                </c:pt>
                <c:pt idx="433">
                  <c:v>4.7599999999999429</c:v>
                </c:pt>
                <c:pt idx="434">
                  <c:v>4.7699999999999427</c:v>
                </c:pt>
                <c:pt idx="435">
                  <c:v>4.7799999999999425</c:v>
                </c:pt>
                <c:pt idx="436">
                  <c:v>4.7899999999999423</c:v>
                </c:pt>
                <c:pt idx="437">
                  <c:v>4.7999999999999421</c:v>
                </c:pt>
                <c:pt idx="438">
                  <c:v>4.8099999999999419</c:v>
                </c:pt>
                <c:pt idx="439">
                  <c:v>4.8199999999999417</c:v>
                </c:pt>
                <c:pt idx="440">
                  <c:v>4.8299999999999415</c:v>
                </c:pt>
                <c:pt idx="441">
                  <c:v>4.8399999999999412</c:v>
                </c:pt>
                <c:pt idx="442">
                  <c:v>4.849999999999941</c:v>
                </c:pt>
                <c:pt idx="443">
                  <c:v>4.8599999999999408</c:v>
                </c:pt>
                <c:pt idx="444">
                  <c:v>4.8699999999999406</c:v>
                </c:pt>
                <c:pt idx="445">
                  <c:v>4.8799999999999404</c:v>
                </c:pt>
                <c:pt idx="446">
                  <c:v>4.8899999999999402</c:v>
                </c:pt>
                <c:pt idx="447">
                  <c:v>4.89999999999994</c:v>
                </c:pt>
                <c:pt idx="448">
                  <c:v>4.9099999999999397</c:v>
                </c:pt>
                <c:pt idx="449">
                  <c:v>4.9199999999999395</c:v>
                </c:pt>
                <c:pt idx="450">
                  <c:v>4.9299999999999393</c:v>
                </c:pt>
                <c:pt idx="451">
                  <c:v>4.9399999999999391</c:v>
                </c:pt>
                <c:pt idx="452">
                  <c:v>4.9499999999999389</c:v>
                </c:pt>
                <c:pt idx="453">
                  <c:v>4.9599999999999387</c:v>
                </c:pt>
                <c:pt idx="454">
                  <c:v>4.9699999999999385</c:v>
                </c:pt>
                <c:pt idx="455">
                  <c:v>4.9799999999999383</c:v>
                </c:pt>
                <c:pt idx="456">
                  <c:v>4.989999999999938</c:v>
                </c:pt>
                <c:pt idx="457">
                  <c:v>4.9999999999999378</c:v>
                </c:pt>
                <c:pt idx="458">
                  <c:v>5.0099999999999376</c:v>
                </c:pt>
                <c:pt idx="459">
                  <c:v>5.0199999999999374</c:v>
                </c:pt>
                <c:pt idx="460">
                  <c:v>5.0299999999999372</c:v>
                </c:pt>
                <c:pt idx="461">
                  <c:v>5.039999999999937</c:v>
                </c:pt>
                <c:pt idx="462">
                  <c:v>5.0499999999999368</c:v>
                </c:pt>
                <c:pt idx="463">
                  <c:v>5.0599999999999365</c:v>
                </c:pt>
                <c:pt idx="464">
                  <c:v>5.0699999999999363</c:v>
                </c:pt>
                <c:pt idx="465">
                  <c:v>5.0799999999999361</c:v>
                </c:pt>
                <c:pt idx="466">
                  <c:v>5.0899999999999359</c:v>
                </c:pt>
                <c:pt idx="467">
                  <c:v>5.0999999999999357</c:v>
                </c:pt>
                <c:pt idx="468">
                  <c:v>5.1099999999999355</c:v>
                </c:pt>
                <c:pt idx="469">
                  <c:v>5.1199999999999353</c:v>
                </c:pt>
                <c:pt idx="470">
                  <c:v>5.1299999999999351</c:v>
                </c:pt>
                <c:pt idx="471">
                  <c:v>5.1399999999999348</c:v>
                </c:pt>
                <c:pt idx="472">
                  <c:v>5.1499999999999346</c:v>
                </c:pt>
                <c:pt idx="473">
                  <c:v>5.1599999999999344</c:v>
                </c:pt>
                <c:pt idx="474">
                  <c:v>5.1699999999999342</c:v>
                </c:pt>
                <c:pt idx="475">
                  <c:v>5.179999999999934</c:v>
                </c:pt>
                <c:pt idx="476">
                  <c:v>5.1899999999999338</c:v>
                </c:pt>
                <c:pt idx="477">
                  <c:v>5.1999999999999336</c:v>
                </c:pt>
                <c:pt idx="478">
                  <c:v>5.2099999999999334</c:v>
                </c:pt>
                <c:pt idx="479">
                  <c:v>5.2199999999999331</c:v>
                </c:pt>
                <c:pt idx="480">
                  <c:v>5.2299999999999329</c:v>
                </c:pt>
                <c:pt idx="481">
                  <c:v>5.2399999999999327</c:v>
                </c:pt>
                <c:pt idx="482">
                  <c:v>5.2499999999999325</c:v>
                </c:pt>
                <c:pt idx="483">
                  <c:v>5.2599999999999323</c:v>
                </c:pt>
                <c:pt idx="484">
                  <c:v>5.2699999999999321</c:v>
                </c:pt>
                <c:pt idx="485">
                  <c:v>5.2799999999999319</c:v>
                </c:pt>
                <c:pt idx="486">
                  <c:v>5.2899999999999316</c:v>
                </c:pt>
                <c:pt idx="487">
                  <c:v>5.2999999999999314</c:v>
                </c:pt>
                <c:pt idx="488">
                  <c:v>5.3099999999999312</c:v>
                </c:pt>
                <c:pt idx="489">
                  <c:v>5.319999999999931</c:v>
                </c:pt>
                <c:pt idx="490">
                  <c:v>5.3299999999999308</c:v>
                </c:pt>
                <c:pt idx="491">
                  <c:v>5.3399999999999306</c:v>
                </c:pt>
                <c:pt idx="492">
                  <c:v>5.3499999999999304</c:v>
                </c:pt>
                <c:pt idx="493">
                  <c:v>5.3599999999999302</c:v>
                </c:pt>
                <c:pt idx="494">
                  <c:v>5.3699999999999299</c:v>
                </c:pt>
                <c:pt idx="495">
                  <c:v>5.3799999999999297</c:v>
                </c:pt>
                <c:pt idx="496">
                  <c:v>5.3899999999999295</c:v>
                </c:pt>
                <c:pt idx="497">
                  <c:v>5.3999999999999293</c:v>
                </c:pt>
                <c:pt idx="498">
                  <c:v>5.4099999999999291</c:v>
                </c:pt>
                <c:pt idx="499">
                  <c:v>5.4199999999999289</c:v>
                </c:pt>
                <c:pt idx="500">
                  <c:v>5.4299999999999287</c:v>
                </c:pt>
                <c:pt idx="501">
                  <c:v>5.4399999999999284</c:v>
                </c:pt>
                <c:pt idx="502">
                  <c:v>5.4499999999999282</c:v>
                </c:pt>
                <c:pt idx="503">
                  <c:v>5.459999999999928</c:v>
                </c:pt>
                <c:pt idx="504">
                  <c:v>5.4699999999999278</c:v>
                </c:pt>
                <c:pt idx="505">
                  <c:v>5.4799999999999276</c:v>
                </c:pt>
                <c:pt idx="506">
                  <c:v>5.4899999999999274</c:v>
                </c:pt>
                <c:pt idx="507">
                  <c:v>5.4999999999999272</c:v>
                </c:pt>
                <c:pt idx="508">
                  <c:v>5.509999999999927</c:v>
                </c:pt>
                <c:pt idx="509">
                  <c:v>5.5199999999999267</c:v>
                </c:pt>
                <c:pt idx="510">
                  <c:v>5.5299999999999265</c:v>
                </c:pt>
                <c:pt idx="511">
                  <c:v>5.5399999999999263</c:v>
                </c:pt>
                <c:pt idx="512">
                  <c:v>5.5499999999999261</c:v>
                </c:pt>
                <c:pt idx="513">
                  <c:v>5.5599999999999259</c:v>
                </c:pt>
                <c:pt idx="514">
                  <c:v>5.5699999999999257</c:v>
                </c:pt>
                <c:pt idx="515">
                  <c:v>5.5799999999999255</c:v>
                </c:pt>
                <c:pt idx="516">
                  <c:v>5.5899999999999253</c:v>
                </c:pt>
                <c:pt idx="517">
                  <c:v>5.599999999999925</c:v>
                </c:pt>
                <c:pt idx="518">
                  <c:v>5.6099999999999248</c:v>
                </c:pt>
                <c:pt idx="519">
                  <c:v>5.6199999999999246</c:v>
                </c:pt>
                <c:pt idx="520">
                  <c:v>5.6299999999999244</c:v>
                </c:pt>
                <c:pt idx="521">
                  <c:v>5.6399999999999242</c:v>
                </c:pt>
                <c:pt idx="522">
                  <c:v>5.649999999999924</c:v>
                </c:pt>
                <c:pt idx="523">
                  <c:v>5.6599999999999238</c:v>
                </c:pt>
                <c:pt idx="524">
                  <c:v>5.6699999999999235</c:v>
                </c:pt>
                <c:pt idx="525">
                  <c:v>5.6799999999999233</c:v>
                </c:pt>
                <c:pt idx="526">
                  <c:v>5.6899999999999231</c:v>
                </c:pt>
                <c:pt idx="527">
                  <c:v>5.6999999999999229</c:v>
                </c:pt>
                <c:pt idx="528">
                  <c:v>5.7099999999999227</c:v>
                </c:pt>
                <c:pt idx="529">
                  <c:v>5.7199999999999225</c:v>
                </c:pt>
                <c:pt idx="530">
                  <c:v>5.7299999999999223</c:v>
                </c:pt>
                <c:pt idx="531">
                  <c:v>5.7399999999999221</c:v>
                </c:pt>
                <c:pt idx="532">
                  <c:v>5.7499999999999218</c:v>
                </c:pt>
                <c:pt idx="533">
                  <c:v>5.7599999999999216</c:v>
                </c:pt>
                <c:pt idx="534">
                  <c:v>5.7699999999999214</c:v>
                </c:pt>
                <c:pt idx="535">
                  <c:v>5.7799999999999212</c:v>
                </c:pt>
                <c:pt idx="536">
                  <c:v>5.789999999999921</c:v>
                </c:pt>
                <c:pt idx="537">
                  <c:v>5.7999999999999208</c:v>
                </c:pt>
                <c:pt idx="538">
                  <c:v>5.8099999999999206</c:v>
                </c:pt>
                <c:pt idx="539">
                  <c:v>5.8199999999999203</c:v>
                </c:pt>
                <c:pt idx="540">
                  <c:v>5.8299999999999201</c:v>
                </c:pt>
                <c:pt idx="541">
                  <c:v>5.8399999999999199</c:v>
                </c:pt>
                <c:pt idx="542">
                  <c:v>5.8499999999999197</c:v>
                </c:pt>
                <c:pt idx="543">
                  <c:v>5.8599999999999195</c:v>
                </c:pt>
                <c:pt idx="544">
                  <c:v>5.8699999999999193</c:v>
                </c:pt>
                <c:pt idx="545">
                  <c:v>5.8799999999999191</c:v>
                </c:pt>
                <c:pt idx="546">
                  <c:v>5.8899999999999189</c:v>
                </c:pt>
                <c:pt idx="547">
                  <c:v>5.8999999999999186</c:v>
                </c:pt>
                <c:pt idx="548">
                  <c:v>5.9099999999999184</c:v>
                </c:pt>
                <c:pt idx="549">
                  <c:v>5.9199999999999182</c:v>
                </c:pt>
                <c:pt idx="550">
                  <c:v>5.929999999999918</c:v>
                </c:pt>
                <c:pt idx="551">
                  <c:v>5.9399999999999178</c:v>
                </c:pt>
                <c:pt idx="552">
                  <c:v>5.9499999999999176</c:v>
                </c:pt>
                <c:pt idx="553">
                  <c:v>5.9599999999999174</c:v>
                </c:pt>
                <c:pt idx="554">
                  <c:v>5.9699999999999172</c:v>
                </c:pt>
                <c:pt idx="555">
                  <c:v>5.9799999999999169</c:v>
                </c:pt>
                <c:pt idx="556">
                  <c:v>5.9899999999999167</c:v>
                </c:pt>
                <c:pt idx="557">
                  <c:v>5.9999999999999165</c:v>
                </c:pt>
                <c:pt idx="558">
                  <c:v>6.0099999999999163</c:v>
                </c:pt>
                <c:pt idx="559">
                  <c:v>6.0199999999999161</c:v>
                </c:pt>
                <c:pt idx="560">
                  <c:v>6.0299999999999159</c:v>
                </c:pt>
                <c:pt idx="561">
                  <c:v>6.0399999999999157</c:v>
                </c:pt>
                <c:pt idx="562">
                  <c:v>6.0499999999999154</c:v>
                </c:pt>
                <c:pt idx="563">
                  <c:v>6.0599999999999152</c:v>
                </c:pt>
                <c:pt idx="564">
                  <c:v>6.069999999999915</c:v>
                </c:pt>
                <c:pt idx="565">
                  <c:v>6.0799999999999148</c:v>
                </c:pt>
                <c:pt idx="566">
                  <c:v>6.0899999999999146</c:v>
                </c:pt>
                <c:pt idx="567">
                  <c:v>6.0999999999999144</c:v>
                </c:pt>
                <c:pt idx="568">
                  <c:v>6.1099999999999142</c:v>
                </c:pt>
                <c:pt idx="569">
                  <c:v>6.119999999999914</c:v>
                </c:pt>
                <c:pt idx="570">
                  <c:v>6.1299999999999137</c:v>
                </c:pt>
                <c:pt idx="571">
                  <c:v>6.1399999999999135</c:v>
                </c:pt>
                <c:pt idx="572">
                  <c:v>6.1499999999999133</c:v>
                </c:pt>
                <c:pt idx="573">
                  <c:v>6.1599999999999131</c:v>
                </c:pt>
                <c:pt idx="574">
                  <c:v>6.1699999999999129</c:v>
                </c:pt>
                <c:pt idx="575">
                  <c:v>6.1799999999999127</c:v>
                </c:pt>
                <c:pt idx="576">
                  <c:v>6.1899999999999125</c:v>
                </c:pt>
                <c:pt idx="577">
                  <c:v>6.1999999999999122</c:v>
                </c:pt>
                <c:pt idx="578">
                  <c:v>6.209999999999912</c:v>
                </c:pt>
                <c:pt idx="579">
                  <c:v>6.2199999999999118</c:v>
                </c:pt>
                <c:pt idx="580">
                  <c:v>6.2299999999999116</c:v>
                </c:pt>
                <c:pt idx="581">
                  <c:v>6.2399999999999114</c:v>
                </c:pt>
                <c:pt idx="582">
                  <c:v>6.2499999999999112</c:v>
                </c:pt>
                <c:pt idx="583">
                  <c:v>6.259999999999911</c:v>
                </c:pt>
                <c:pt idx="584">
                  <c:v>6.2699999999999108</c:v>
                </c:pt>
                <c:pt idx="585">
                  <c:v>6.2799999999999105</c:v>
                </c:pt>
                <c:pt idx="586">
                  <c:v>6.2899999999999103</c:v>
                </c:pt>
                <c:pt idx="587">
                  <c:v>6.2999999999999101</c:v>
                </c:pt>
                <c:pt idx="588">
                  <c:v>6.3099999999999099</c:v>
                </c:pt>
                <c:pt idx="589">
                  <c:v>6.3199999999999097</c:v>
                </c:pt>
                <c:pt idx="590">
                  <c:v>6.3299999999999095</c:v>
                </c:pt>
                <c:pt idx="591">
                  <c:v>6.3399999999999093</c:v>
                </c:pt>
                <c:pt idx="592">
                  <c:v>6.3499999999999091</c:v>
                </c:pt>
                <c:pt idx="593">
                  <c:v>6.3599999999999088</c:v>
                </c:pt>
                <c:pt idx="594">
                  <c:v>6.3699999999999086</c:v>
                </c:pt>
                <c:pt idx="595">
                  <c:v>6.3799999999999084</c:v>
                </c:pt>
                <c:pt idx="596">
                  <c:v>6.3899999999999082</c:v>
                </c:pt>
                <c:pt idx="597">
                  <c:v>6.399999999999908</c:v>
                </c:pt>
                <c:pt idx="598">
                  <c:v>6.4099999999999078</c:v>
                </c:pt>
                <c:pt idx="599">
                  <c:v>6.4199999999999076</c:v>
                </c:pt>
                <c:pt idx="600">
                  <c:v>6.4299999999999073</c:v>
                </c:pt>
                <c:pt idx="601">
                  <c:v>6.4399999999999071</c:v>
                </c:pt>
                <c:pt idx="602">
                  <c:v>6.4499999999999069</c:v>
                </c:pt>
                <c:pt idx="603">
                  <c:v>6.4599999999999067</c:v>
                </c:pt>
                <c:pt idx="604">
                  <c:v>6.4699999999999065</c:v>
                </c:pt>
                <c:pt idx="605">
                  <c:v>6.4799999999999063</c:v>
                </c:pt>
                <c:pt idx="606">
                  <c:v>6.4899999999999061</c:v>
                </c:pt>
                <c:pt idx="607">
                  <c:v>6.4999999999999059</c:v>
                </c:pt>
                <c:pt idx="608">
                  <c:v>6.5099999999999056</c:v>
                </c:pt>
                <c:pt idx="609">
                  <c:v>6.5199999999999054</c:v>
                </c:pt>
                <c:pt idx="610">
                  <c:v>6.5299999999999052</c:v>
                </c:pt>
                <c:pt idx="611">
                  <c:v>6.539999999999905</c:v>
                </c:pt>
                <c:pt idx="612">
                  <c:v>6.5499999999999048</c:v>
                </c:pt>
                <c:pt idx="613">
                  <c:v>6.5599999999999046</c:v>
                </c:pt>
                <c:pt idx="614">
                  <c:v>6.5699999999999044</c:v>
                </c:pt>
                <c:pt idx="615">
                  <c:v>6.5799999999999041</c:v>
                </c:pt>
                <c:pt idx="616">
                  <c:v>6.5899999999999039</c:v>
                </c:pt>
                <c:pt idx="617">
                  <c:v>6.5999999999999037</c:v>
                </c:pt>
                <c:pt idx="618">
                  <c:v>6.6099999999999035</c:v>
                </c:pt>
                <c:pt idx="619">
                  <c:v>6.6199999999999033</c:v>
                </c:pt>
                <c:pt idx="620">
                  <c:v>6.6299999999999031</c:v>
                </c:pt>
                <c:pt idx="621">
                  <c:v>6.6399999999999029</c:v>
                </c:pt>
                <c:pt idx="622">
                  <c:v>6.6499999999999027</c:v>
                </c:pt>
                <c:pt idx="623">
                  <c:v>6.6599999999999024</c:v>
                </c:pt>
                <c:pt idx="624">
                  <c:v>6.6699999999999022</c:v>
                </c:pt>
                <c:pt idx="625">
                  <c:v>6.679999999999902</c:v>
                </c:pt>
                <c:pt idx="626">
                  <c:v>6.6899999999999018</c:v>
                </c:pt>
                <c:pt idx="627">
                  <c:v>6.6999999999999016</c:v>
                </c:pt>
                <c:pt idx="628">
                  <c:v>6.7099999999999014</c:v>
                </c:pt>
                <c:pt idx="629">
                  <c:v>6.7199999999999012</c:v>
                </c:pt>
                <c:pt idx="630">
                  <c:v>6.729999999999901</c:v>
                </c:pt>
                <c:pt idx="631">
                  <c:v>6.7399999999999007</c:v>
                </c:pt>
                <c:pt idx="632">
                  <c:v>6.7499999999999005</c:v>
                </c:pt>
                <c:pt idx="633">
                  <c:v>6.7599999999999003</c:v>
                </c:pt>
                <c:pt idx="634">
                  <c:v>6.7699999999999001</c:v>
                </c:pt>
                <c:pt idx="635">
                  <c:v>6.7799999999998999</c:v>
                </c:pt>
                <c:pt idx="636">
                  <c:v>6.7899999999998997</c:v>
                </c:pt>
                <c:pt idx="637">
                  <c:v>6.7999999999998995</c:v>
                </c:pt>
                <c:pt idx="638">
                  <c:v>6.8099999999998992</c:v>
                </c:pt>
                <c:pt idx="639">
                  <c:v>6.819999999999899</c:v>
                </c:pt>
                <c:pt idx="640">
                  <c:v>6.8299999999998988</c:v>
                </c:pt>
                <c:pt idx="641">
                  <c:v>6.8399999999998986</c:v>
                </c:pt>
                <c:pt idx="642">
                  <c:v>6.8499999999998984</c:v>
                </c:pt>
                <c:pt idx="643">
                  <c:v>6.8599999999998982</c:v>
                </c:pt>
                <c:pt idx="644">
                  <c:v>6.869999999999898</c:v>
                </c:pt>
                <c:pt idx="645">
                  <c:v>6.8799999999998978</c:v>
                </c:pt>
                <c:pt idx="646">
                  <c:v>6.8899999999998975</c:v>
                </c:pt>
                <c:pt idx="647">
                  <c:v>6.8999999999998973</c:v>
                </c:pt>
                <c:pt idx="648">
                  <c:v>6.9099999999998971</c:v>
                </c:pt>
                <c:pt idx="649">
                  <c:v>6.9199999999998969</c:v>
                </c:pt>
                <c:pt idx="650">
                  <c:v>6.9299999999998967</c:v>
                </c:pt>
                <c:pt idx="651">
                  <c:v>6.9399999999998965</c:v>
                </c:pt>
                <c:pt idx="652">
                  <c:v>6.9499999999998963</c:v>
                </c:pt>
                <c:pt idx="653">
                  <c:v>6.959999999999896</c:v>
                </c:pt>
                <c:pt idx="654">
                  <c:v>6.9699999999998958</c:v>
                </c:pt>
                <c:pt idx="655">
                  <c:v>6.9799999999998956</c:v>
                </c:pt>
                <c:pt idx="656">
                  <c:v>6.9899999999998954</c:v>
                </c:pt>
                <c:pt idx="657">
                  <c:v>6.9999999999998952</c:v>
                </c:pt>
                <c:pt idx="658">
                  <c:v>7.009999999999895</c:v>
                </c:pt>
                <c:pt idx="659">
                  <c:v>7.0199999999998948</c:v>
                </c:pt>
                <c:pt idx="660">
                  <c:v>7.0299999999998946</c:v>
                </c:pt>
                <c:pt idx="661">
                  <c:v>7.0399999999998943</c:v>
                </c:pt>
                <c:pt idx="662">
                  <c:v>7.0499999999998941</c:v>
                </c:pt>
                <c:pt idx="663">
                  <c:v>7.0599999999998939</c:v>
                </c:pt>
                <c:pt idx="664">
                  <c:v>7.0699999999998937</c:v>
                </c:pt>
                <c:pt idx="665">
                  <c:v>7.0799999999998935</c:v>
                </c:pt>
                <c:pt idx="666">
                  <c:v>7.0899999999998933</c:v>
                </c:pt>
                <c:pt idx="667">
                  <c:v>7.0999999999998931</c:v>
                </c:pt>
                <c:pt idx="668">
                  <c:v>7.1099999999998929</c:v>
                </c:pt>
                <c:pt idx="669">
                  <c:v>7.1199999999998926</c:v>
                </c:pt>
                <c:pt idx="670">
                  <c:v>7.1299999999998924</c:v>
                </c:pt>
                <c:pt idx="671">
                  <c:v>7.1399999999998922</c:v>
                </c:pt>
                <c:pt idx="672">
                  <c:v>7.149999999999892</c:v>
                </c:pt>
                <c:pt idx="673">
                  <c:v>7.1599999999998918</c:v>
                </c:pt>
                <c:pt idx="674">
                  <c:v>7.1699999999998916</c:v>
                </c:pt>
                <c:pt idx="675">
                  <c:v>7.1799999999998914</c:v>
                </c:pt>
                <c:pt idx="676">
                  <c:v>7.1899999999998911</c:v>
                </c:pt>
                <c:pt idx="677">
                  <c:v>7.1999999999998909</c:v>
                </c:pt>
                <c:pt idx="678">
                  <c:v>7.2099999999998907</c:v>
                </c:pt>
                <c:pt idx="679">
                  <c:v>7.2199999999998905</c:v>
                </c:pt>
                <c:pt idx="680">
                  <c:v>7.2299999999998903</c:v>
                </c:pt>
                <c:pt idx="681">
                  <c:v>7.2399999999998901</c:v>
                </c:pt>
                <c:pt idx="682">
                  <c:v>7.2499999999998899</c:v>
                </c:pt>
                <c:pt idx="683">
                  <c:v>7.2599999999998897</c:v>
                </c:pt>
                <c:pt idx="684">
                  <c:v>7.2699999999998894</c:v>
                </c:pt>
                <c:pt idx="685">
                  <c:v>7.2799999999998892</c:v>
                </c:pt>
                <c:pt idx="686">
                  <c:v>7.289999999999889</c:v>
                </c:pt>
                <c:pt idx="687">
                  <c:v>7.2999999999998888</c:v>
                </c:pt>
                <c:pt idx="688">
                  <c:v>7.3099999999998886</c:v>
                </c:pt>
                <c:pt idx="689">
                  <c:v>7.3199999999998884</c:v>
                </c:pt>
                <c:pt idx="690">
                  <c:v>7.3299999999998882</c:v>
                </c:pt>
                <c:pt idx="691">
                  <c:v>7.3399999999998879</c:v>
                </c:pt>
                <c:pt idx="692">
                  <c:v>7.3499999999998877</c:v>
                </c:pt>
                <c:pt idx="693">
                  <c:v>7.3599999999998875</c:v>
                </c:pt>
                <c:pt idx="694">
                  <c:v>7.3699999999998873</c:v>
                </c:pt>
                <c:pt idx="695">
                  <c:v>7.3799999999998871</c:v>
                </c:pt>
                <c:pt idx="696">
                  <c:v>7.3899999999998869</c:v>
                </c:pt>
                <c:pt idx="697">
                  <c:v>7.3999999999998867</c:v>
                </c:pt>
                <c:pt idx="698">
                  <c:v>7.4099999999998865</c:v>
                </c:pt>
                <c:pt idx="699">
                  <c:v>7.4199999999998862</c:v>
                </c:pt>
                <c:pt idx="700">
                  <c:v>7.429999999999886</c:v>
                </c:pt>
                <c:pt idx="701">
                  <c:v>7.4399999999998858</c:v>
                </c:pt>
                <c:pt idx="702">
                  <c:v>7.4499999999998856</c:v>
                </c:pt>
                <c:pt idx="703">
                  <c:v>7.4599999999998854</c:v>
                </c:pt>
                <c:pt idx="704">
                  <c:v>7.4699999999998852</c:v>
                </c:pt>
                <c:pt idx="705">
                  <c:v>7.479999999999885</c:v>
                </c:pt>
                <c:pt idx="706">
                  <c:v>7.4899999999998847</c:v>
                </c:pt>
                <c:pt idx="707">
                  <c:v>7.4999999999998845</c:v>
                </c:pt>
                <c:pt idx="708">
                  <c:v>7.5099999999998843</c:v>
                </c:pt>
                <c:pt idx="709">
                  <c:v>7.5199999999998841</c:v>
                </c:pt>
                <c:pt idx="710">
                  <c:v>7.5299999999998839</c:v>
                </c:pt>
                <c:pt idx="711">
                  <c:v>7.5399999999998837</c:v>
                </c:pt>
                <c:pt idx="712">
                  <c:v>7.5499999999998835</c:v>
                </c:pt>
                <c:pt idx="713">
                  <c:v>7.5599999999998833</c:v>
                </c:pt>
                <c:pt idx="714">
                  <c:v>7.569999999999883</c:v>
                </c:pt>
                <c:pt idx="715">
                  <c:v>7.5799999999998828</c:v>
                </c:pt>
                <c:pt idx="716">
                  <c:v>7.5899999999998826</c:v>
                </c:pt>
                <c:pt idx="717">
                  <c:v>7.5999999999998824</c:v>
                </c:pt>
                <c:pt idx="718">
                  <c:v>7.6099999999998822</c:v>
                </c:pt>
                <c:pt idx="719">
                  <c:v>7.619999999999882</c:v>
                </c:pt>
                <c:pt idx="720">
                  <c:v>7.6299999999998818</c:v>
                </c:pt>
                <c:pt idx="721">
                  <c:v>7.6399999999998816</c:v>
                </c:pt>
                <c:pt idx="722">
                  <c:v>7.6499999999998813</c:v>
                </c:pt>
                <c:pt idx="723">
                  <c:v>7.6599999999998811</c:v>
                </c:pt>
                <c:pt idx="724">
                  <c:v>7.6699999999998809</c:v>
                </c:pt>
                <c:pt idx="725">
                  <c:v>7.6799999999998807</c:v>
                </c:pt>
                <c:pt idx="726">
                  <c:v>7.6899999999998805</c:v>
                </c:pt>
                <c:pt idx="727">
                  <c:v>7.6999999999998803</c:v>
                </c:pt>
                <c:pt idx="728">
                  <c:v>7.7099999999998801</c:v>
                </c:pt>
                <c:pt idx="729">
                  <c:v>7.7199999999998798</c:v>
                </c:pt>
                <c:pt idx="730">
                  <c:v>7.7299999999998796</c:v>
                </c:pt>
                <c:pt idx="731">
                  <c:v>7.7399999999998794</c:v>
                </c:pt>
                <c:pt idx="732">
                  <c:v>7.7499999999998792</c:v>
                </c:pt>
                <c:pt idx="733">
                  <c:v>7.759999999999879</c:v>
                </c:pt>
                <c:pt idx="734">
                  <c:v>7.7699999999998788</c:v>
                </c:pt>
                <c:pt idx="735">
                  <c:v>7.7799999999998786</c:v>
                </c:pt>
                <c:pt idx="736">
                  <c:v>7.7899999999998784</c:v>
                </c:pt>
                <c:pt idx="737">
                  <c:v>7.7999999999998781</c:v>
                </c:pt>
                <c:pt idx="738">
                  <c:v>7.8099999999998779</c:v>
                </c:pt>
                <c:pt idx="739">
                  <c:v>7.8199999999998777</c:v>
                </c:pt>
                <c:pt idx="740">
                  <c:v>7.8299999999998775</c:v>
                </c:pt>
                <c:pt idx="741">
                  <c:v>7.8399999999998773</c:v>
                </c:pt>
                <c:pt idx="742">
                  <c:v>7.8499999999998771</c:v>
                </c:pt>
                <c:pt idx="743">
                  <c:v>7.8599999999998769</c:v>
                </c:pt>
                <c:pt idx="744">
                  <c:v>7.8699999999998766</c:v>
                </c:pt>
                <c:pt idx="745">
                  <c:v>7.8799999999998764</c:v>
                </c:pt>
                <c:pt idx="746">
                  <c:v>7.8899999999998762</c:v>
                </c:pt>
                <c:pt idx="747">
                  <c:v>7.899999999999876</c:v>
                </c:pt>
                <c:pt idx="748">
                  <c:v>7.9099999999998758</c:v>
                </c:pt>
                <c:pt idx="749">
                  <c:v>7.9199999999998756</c:v>
                </c:pt>
                <c:pt idx="750">
                  <c:v>7.9299999999998754</c:v>
                </c:pt>
                <c:pt idx="751">
                  <c:v>7.9399999999998752</c:v>
                </c:pt>
                <c:pt idx="752">
                  <c:v>7.9499999999998749</c:v>
                </c:pt>
                <c:pt idx="753">
                  <c:v>7.9599999999998747</c:v>
                </c:pt>
                <c:pt idx="754">
                  <c:v>7.9699999999998745</c:v>
                </c:pt>
                <c:pt idx="755">
                  <c:v>7.9799999999998743</c:v>
                </c:pt>
                <c:pt idx="756">
                  <c:v>7.9899999999998741</c:v>
                </c:pt>
                <c:pt idx="757">
                  <c:v>7.9999999999998739</c:v>
                </c:pt>
                <c:pt idx="758">
                  <c:v>8.0099999999998737</c:v>
                </c:pt>
                <c:pt idx="759">
                  <c:v>8.0199999999998735</c:v>
                </c:pt>
                <c:pt idx="760">
                  <c:v>8.0299999999998732</c:v>
                </c:pt>
                <c:pt idx="761">
                  <c:v>8.039999999999873</c:v>
                </c:pt>
                <c:pt idx="762">
                  <c:v>8.0499999999998728</c:v>
                </c:pt>
                <c:pt idx="763">
                  <c:v>8.0599999999998726</c:v>
                </c:pt>
                <c:pt idx="764">
                  <c:v>8.0699999999998724</c:v>
                </c:pt>
                <c:pt idx="765">
                  <c:v>8.0799999999998722</c:v>
                </c:pt>
              </c:numCache>
            </c:numRef>
          </c:xVal>
          <c:yVal>
            <c:numRef>
              <c:f>'ESPECTRO amortiguado'!$L$4:$L$769</c:f>
              <c:numCache>
                <c:formatCode>0.000</c:formatCode>
                <c:ptCount val="766"/>
                <c:pt idx="0">
                  <c:v>0</c:v>
                </c:pt>
                <c:pt idx="1">
                  <c:v>1.8771207962613914E-2</c:v>
                </c:pt>
                <c:pt idx="2">
                  <c:v>4.6668033768883711E-2</c:v>
                </c:pt>
                <c:pt idx="3">
                  <c:v>8.3690477418809417E-2</c:v>
                </c:pt>
                <c:pt idx="4">
                  <c:v>0.129838538912391</c:v>
                </c:pt>
                <c:pt idx="5">
                  <c:v>0.129838538912391</c:v>
                </c:pt>
                <c:pt idx="6">
                  <c:v>0.259677077824782</c:v>
                </c:pt>
                <c:pt idx="7">
                  <c:v>0.389515616737173</c:v>
                </c:pt>
                <c:pt idx="8">
                  <c:v>0.519354155649564</c:v>
                </c:pt>
                <c:pt idx="9">
                  <c:v>0.64919269456195494</c:v>
                </c:pt>
                <c:pt idx="10">
                  <c:v>0.64919269456195494</c:v>
                </c:pt>
                <c:pt idx="11">
                  <c:v>0.64919269456195494</c:v>
                </c:pt>
                <c:pt idx="12">
                  <c:v>0.64919269456195483</c:v>
                </c:pt>
                <c:pt idx="13">
                  <c:v>0.64919269456195505</c:v>
                </c:pt>
                <c:pt idx="14">
                  <c:v>0.64919269456195494</c:v>
                </c:pt>
                <c:pt idx="15">
                  <c:v>0.64919269456195494</c:v>
                </c:pt>
                <c:pt idx="16">
                  <c:v>0.64919269456195483</c:v>
                </c:pt>
                <c:pt idx="17">
                  <c:v>0.64919269456195505</c:v>
                </c:pt>
                <c:pt idx="18">
                  <c:v>0.64919269456195505</c:v>
                </c:pt>
                <c:pt idx="19">
                  <c:v>0.64919269456195494</c:v>
                </c:pt>
                <c:pt idx="20">
                  <c:v>0.64919269456195494</c:v>
                </c:pt>
                <c:pt idx="21">
                  <c:v>0.64919269456195494</c:v>
                </c:pt>
                <c:pt idx="22">
                  <c:v>0.64919269456195494</c:v>
                </c:pt>
                <c:pt idx="23">
                  <c:v>0.64919269456195494</c:v>
                </c:pt>
                <c:pt idx="24">
                  <c:v>0.64919269456195505</c:v>
                </c:pt>
                <c:pt idx="25">
                  <c:v>0.64919269456195494</c:v>
                </c:pt>
                <c:pt idx="26">
                  <c:v>0.64919269456195494</c:v>
                </c:pt>
                <c:pt idx="27">
                  <c:v>0.64919269456195494</c:v>
                </c:pt>
                <c:pt idx="28">
                  <c:v>0.64919269456195494</c:v>
                </c:pt>
                <c:pt idx="29">
                  <c:v>0.64919269456195505</c:v>
                </c:pt>
                <c:pt idx="30">
                  <c:v>0.64919269456195494</c:v>
                </c:pt>
                <c:pt idx="31">
                  <c:v>0.64919269456195494</c:v>
                </c:pt>
                <c:pt idx="32">
                  <c:v>0.64919269456195505</c:v>
                </c:pt>
                <c:pt idx="33">
                  <c:v>0.64919269456195494</c:v>
                </c:pt>
                <c:pt idx="34">
                  <c:v>0.64919269456195494</c:v>
                </c:pt>
                <c:pt idx="35">
                  <c:v>0.64919269456195494</c:v>
                </c:pt>
                <c:pt idx="36">
                  <c:v>0.64919269456195494</c:v>
                </c:pt>
                <c:pt idx="37">
                  <c:v>0.64919269456195494</c:v>
                </c:pt>
                <c:pt idx="38">
                  <c:v>0.64919269456195494</c:v>
                </c:pt>
                <c:pt idx="39">
                  <c:v>0.64919269456195494</c:v>
                </c:pt>
                <c:pt idx="40">
                  <c:v>0.64919269456195494</c:v>
                </c:pt>
                <c:pt idx="41">
                  <c:v>0.64919269456195483</c:v>
                </c:pt>
                <c:pt idx="42">
                  <c:v>0.64919269456195494</c:v>
                </c:pt>
                <c:pt idx="43">
                  <c:v>0.64919269456195483</c:v>
                </c:pt>
                <c:pt idx="44">
                  <c:v>0.64919269456195494</c:v>
                </c:pt>
                <c:pt idx="45">
                  <c:v>0.64919269456195494</c:v>
                </c:pt>
                <c:pt idx="46">
                  <c:v>0.64919269456195483</c:v>
                </c:pt>
                <c:pt idx="47">
                  <c:v>0.64919269456195483</c:v>
                </c:pt>
                <c:pt idx="48">
                  <c:v>0.64919269456195505</c:v>
                </c:pt>
                <c:pt idx="49">
                  <c:v>0.64919269456195494</c:v>
                </c:pt>
                <c:pt idx="50">
                  <c:v>0.64919269456195494</c:v>
                </c:pt>
                <c:pt idx="51">
                  <c:v>0.64919269456195505</c:v>
                </c:pt>
                <c:pt idx="52">
                  <c:v>0.64919269456195505</c:v>
                </c:pt>
                <c:pt idx="53">
                  <c:v>0.64919269456195494</c:v>
                </c:pt>
                <c:pt idx="54">
                  <c:v>0.64919269456195483</c:v>
                </c:pt>
                <c:pt idx="55">
                  <c:v>0.64919269456195494</c:v>
                </c:pt>
                <c:pt idx="56">
                  <c:v>0.64919269456195505</c:v>
                </c:pt>
                <c:pt idx="57">
                  <c:v>0.64919269456195494</c:v>
                </c:pt>
                <c:pt idx="58">
                  <c:v>0.64919269456195494</c:v>
                </c:pt>
                <c:pt idx="59">
                  <c:v>0.64919269456195505</c:v>
                </c:pt>
                <c:pt idx="60">
                  <c:v>0.64919269456195483</c:v>
                </c:pt>
                <c:pt idx="61">
                  <c:v>0.64919269456195505</c:v>
                </c:pt>
                <c:pt idx="62">
                  <c:v>0.64919269456195494</c:v>
                </c:pt>
                <c:pt idx="63">
                  <c:v>0.64919269456195494</c:v>
                </c:pt>
                <c:pt idx="64">
                  <c:v>0.64919269456195494</c:v>
                </c:pt>
                <c:pt idx="65">
                  <c:v>0.64919269456195505</c:v>
                </c:pt>
                <c:pt idx="66">
                  <c:v>0.64919269456195494</c:v>
                </c:pt>
                <c:pt idx="67">
                  <c:v>0.64919269456195505</c:v>
                </c:pt>
                <c:pt idx="68">
                  <c:v>0.64919269456195494</c:v>
                </c:pt>
                <c:pt idx="69">
                  <c:v>0.64919269456195494</c:v>
                </c:pt>
                <c:pt idx="70">
                  <c:v>0.64919269456195494</c:v>
                </c:pt>
                <c:pt idx="71">
                  <c:v>0.64919269456195494</c:v>
                </c:pt>
                <c:pt idx="72">
                  <c:v>0.64919269456195494</c:v>
                </c:pt>
                <c:pt idx="73">
                  <c:v>0.64919269456195494</c:v>
                </c:pt>
                <c:pt idx="74">
                  <c:v>0.64919269456195483</c:v>
                </c:pt>
                <c:pt idx="75">
                  <c:v>0.64919269456195494</c:v>
                </c:pt>
                <c:pt idx="76">
                  <c:v>0.64919269456195505</c:v>
                </c:pt>
                <c:pt idx="77">
                  <c:v>0.64919269456195494</c:v>
                </c:pt>
                <c:pt idx="78">
                  <c:v>0.64919269456195505</c:v>
                </c:pt>
                <c:pt idx="79">
                  <c:v>0.64919269456195494</c:v>
                </c:pt>
                <c:pt idx="80">
                  <c:v>0.64919269456195494</c:v>
                </c:pt>
                <c:pt idx="81">
                  <c:v>0.64919269456195494</c:v>
                </c:pt>
                <c:pt idx="82">
                  <c:v>0.64919269456195494</c:v>
                </c:pt>
                <c:pt idx="83">
                  <c:v>0.64919269456195494</c:v>
                </c:pt>
                <c:pt idx="84">
                  <c:v>0.64919269456195494</c:v>
                </c:pt>
                <c:pt idx="85">
                  <c:v>0.64919269456195494</c:v>
                </c:pt>
                <c:pt idx="86">
                  <c:v>0.64919269456195494</c:v>
                </c:pt>
                <c:pt idx="87">
                  <c:v>0.64919269456195494</c:v>
                </c:pt>
                <c:pt idx="88">
                  <c:v>0.64919269456195494</c:v>
                </c:pt>
                <c:pt idx="89">
                  <c:v>0.64919269456195494</c:v>
                </c:pt>
                <c:pt idx="90">
                  <c:v>0.64919269456195505</c:v>
                </c:pt>
                <c:pt idx="91">
                  <c:v>0.64919269456195494</c:v>
                </c:pt>
                <c:pt idx="92">
                  <c:v>0.64919269456195505</c:v>
                </c:pt>
                <c:pt idx="93">
                  <c:v>0.64919269456195494</c:v>
                </c:pt>
                <c:pt idx="94">
                  <c:v>0.64919269456195505</c:v>
                </c:pt>
                <c:pt idx="95">
                  <c:v>0.64919269456195494</c:v>
                </c:pt>
                <c:pt idx="96">
                  <c:v>0.64919269456195494</c:v>
                </c:pt>
                <c:pt idx="97">
                  <c:v>0.64919269456195494</c:v>
                </c:pt>
                <c:pt idx="98">
                  <c:v>0.64919269456195505</c:v>
                </c:pt>
                <c:pt idx="99">
                  <c:v>0.64919269456195494</c:v>
                </c:pt>
                <c:pt idx="100">
                  <c:v>0.64919269456195494</c:v>
                </c:pt>
                <c:pt idx="101">
                  <c:v>0.64919269456195494</c:v>
                </c:pt>
                <c:pt idx="102">
                  <c:v>0.64919269456195494</c:v>
                </c:pt>
                <c:pt idx="103">
                  <c:v>0.64919269456195494</c:v>
                </c:pt>
                <c:pt idx="104">
                  <c:v>0.64919269456195494</c:v>
                </c:pt>
                <c:pt idx="105">
                  <c:v>0.64919269456195494</c:v>
                </c:pt>
                <c:pt idx="106">
                  <c:v>0.64919269456195505</c:v>
                </c:pt>
                <c:pt idx="107">
                  <c:v>0.64919269456195483</c:v>
                </c:pt>
                <c:pt idx="108">
                  <c:v>0.64919269456195494</c:v>
                </c:pt>
                <c:pt idx="109">
                  <c:v>0.64919269456195505</c:v>
                </c:pt>
                <c:pt idx="110">
                  <c:v>0.64919269456195494</c:v>
                </c:pt>
                <c:pt idx="111">
                  <c:v>0.64919269456195494</c:v>
                </c:pt>
                <c:pt idx="112">
                  <c:v>0.64919269456195505</c:v>
                </c:pt>
                <c:pt idx="113">
                  <c:v>0.64919269456195494</c:v>
                </c:pt>
                <c:pt idx="114">
                  <c:v>0.64919269456195483</c:v>
                </c:pt>
                <c:pt idx="115">
                  <c:v>0.64919269456195494</c:v>
                </c:pt>
                <c:pt idx="116">
                  <c:v>0.64919269456195505</c:v>
                </c:pt>
                <c:pt idx="117">
                  <c:v>0.64919269456195494</c:v>
                </c:pt>
                <c:pt idx="118">
                  <c:v>0.64919269456195483</c:v>
                </c:pt>
                <c:pt idx="119">
                  <c:v>0.64919269456195494</c:v>
                </c:pt>
                <c:pt idx="120">
                  <c:v>0.64919269456195505</c:v>
                </c:pt>
                <c:pt idx="121">
                  <c:v>0.64919269456195494</c:v>
                </c:pt>
                <c:pt idx="122">
                  <c:v>0.64919269456195483</c:v>
                </c:pt>
                <c:pt idx="123">
                  <c:v>0.64919269456195505</c:v>
                </c:pt>
                <c:pt idx="124">
                  <c:v>0.64919269456195494</c:v>
                </c:pt>
                <c:pt idx="125">
                  <c:v>0.64919269456195494</c:v>
                </c:pt>
                <c:pt idx="126">
                  <c:v>0.64919269456195494</c:v>
                </c:pt>
                <c:pt idx="127">
                  <c:v>0.64919269456195505</c:v>
                </c:pt>
                <c:pt idx="128">
                  <c:v>0.64919269456195494</c:v>
                </c:pt>
                <c:pt idx="129">
                  <c:v>0.64919269456195494</c:v>
                </c:pt>
                <c:pt idx="130">
                  <c:v>0.64919269456195494</c:v>
                </c:pt>
                <c:pt idx="131">
                  <c:v>0.64919269456195483</c:v>
                </c:pt>
                <c:pt idx="132">
                  <c:v>0.64919269456195494</c:v>
                </c:pt>
                <c:pt idx="133">
                  <c:v>0.64919269456195494</c:v>
                </c:pt>
                <c:pt idx="134">
                  <c:v>0.64919269456195494</c:v>
                </c:pt>
                <c:pt idx="135">
                  <c:v>0.64919269456195494</c:v>
                </c:pt>
                <c:pt idx="136">
                  <c:v>0.64919269456195494</c:v>
                </c:pt>
                <c:pt idx="137">
                  <c:v>0.64919269456195483</c:v>
                </c:pt>
                <c:pt idx="138">
                  <c:v>0.64919269456195505</c:v>
                </c:pt>
                <c:pt idx="139">
                  <c:v>0.64919269456195494</c:v>
                </c:pt>
                <c:pt idx="140">
                  <c:v>0.64919269456195494</c:v>
                </c:pt>
                <c:pt idx="141">
                  <c:v>0.64919269456195505</c:v>
                </c:pt>
                <c:pt idx="142">
                  <c:v>0.64919269456195494</c:v>
                </c:pt>
                <c:pt idx="143">
                  <c:v>0.64919269456195494</c:v>
                </c:pt>
                <c:pt idx="144">
                  <c:v>0.64919269456195505</c:v>
                </c:pt>
                <c:pt idx="145">
                  <c:v>0.64919269456195505</c:v>
                </c:pt>
                <c:pt idx="146">
                  <c:v>0.64919269456195494</c:v>
                </c:pt>
                <c:pt idx="147">
                  <c:v>0.64919269456195483</c:v>
                </c:pt>
                <c:pt idx="148">
                  <c:v>0.64919269456195505</c:v>
                </c:pt>
                <c:pt idx="149">
                  <c:v>0.64919269456195494</c:v>
                </c:pt>
                <c:pt idx="150">
                  <c:v>0.64919269456195483</c:v>
                </c:pt>
                <c:pt idx="151">
                  <c:v>0.64919269456195494</c:v>
                </c:pt>
                <c:pt idx="152">
                  <c:v>0.64919269456195494</c:v>
                </c:pt>
                <c:pt idx="153">
                  <c:v>0.64919269456195483</c:v>
                </c:pt>
                <c:pt idx="154">
                  <c:v>0.64919269456195505</c:v>
                </c:pt>
                <c:pt idx="155">
                  <c:v>0.64919269456195483</c:v>
                </c:pt>
                <c:pt idx="156">
                  <c:v>0.64919269456195505</c:v>
                </c:pt>
                <c:pt idx="157">
                  <c:v>0.64919269456195505</c:v>
                </c:pt>
                <c:pt idx="158">
                  <c:v>0.64919269456195483</c:v>
                </c:pt>
                <c:pt idx="159">
                  <c:v>0.64919269456195494</c:v>
                </c:pt>
                <c:pt idx="160">
                  <c:v>0.64919269456195494</c:v>
                </c:pt>
                <c:pt idx="161">
                  <c:v>0.64919269456195494</c:v>
                </c:pt>
                <c:pt idx="162">
                  <c:v>0.64919269456195494</c:v>
                </c:pt>
                <c:pt idx="163">
                  <c:v>0.64919269456195494</c:v>
                </c:pt>
                <c:pt idx="164">
                  <c:v>0.64919269456195494</c:v>
                </c:pt>
                <c:pt idx="165">
                  <c:v>0.64919269456195483</c:v>
                </c:pt>
                <c:pt idx="166">
                  <c:v>0.64919269456195494</c:v>
                </c:pt>
                <c:pt idx="167">
                  <c:v>0.64919269456195494</c:v>
                </c:pt>
                <c:pt idx="168">
                  <c:v>0.64919269456195494</c:v>
                </c:pt>
                <c:pt idx="169">
                  <c:v>0.64919269456195494</c:v>
                </c:pt>
                <c:pt idx="170">
                  <c:v>0.64919269456195494</c:v>
                </c:pt>
                <c:pt idx="171">
                  <c:v>0.64919269456195494</c:v>
                </c:pt>
                <c:pt idx="172">
                  <c:v>0.64919269456195494</c:v>
                </c:pt>
                <c:pt idx="173">
                  <c:v>0.64919269456195505</c:v>
                </c:pt>
                <c:pt idx="174">
                  <c:v>0.64919269456195494</c:v>
                </c:pt>
                <c:pt idx="175">
                  <c:v>0.64919269456195494</c:v>
                </c:pt>
                <c:pt idx="176">
                  <c:v>0.64919269456195494</c:v>
                </c:pt>
                <c:pt idx="177">
                  <c:v>0.64919269456195483</c:v>
                </c:pt>
                <c:pt idx="178">
                  <c:v>0.64919269456195494</c:v>
                </c:pt>
                <c:pt idx="179">
                  <c:v>0.64919269456195494</c:v>
                </c:pt>
                <c:pt idx="180">
                  <c:v>0.64919269456195494</c:v>
                </c:pt>
                <c:pt idx="181">
                  <c:v>0.64919269456195494</c:v>
                </c:pt>
                <c:pt idx="182">
                  <c:v>0.64919269456195505</c:v>
                </c:pt>
                <c:pt idx="183">
                  <c:v>0.64919269456195494</c:v>
                </c:pt>
                <c:pt idx="184">
                  <c:v>0.64919269456195505</c:v>
                </c:pt>
                <c:pt idx="185">
                  <c:v>0.64919269456195494</c:v>
                </c:pt>
                <c:pt idx="186">
                  <c:v>0.64919269456195505</c:v>
                </c:pt>
                <c:pt idx="187">
                  <c:v>0.64919269456195494</c:v>
                </c:pt>
                <c:pt idx="188">
                  <c:v>0.64919269456195494</c:v>
                </c:pt>
                <c:pt idx="189">
                  <c:v>0.64919269456195505</c:v>
                </c:pt>
                <c:pt idx="190">
                  <c:v>0.64919269456195494</c:v>
                </c:pt>
                <c:pt idx="191">
                  <c:v>0.64919269456195505</c:v>
                </c:pt>
                <c:pt idx="192">
                  <c:v>0.64919269456195505</c:v>
                </c:pt>
                <c:pt idx="193">
                  <c:v>0.64919269456195483</c:v>
                </c:pt>
                <c:pt idx="194">
                  <c:v>0.64919269456195494</c:v>
                </c:pt>
                <c:pt idx="195">
                  <c:v>0.64919269456195505</c:v>
                </c:pt>
                <c:pt idx="196">
                  <c:v>0.64919269456195494</c:v>
                </c:pt>
                <c:pt idx="197">
                  <c:v>0.64919269456195494</c:v>
                </c:pt>
                <c:pt idx="198">
                  <c:v>0.64919269456195494</c:v>
                </c:pt>
                <c:pt idx="199">
                  <c:v>0.64919269456195494</c:v>
                </c:pt>
                <c:pt idx="200">
                  <c:v>0.64919269456195494</c:v>
                </c:pt>
                <c:pt idx="201">
                  <c:v>0.64919269456195494</c:v>
                </c:pt>
                <c:pt idx="202">
                  <c:v>0.64919269456195494</c:v>
                </c:pt>
                <c:pt idx="203">
                  <c:v>0.64919269456195505</c:v>
                </c:pt>
                <c:pt idx="204">
                  <c:v>0.64919269456195494</c:v>
                </c:pt>
                <c:pt idx="205">
                  <c:v>0.64919269456195494</c:v>
                </c:pt>
                <c:pt idx="206">
                  <c:v>0.64919269456195494</c:v>
                </c:pt>
                <c:pt idx="207">
                  <c:v>0.64919269456195505</c:v>
                </c:pt>
                <c:pt idx="208">
                  <c:v>0.64919269456195494</c:v>
                </c:pt>
                <c:pt idx="209">
                  <c:v>0.64919269456195494</c:v>
                </c:pt>
                <c:pt idx="210">
                  <c:v>0.64919269456195494</c:v>
                </c:pt>
                <c:pt idx="211">
                  <c:v>0.64919269456195494</c:v>
                </c:pt>
                <c:pt idx="212">
                  <c:v>0.64919269456195494</c:v>
                </c:pt>
                <c:pt idx="213">
                  <c:v>0.64919269456195494</c:v>
                </c:pt>
                <c:pt idx="214">
                  <c:v>0.64919269456195494</c:v>
                </c:pt>
                <c:pt idx="215">
                  <c:v>0.64919269456195494</c:v>
                </c:pt>
                <c:pt idx="216">
                  <c:v>0.64919269456195494</c:v>
                </c:pt>
                <c:pt idx="217">
                  <c:v>0.64919269456195505</c:v>
                </c:pt>
                <c:pt idx="218">
                  <c:v>0.64919269456195483</c:v>
                </c:pt>
                <c:pt idx="219">
                  <c:v>0.64919269456195494</c:v>
                </c:pt>
                <c:pt idx="220">
                  <c:v>0.64919269456195505</c:v>
                </c:pt>
                <c:pt idx="221">
                  <c:v>0.64919269456195483</c:v>
                </c:pt>
                <c:pt idx="222">
                  <c:v>0.64919269456195494</c:v>
                </c:pt>
                <c:pt idx="223">
                  <c:v>0.64919269456195494</c:v>
                </c:pt>
                <c:pt idx="224">
                  <c:v>0.64919269456195494</c:v>
                </c:pt>
                <c:pt idx="225">
                  <c:v>0.64919269456195494</c:v>
                </c:pt>
                <c:pt idx="226">
                  <c:v>0.64919269456195494</c:v>
                </c:pt>
                <c:pt idx="227">
                  <c:v>0.64919269456195505</c:v>
                </c:pt>
                <c:pt idx="228">
                  <c:v>0.64919269456195494</c:v>
                </c:pt>
                <c:pt idx="229">
                  <c:v>0.64919269456195505</c:v>
                </c:pt>
                <c:pt idx="230">
                  <c:v>0.64919269456195505</c:v>
                </c:pt>
                <c:pt idx="231">
                  <c:v>0.64919269456195494</c:v>
                </c:pt>
                <c:pt idx="232">
                  <c:v>0.64919269456195494</c:v>
                </c:pt>
                <c:pt idx="233">
                  <c:v>0.64919269456195494</c:v>
                </c:pt>
                <c:pt idx="234">
                  <c:v>0.64919269456195494</c:v>
                </c:pt>
                <c:pt idx="235">
                  <c:v>0.64919269456195494</c:v>
                </c:pt>
                <c:pt idx="236">
                  <c:v>0.64919269456195494</c:v>
                </c:pt>
                <c:pt idx="237">
                  <c:v>0.64919269456195494</c:v>
                </c:pt>
                <c:pt idx="238">
                  <c:v>0.64919269456195494</c:v>
                </c:pt>
                <c:pt idx="239">
                  <c:v>0.64919269456195505</c:v>
                </c:pt>
                <c:pt idx="240">
                  <c:v>0.64919269456195483</c:v>
                </c:pt>
                <c:pt idx="241">
                  <c:v>0.64919269456195483</c:v>
                </c:pt>
                <c:pt idx="242">
                  <c:v>0.64919269456195505</c:v>
                </c:pt>
                <c:pt idx="243">
                  <c:v>0.64919269456195494</c:v>
                </c:pt>
                <c:pt idx="244">
                  <c:v>0.64919269456195494</c:v>
                </c:pt>
                <c:pt idx="245">
                  <c:v>0.64919269456195494</c:v>
                </c:pt>
                <c:pt idx="246">
                  <c:v>0.64919269456195494</c:v>
                </c:pt>
                <c:pt idx="247">
                  <c:v>0.64919269456195494</c:v>
                </c:pt>
                <c:pt idx="248">
                  <c:v>0.64919269456195494</c:v>
                </c:pt>
                <c:pt idx="249">
                  <c:v>0.64919269456195505</c:v>
                </c:pt>
                <c:pt idx="250">
                  <c:v>0.64919269456195483</c:v>
                </c:pt>
                <c:pt idx="251">
                  <c:v>0.64919269456195494</c:v>
                </c:pt>
                <c:pt idx="252">
                  <c:v>0.64919269456195494</c:v>
                </c:pt>
                <c:pt idx="253">
                  <c:v>0.64919269456195483</c:v>
                </c:pt>
                <c:pt idx="254">
                  <c:v>0.64919269456195483</c:v>
                </c:pt>
                <c:pt idx="255">
                  <c:v>0.64919269456195505</c:v>
                </c:pt>
                <c:pt idx="256">
                  <c:v>0.64919269456195494</c:v>
                </c:pt>
                <c:pt idx="257">
                  <c:v>0.64919269456195494</c:v>
                </c:pt>
                <c:pt idx="258">
                  <c:v>0.64919269456195494</c:v>
                </c:pt>
                <c:pt idx="259">
                  <c:v>0.64919269456195483</c:v>
                </c:pt>
                <c:pt idx="260">
                  <c:v>0.64919269456195494</c:v>
                </c:pt>
                <c:pt idx="261">
                  <c:v>0.64919269456195505</c:v>
                </c:pt>
                <c:pt idx="262">
                  <c:v>0.64919269456195483</c:v>
                </c:pt>
                <c:pt idx="263">
                  <c:v>0.64919269456195505</c:v>
                </c:pt>
                <c:pt idx="264">
                  <c:v>0.64919269456195494</c:v>
                </c:pt>
                <c:pt idx="265">
                  <c:v>0.64919269456195494</c:v>
                </c:pt>
                <c:pt idx="266">
                  <c:v>0.64919269456195494</c:v>
                </c:pt>
                <c:pt idx="267">
                  <c:v>0.64919269456195494</c:v>
                </c:pt>
                <c:pt idx="268">
                  <c:v>0.64919269456195505</c:v>
                </c:pt>
                <c:pt idx="269">
                  <c:v>0.64919269456195483</c:v>
                </c:pt>
                <c:pt idx="270">
                  <c:v>0.64919269456195483</c:v>
                </c:pt>
                <c:pt idx="271">
                  <c:v>0.64919269456195494</c:v>
                </c:pt>
                <c:pt idx="272">
                  <c:v>0.64919269456195505</c:v>
                </c:pt>
                <c:pt idx="273">
                  <c:v>0.64919269456195505</c:v>
                </c:pt>
                <c:pt idx="274">
                  <c:v>0.64919269456195483</c:v>
                </c:pt>
                <c:pt idx="275">
                  <c:v>0.64919269456195505</c:v>
                </c:pt>
                <c:pt idx="276">
                  <c:v>0.64919269456195505</c:v>
                </c:pt>
                <c:pt idx="277">
                  <c:v>0.64919269456195494</c:v>
                </c:pt>
                <c:pt idx="278">
                  <c:v>0.64919269456195505</c:v>
                </c:pt>
                <c:pt idx="279">
                  <c:v>0.64919269456195494</c:v>
                </c:pt>
                <c:pt idx="280">
                  <c:v>0.64919269456195494</c:v>
                </c:pt>
                <c:pt idx="281">
                  <c:v>0.64919269456195494</c:v>
                </c:pt>
                <c:pt idx="282">
                  <c:v>0.64919269456195494</c:v>
                </c:pt>
                <c:pt idx="283">
                  <c:v>0.64919269456195483</c:v>
                </c:pt>
                <c:pt idx="284">
                  <c:v>0.64919269456195505</c:v>
                </c:pt>
                <c:pt idx="285">
                  <c:v>0.64919269456195494</c:v>
                </c:pt>
                <c:pt idx="286">
                  <c:v>0.64919269456195494</c:v>
                </c:pt>
                <c:pt idx="287">
                  <c:v>0.64919269456195494</c:v>
                </c:pt>
                <c:pt idx="288">
                  <c:v>0.64919269456195483</c:v>
                </c:pt>
                <c:pt idx="289">
                  <c:v>0.64919269456195483</c:v>
                </c:pt>
                <c:pt idx="290">
                  <c:v>0.64919269456195505</c:v>
                </c:pt>
                <c:pt idx="291">
                  <c:v>0.64919269456195494</c:v>
                </c:pt>
                <c:pt idx="292">
                  <c:v>0.64919269456195494</c:v>
                </c:pt>
                <c:pt idx="293">
                  <c:v>0.64919269456195505</c:v>
                </c:pt>
                <c:pt idx="294">
                  <c:v>0.64919269456195505</c:v>
                </c:pt>
                <c:pt idx="295">
                  <c:v>0.64919269456195494</c:v>
                </c:pt>
                <c:pt idx="296">
                  <c:v>0.64919269456195505</c:v>
                </c:pt>
                <c:pt idx="297">
                  <c:v>0.64919269456195494</c:v>
                </c:pt>
                <c:pt idx="298">
                  <c:v>0.64919269456195494</c:v>
                </c:pt>
                <c:pt idx="299">
                  <c:v>0.64919269456195494</c:v>
                </c:pt>
                <c:pt idx="300">
                  <c:v>0.64919269456195494</c:v>
                </c:pt>
                <c:pt idx="301">
                  <c:v>0.64919269456195505</c:v>
                </c:pt>
                <c:pt idx="302">
                  <c:v>0.64919269456195505</c:v>
                </c:pt>
                <c:pt idx="303">
                  <c:v>0.64919269456195483</c:v>
                </c:pt>
                <c:pt idx="304">
                  <c:v>0.64919269456195494</c:v>
                </c:pt>
                <c:pt idx="305">
                  <c:v>0.64919269456195494</c:v>
                </c:pt>
                <c:pt idx="306">
                  <c:v>0.64919269456195494</c:v>
                </c:pt>
                <c:pt idx="307">
                  <c:v>0.64919269456195505</c:v>
                </c:pt>
                <c:pt idx="308">
                  <c:v>0.64919269456195505</c:v>
                </c:pt>
                <c:pt idx="309">
                  <c:v>0.64919269456195494</c:v>
                </c:pt>
                <c:pt idx="310">
                  <c:v>0.64919269456195494</c:v>
                </c:pt>
                <c:pt idx="311">
                  <c:v>0.64919269456195494</c:v>
                </c:pt>
                <c:pt idx="312">
                  <c:v>0.64919269456195494</c:v>
                </c:pt>
                <c:pt idx="313">
                  <c:v>0.64919269456195505</c:v>
                </c:pt>
                <c:pt idx="314">
                  <c:v>0.64919269456195505</c:v>
                </c:pt>
                <c:pt idx="315">
                  <c:v>0.64919269456195483</c:v>
                </c:pt>
                <c:pt idx="316">
                  <c:v>0.64919269456195494</c:v>
                </c:pt>
                <c:pt idx="317">
                  <c:v>0.64919269456195494</c:v>
                </c:pt>
                <c:pt idx="318">
                  <c:v>0.64919269456195494</c:v>
                </c:pt>
                <c:pt idx="319">
                  <c:v>0.64919269456195494</c:v>
                </c:pt>
                <c:pt idx="320">
                  <c:v>0.64919269456195494</c:v>
                </c:pt>
                <c:pt idx="321">
                  <c:v>0.64919269456195494</c:v>
                </c:pt>
                <c:pt idx="322">
                  <c:v>0.64919269456195494</c:v>
                </c:pt>
                <c:pt idx="323">
                  <c:v>0.64919269456195494</c:v>
                </c:pt>
                <c:pt idx="324">
                  <c:v>0.64919269456195483</c:v>
                </c:pt>
                <c:pt idx="325">
                  <c:v>0.64919269456195505</c:v>
                </c:pt>
                <c:pt idx="326">
                  <c:v>0.64919269456195494</c:v>
                </c:pt>
                <c:pt idx="327">
                  <c:v>0.64919269456195483</c:v>
                </c:pt>
                <c:pt idx="328">
                  <c:v>0.64919269456195494</c:v>
                </c:pt>
                <c:pt idx="329">
                  <c:v>0.64919269456195494</c:v>
                </c:pt>
                <c:pt idx="330">
                  <c:v>0.64919269456195494</c:v>
                </c:pt>
                <c:pt idx="331">
                  <c:v>0.64919269456195505</c:v>
                </c:pt>
                <c:pt idx="332">
                  <c:v>0.64919269456195483</c:v>
                </c:pt>
                <c:pt idx="333">
                  <c:v>0.64919269456195494</c:v>
                </c:pt>
                <c:pt idx="334">
                  <c:v>0.64919269456195505</c:v>
                </c:pt>
                <c:pt idx="335">
                  <c:v>0.64919269456195494</c:v>
                </c:pt>
                <c:pt idx="336">
                  <c:v>0.64919269456195494</c:v>
                </c:pt>
                <c:pt idx="337">
                  <c:v>0.64919269456195505</c:v>
                </c:pt>
                <c:pt idx="338">
                  <c:v>0.64919269456195494</c:v>
                </c:pt>
                <c:pt idx="339">
                  <c:v>0.64919269456195494</c:v>
                </c:pt>
                <c:pt idx="340">
                  <c:v>0.64919269456195494</c:v>
                </c:pt>
                <c:pt idx="341">
                  <c:v>0.64919269456195483</c:v>
                </c:pt>
                <c:pt idx="342">
                  <c:v>0.64919269456195505</c:v>
                </c:pt>
                <c:pt idx="343">
                  <c:v>0.64919269456195494</c:v>
                </c:pt>
                <c:pt idx="344">
                  <c:v>0.64919269456195483</c:v>
                </c:pt>
                <c:pt idx="345">
                  <c:v>0.64919269456195494</c:v>
                </c:pt>
                <c:pt idx="346">
                  <c:v>0.64919269456195505</c:v>
                </c:pt>
                <c:pt idx="347">
                  <c:v>0.64919269456195483</c:v>
                </c:pt>
                <c:pt idx="348">
                  <c:v>0.64919269456195505</c:v>
                </c:pt>
                <c:pt idx="349">
                  <c:v>0.64919269456195505</c:v>
                </c:pt>
                <c:pt idx="350">
                  <c:v>0.64919269456195494</c:v>
                </c:pt>
                <c:pt idx="351">
                  <c:v>0.64919269456195494</c:v>
                </c:pt>
                <c:pt idx="352">
                  <c:v>0.64919269456195494</c:v>
                </c:pt>
                <c:pt idx="353">
                  <c:v>0.64919269456195494</c:v>
                </c:pt>
                <c:pt idx="354">
                  <c:v>0.64919269456195505</c:v>
                </c:pt>
                <c:pt idx="355">
                  <c:v>0.64919269456195494</c:v>
                </c:pt>
                <c:pt idx="356">
                  <c:v>0.64919269456195483</c:v>
                </c:pt>
                <c:pt idx="357">
                  <c:v>0.64919269456195494</c:v>
                </c:pt>
                <c:pt idx="358">
                  <c:v>0.64919269456195494</c:v>
                </c:pt>
                <c:pt idx="359">
                  <c:v>0.64919269456195505</c:v>
                </c:pt>
                <c:pt idx="360">
                  <c:v>0.64919269456195483</c:v>
                </c:pt>
                <c:pt idx="361">
                  <c:v>0.64919269456195505</c:v>
                </c:pt>
                <c:pt idx="362">
                  <c:v>0.64919269456195494</c:v>
                </c:pt>
                <c:pt idx="363">
                  <c:v>0.64919269456195483</c:v>
                </c:pt>
                <c:pt idx="364">
                  <c:v>0.64919269456195505</c:v>
                </c:pt>
                <c:pt idx="365">
                  <c:v>0.64919269456195505</c:v>
                </c:pt>
                <c:pt idx="366">
                  <c:v>0.64919269456195494</c:v>
                </c:pt>
                <c:pt idx="367">
                  <c:v>0.64919269456195494</c:v>
                </c:pt>
                <c:pt idx="368">
                  <c:v>0.64919269456195494</c:v>
                </c:pt>
                <c:pt idx="369">
                  <c:v>0.64919269456195494</c:v>
                </c:pt>
                <c:pt idx="370">
                  <c:v>0.64919269456195505</c:v>
                </c:pt>
                <c:pt idx="371">
                  <c:v>0.64919269456195494</c:v>
                </c:pt>
                <c:pt idx="372">
                  <c:v>0.64919269456195483</c:v>
                </c:pt>
                <c:pt idx="373">
                  <c:v>0.64919269456195505</c:v>
                </c:pt>
                <c:pt idx="374">
                  <c:v>0.64919269456195483</c:v>
                </c:pt>
                <c:pt idx="375">
                  <c:v>0.64919269456195494</c:v>
                </c:pt>
                <c:pt idx="376">
                  <c:v>0.64919269456195494</c:v>
                </c:pt>
                <c:pt idx="377">
                  <c:v>0.64919269456195494</c:v>
                </c:pt>
                <c:pt idx="378">
                  <c:v>0.64919269456195483</c:v>
                </c:pt>
                <c:pt idx="379">
                  <c:v>0.64919269456195505</c:v>
                </c:pt>
                <c:pt idx="380">
                  <c:v>0.64919269456195494</c:v>
                </c:pt>
                <c:pt idx="381">
                  <c:v>0.64919269456195494</c:v>
                </c:pt>
                <c:pt idx="382">
                  <c:v>0.64919269456195494</c:v>
                </c:pt>
                <c:pt idx="383">
                  <c:v>0.64919269456195494</c:v>
                </c:pt>
                <c:pt idx="384">
                  <c:v>0.64919269456195494</c:v>
                </c:pt>
                <c:pt idx="385">
                  <c:v>0.64919269456195494</c:v>
                </c:pt>
                <c:pt idx="386">
                  <c:v>0.64919269456195494</c:v>
                </c:pt>
                <c:pt idx="387">
                  <c:v>0.64919269456195494</c:v>
                </c:pt>
                <c:pt idx="388">
                  <c:v>0.64919269456195505</c:v>
                </c:pt>
                <c:pt idx="389">
                  <c:v>0.64919269456195494</c:v>
                </c:pt>
                <c:pt idx="390">
                  <c:v>0.64919269456195494</c:v>
                </c:pt>
                <c:pt idx="391">
                  <c:v>0.64919269456195494</c:v>
                </c:pt>
                <c:pt idx="392">
                  <c:v>0.64919269456195494</c:v>
                </c:pt>
                <c:pt idx="393">
                  <c:v>0.64919269456195505</c:v>
                </c:pt>
                <c:pt idx="394">
                  <c:v>0.64919269456195494</c:v>
                </c:pt>
                <c:pt idx="395">
                  <c:v>0.64919269456195494</c:v>
                </c:pt>
                <c:pt idx="396">
                  <c:v>0.64919269456195494</c:v>
                </c:pt>
                <c:pt idx="397">
                  <c:v>0.64919269456195494</c:v>
                </c:pt>
                <c:pt idx="398">
                  <c:v>0.64919269456195494</c:v>
                </c:pt>
                <c:pt idx="399">
                  <c:v>0.64919269456195505</c:v>
                </c:pt>
                <c:pt idx="400">
                  <c:v>0.64919269456195505</c:v>
                </c:pt>
                <c:pt idx="401">
                  <c:v>0.64919269456195483</c:v>
                </c:pt>
                <c:pt idx="402">
                  <c:v>0.64919269456195505</c:v>
                </c:pt>
                <c:pt idx="403">
                  <c:v>0.64919269456195494</c:v>
                </c:pt>
                <c:pt idx="404">
                  <c:v>0.64919269456195483</c:v>
                </c:pt>
                <c:pt idx="405">
                  <c:v>0.64919269456195494</c:v>
                </c:pt>
                <c:pt idx="406">
                  <c:v>0.64919269456195494</c:v>
                </c:pt>
                <c:pt idx="407">
                  <c:v>0.64919269456195494</c:v>
                </c:pt>
                <c:pt idx="408">
                  <c:v>0.64919269456195494</c:v>
                </c:pt>
                <c:pt idx="409">
                  <c:v>0.64919269456195494</c:v>
                </c:pt>
                <c:pt idx="410">
                  <c:v>0.64919269456195494</c:v>
                </c:pt>
                <c:pt idx="411">
                  <c:v>0.64919269456195505</c:v>
                </c:pt>
                <c:pt idx="412">
                  <c:v>0.64919269456195494</c:v>
                </c:pt>
                <c:pt idx="413">
                  <c:v>0.64919269456195483</c:v>
                </c:pt>
                <c:pt idx="414">
                  <c:v>0.64919269456195494</c:v>
                </c:pt>
                <c:pt idx="415">
                  <c:v>0.64919269456195494</c:v>
                </c:pt>
                <c:pt idx="416">
                  <c:v>0.64919269456195494</c:v>
                </c:pt>
                <c:pt idx="417">
                  <c:v>0.64919269456195494</c:v>
                </c:pt>
                <c:pt idx="418">
                  <c:v>0.64919269456195494</c:v>
                </c:pt>
                <c:pt idx="419">
                  <c:v>0.64919269456195483</c:v>
                </c:pt>
                <c:pt idx="420">
                  <c:v>0.64919269456195494</c:v>
                </c:pt>
                <c:pt idx="421">
                  <c:v>0.64919269456195494</c:v>
                </c:pt>
                <c:pt idx="422">
                  <c:v>0.64919269456195505</c:v>
                </c:pt>
                <c:pt idx="423">
                  <c:v>0.64919269456195494</c:v>
                </c:pt>
                <c:pt idx="424">
                  <c:v>0.64919269456195494</c:v>
                </c:pt>
                <c:pt idx="425">
                  <c:v>0.64919269456195494</c:v>
                </c:pt>
                <c:pt idx="426">
                  <c:v>0.64919269456195494</c:v>
                </c:pt>
                <c:pt idx="427">
                  <c:v>0.64919269456195494</c:v>
                </c:pt>
                <c:pt idx="428">
                  <c:v>0.64919269456195505</c:v>
                </c:pt>
                <c:pt idx="429">
                  <c:v>0.64919269456195505</c:v>
                </c:pt>
                <c:pt idx="430">
                  <c:v>0.64919269456195494</c:v>
                </c:pt>
                <c:pt idx="431">
                  <c:v>0.64919269456195494</c:v>
                </c:pt>
                <c:pt idx="432">
                  <c:v>0.64919269456195494</c:v>
                </c:pt>
                <c:pt idx="433">
                  <c:v>0.64919269456195494</c:v>
                </c:pt>
                <c:pt idx="434">
                  <c:v>0.64919269456195505</c:v>
                </c:pt>
                <c:pt idx="435">
                  <c:v>0.64919269456195494</c:v>
                </c:pt>
                <c:pt idx="436">
                  <c:v>0.64919269456195494</c:v>
                </c:pt>
                <c:pt idx="437">
                  <c:v>0.64919269456195505</c:v>
                </c:pt>
                <c:pt idx="438">
                  <c:v>0.64919269456195494</c:v>
                </c:pt>
                <c:pt idx="439">
                  <c:v>0.64919269456195505</c:v>
                </c:pt>
                <c:pt idx="440">
                  <c:v>0.64919269456195494</c:v>
                </c:pt>
                <c:pt idx="441">
                  <c:v>0.64919269456195494</c:v>
                </c:pt>
                <c:pt idx="442">
                  <c:v>0.64919269456195494</c:v>
                </c:pt>
                <c:pt idx="443">
                  <c:v>0.64919269456195494</c:v>
                </c:pt>
                <c:pt idx="444">
                  <c:v>0.64919269456195494</c:v>
                </c:pt>
                <c:pt idx="445">
                  <c:v>0.64919269456195494</c:v>
                </c:pt>
                <c:pt idx="446">
                  <c:v>0.64919269456195494</c:v>
                </c:pt>
                <c:pt idx="447">
                  <c:v>0.64919269456195494</c:v>
                </c:pt>
                <c:pt idx="448">
                  <c:v>0.64919269456195494</c:v>
                </c:pt>
                <c:pt idx="449">
                  <c:v>0.64919269456195494</c:v>
                </c:pt>
                <c:pt idx="450">
                  <c:v>0.64919269456195494</c:v>
                </c:pt>
                <c:pt idx="451">
                  <c:v>0.64919269456195494</c:v>
                </c:pt>
                <c:pt idx="452">
                  <c:v>0.64919269456195494</c:v>
                </c:pt>
                <c:pt idx="453">
                  <c:v>0.64919269456195494</c:v>
                </c:pt>
                <c:pt idx="454">
                  <c:v>0.64919269456195483</c:v>
                </c:pt>
                <c:pt idx="455">
                  <c:v>0.64919269456195505</c:v>
                </c:pt>
                <c:pt idx="456">
                  <c:v>0.64919269456195494</c:v>
                </c:pt>
                <c:pt idx="457">
                  <c:v>0.64919269456195494</c:v>
                </c:pt>
                <c:pt idx="458">
                  <c:v>0.64919269456195494</c:v>
                </c:pt>
                <c:pt idx="459">
                  <c:v>0.64919269456195494</c:v>
                </c:pt>
                <c:pt idx="460">
                  <c:v>0.64919269456195494</c:v>
                </c:pt>
                <c:pt idx="461">
                  <c:v>0.64919269456195494</c:v>
                </c:pt>
                <c:pt idx="462">
                  <c:v>0.64919269456195494</c:v>
                </c:pt>
                <c:pt idx="463">
                  <c:v>0.64919269456195494</c:v>
                </c:pt>
                <c:pt idx="464">
                  <c:v>0.64919269456195505</c:v>
                </c:pt>
                <c:pt idx="465">
                  <c:v>0.64919269456195494</c:v>
                </c:pt>
                <c:pt idx="466">
                  <c:v>0.64919269456195505</c:v>
                </c:pt>
                <c:pt idx="467">
                  <c:v>0.64919269456195494</c:v>
                </c:pt>
                <c:pt idx="468">
                  <c:v>0.64919269456195494</c:v>
                </c:pt>
                <c:pt idx="469">
                  <c:v>0.64919269456195494</c:v>
                </c:pt>
                <c:pt idx="470">
                  <c:v>0.64919269456195494</c:v>
                </c:pt>
                <c:pt idx="471">
                  <c:v>0.64919269456195483</c:v>
                </c:pt>
                <c:pt idx="472">
                  <c:v>0.64919269456195505</c:v>
                </c:pt>
                <c:pt idx="473">
                  <c:v>0.64919269456195494</c:v>
                </c:pt>
                <c:pt idx="474">
                  <c:v>0.64919269456195494</c:v>
                </c:pt>
                <c:pt idx="475">
                  <c:v>0.64919269456195505</c:v>
                </c:pt>
                <c:pt idx="476">
                  <c:v>0.64919269456195494</c:v>
                </c:pt>
                <c:pt idx="477">
                  <c:v>0.64919269456195494</c:v>
                </c:pt>
                <c:pt idx="478">
                  <c:v>0.64919269456195494</c:v>
                </c:pt>
                <c:pt idx="479">
                  <c:v>0.64919269456195494</c:v>
                </c:pt>
                <c:pt idx="480">
                  <c:v>0.64919269456195505</c:v>
                </c:pt>
                <c:pt idx="481">
                  <c:v>0.64919269456195494</c:v>
                </c:pt>
                <c:pt idx="482">
                  <c:v>0.64919269456195494</c:v>
                </c:pt>
                <c:pt idx="483">
                  <c:v>0.64919269456195494</c:v>
                </c:pt>
                <c:pt idx="484">
                  <c:v>0.64919269456195505</c:v>
                </c:pt>
                <c:pt idx="485">
                  <c:v>0.64919269456195494</c:v>
                </c:pt>
                <c:pt idx="486">
                  <c:v>0.64919269456195494</c:v>
                </c:pt>
                <c:pt idx="487">
                  <c:v>0.64919269456195505</c:v>
                </c:pt>
                <c:pt idx="488">
                  <c:v>0.64919269456195494</c:v>
                </c:pt>
                <c:pt idx="489">
                  <c:v>0.64919269456195494</c:v>
                </c:pt>
                <c:pt idx="490">
                  <c:v>0.64919269456195494</c:v>
                </c:pt>
                <c:pt idx="491">
                  <c:v>0.64919269456195494</c:v>
                </c:pt>
                <c:pt idx="492">
                  <c:v>0.64919269456195494</c:v>
                </c:pt>
                <c:pt idx="493">
                  <c:v>0.64919269456195494</c:v>
                </c:pt>
                <c:pt idx="494">
                  <c:v>0.64919269456195494</c:v>
                </c:pt>
                <c:pt idx="495">
                  <c:v>0.64919269456195494</c:v>
                </c:pt>
                <c:pt idx="496">
                  <c:v>0.64919269456195494</c:v>
                </c:pt>
                <c:pt idx="497">
                  <c:v>0.64919269456195494</c:v>
                </c:pt>
                <c:pt idx="498">
                  <c:v>0.64919269456195494</c:v>
                </c:pt>
                <c:pt idx="499">
                  <c:v>0.64919269456195494</c:v>
                </c:pt>
                <c:pt idx="500">
                  <c:v>0.64919269456195494</c:v>
                </c:pt>
                <c:pt idx="501">
                  <c:v>0.64919269456195494</c:v>
                </c:pt>
                <c:pt idx="502">
                  <c:v>0.64919269456195505</c:v>
                </c:pt>
                <c:pt idx="503">
                  <c:v>0.64919269456195483</c:v>
                </c:pt>
                <c:pt idx="504">
                  <c:v>0.64919269456195505</c:v>
                </c:pt>
                <c:pt idx="505">
                  <c:v>0.64919269456195494</c:v>
                </c:pt>
                <c:pt idx="506">
                  <c:v>0.64919269456195494</c:v>
                </c:pt>
                <c:pt idx="507">
                  <c:v>0.64919269456195494</c:v>
                </c:pt>
                <c:pt idx="508">
                  <c:v>0.64919269456195494</c:v>
                </c:pt>
                <c:pt idx="509">
                  <c:v>0.64919269456195494</c:v>
                </c:pt>
                <c:pt idx="510">
                  <c:v>0.64919269456195494</c:v>
                </c:pt>
                <c:pt idx="511">
                  <c:v>0.64919269456195494</c:v>
                </c:pt>
                <c:pt idx="512">
                  <c:v>0.64919269456195494</c:v>
                </c:pt>
                <c:pt idx="513">
                  <c:v>0.64919269456195494</c:v>
                </c:pt>
                <c:pt idx="514">
                  <c:v>0.64919269456195494</c:v>
                </c:pt>
                <c:pt idx="515">
                  <c:v>0.64919269456195494</c:v>
                </c:pt>
                <c:pt idx="516">
                  <c:v>0.64919269456195505</c:v>
                </c:pt>
                <c:pt idx="517">
                  <c:v>0.64919269456195494</c:v>
                </c:pt>
                <c:pt idx="518">
                  <c:v>0.64919269456195494</c:v>
                </c:pt>
                <c:pt idx="519">
                  <c:v>0.64919269456195494</c:v>
                </c:pt>
                <c:pt idx="520">
                  <c:v>0.64919269456195494</c:v>
                </c:pt>
                <c:pt idx="521">
                  <c:v>0.64919269456195505</c:v>
                </c:pt>
                <c:pt idx="522">
                  <c:v>0.64919269456195494</c:v>
                </c:pt>
                <c:pt idx="523">
                  <c:v>0.64919269456195494</c:v>
                </c:pt>
                <c:pt idx="524">
                  <c:v>0.64919269456195494</c:v>
                </c:pt>
                <c:pt idx="525">
                  <c:v>0.64919269456195505</c:v>
                </c:pt>
                <c:pt idx="526">
                  <c:v>0.64919269456195494</c:v>
                </c:pt>
                <c:pt idx="527">
                  <c:v>0.64919269456195494</c:v>
                </c:pt>
                <c:pt idx="528">
                  <c:v>0.64919269456195494</c:v>
                </c:pt>
                <c:pt idx="529">
                  <c:v>0.64919269456195494</c:v>
                </c:pt>
                <c:pt idx="530">
                  <c:v>0.64919269456195494</c:v>
                </c:pt>
                <c:pt idx="531">
                  <c:v>0.64919269456195494</c:v>
                </c:pt>
                <c:pt idx="532">
                  <c:v>0.64919269456195494</c:v>
                </c:pt>
                <c:pt idx="533">
                  <c:v>0.64919269456195494</c:v>
                </c:pt>
                <c:pt idx="534">
                  <c:v>0.64919269456195505</c:v>
                </c:pt>
                <c:pt idx="535">
                  <c:v>0.64919269456195505</c:v>
                </c:pt>
                <c:pt idx="536">
                  <c:v>0.64919269456195494</c:v>
                </c:pt>
                <c:pt idx="537">
                  <c:v>0.64919269456195494</c:v>
                </c:pt>
                <c:pt idx="538">
                  <c:v>0.64919269456195494</c:v>
                </c:pt>
                <c:pt idx="539">
                  <c:v>0.64919269456195483</c:v>
                </c:pt>
                <c:pt idx="540">
                  <c:v>0.64919269456195494</c:v>
                </c:pt>
                <c:pt idx="541">
                  <c:v>0.64919269456195494</c:v>
                </c:pt>
                <c:pt idx="542">
                  <c:v>0.64919269456195483</c:v>
                </c:pt>
                <c:pt idx="543">
                  <c:v>0.64919269456195494</c:v>
                </c:pt>
                <c:pt idx="544">
                  <c:v>0.64919269456195505</c:v>
                </c:pt>
                <c:pt idx="545">
                  <c:v>0.64919269456195494</c:v>
                </c:pt>
                <c:pt idx="546">
                  <c:v>0.64919269456195494</c:v>
                </c:pt>
                <c:pt idx="547">
                  <c:v>0.64919269456195494</c:v>
                </c:pt>
                <c:pt idx="548">
                  <c:v>0.64919269456195505</c:v>
                </c:pt>
                <c:pt idx="549">
                  <c:v>0.64919269456195505</c:v>
                </c:pt>
                <c:pt idx="550">
                  <c:v>0.64919269456195494</c:v>
                </c:pt>
                <c:pt idx="551">
                  <c:v>0.64919269456195494</c:v>
                </c:pt>
                <c:pt idx="552">
                  <c:v>0.64919269456195494</c:v>
                </c:pt>
                <c:pt idx="553">
                  <c:v>0.64919269456195483</c:v>
                </c:pt>
                <c:pt idx="554">
                  <c:v>0.64919269456195505</c:v>
                </c:pt>
                <c:pt idx="555">
                  <c:v>0.64919269456195483</c:v>
                </c:pt>
                <c:pt idx="556">
                  <c:v>0.64919269456195494</c:v>
                </c:pt>
                <c:pt idx="557">
                  <c:v>0.64919269456195494</c:v>
                </c:pt>
                <c:pt idx="558">
                  <c:v>0.64919269456195505</c:v>
                </c:pt>
                <c:pt idx="559">
                  <c:v>0.64919269456195494</c:v>
                </c:pt>
                <c:pt idx="560">
                  <c:v>0.64919269456195494</c:v>
                </c:pt>
                <c:pt idx="561">
                  <c:v>0.64919269456195494</c:v>
                </c:pt>
                <c:pt idx="562">
                  <c:v>0.64919269456195494</c:v>
                </c:pt>
                <c:pt idx="563">
                  <c:v>0.64919269456195494</c:v>
                </c:pt>
                <c:pt idx="564">
                  <c:v>0.64919269456195494</c:v>
                </c:pt>
                <c:pt idx="565">
                  <c:v>0.64919269456195494</c:v>
                </c:pt>
                <c:pt idx="566">
                  <c:v>0.64919269456195505</c:v>
                </c:pt>
                <c:pt idx="567">
                  <c:v>0.64919269456195494</c:v>
                </c:pt>
                <c:pt idx="568">
                  <c:v>0.64919269456195483</c:v>
                </c:pt>
                <c:pt idx="569">
                  <c:v>0.64919269456195483</c:v>
                </c:pt>
                <c:pt idx="570">
                  <c:v>0.64919269456195505</c:v>
                </c:pt>
                <c:pt idx="571">
                  <c:v>0.64919269456195505</c:v>
                </c:pt>
                <c:pt idx="572">
                  <c:v>0.64919269456195494</c:v>
                </c:pt>
                <c:pt idx="573">
                  <c:v>0.64919269456195483</c:v>
                </c:pt>
                <c:pt idx="574">
                  <c:v>0.64919269456195483</c:v>
                </c:pt>
                <c:pt idx="575">
                  <c:v>0.64919269456195505</c:v>
                </c:pt>
                <c:pt idx="576">
                  <c:v>0.64919269456195494</c:v>
                </c:pt>
                <c:pt idx="577">
                  <c:v>0.64919269456195494</c:v>
                </c:pt>
                <c:pt idx="578">
                  <c:v>0.64919269456195505</c:v>
                </c:pt>
                <c:pt idx="579">
                  <c:v>0.64919269456195494</c:v>
                </c:pt>
                <c:pt idx="580">
                  <c:v>0.64919269456195494</c:v>
                </c:pt>
                <c:pt idx="581">
                  <c:v>0.64919269456195494</c:v>
                </c:pt>
                <c:pt idx="582">
                  <c:v>0.64919269456195505</c:v>
                </c:pt>
                <c:pt idx="583">
                  <c:v>0.64919269456195505</c:v>
                </c:pt>
                <c:pt idx="584">
                  <c:v>0.64919269456195505</c:v>
                </c:pt>
                <c:pt idx="585">
                  <c:v>0.64919269456195483</c:v>
                </c:pt>
                <c:pt idx="586">
                  <c:v>0.64919269456195494</c:v>
                </c:pt>
                <c:pt idx="587">
                  <c:v>0.64919269456195494</c:v>
                </c:pt>
                <c:pt idx="588">
                  <c:v>0.64919269456195505</c:v>
                </c:pt>
                <c:pt idx="589">
                  <c:v>0.64919269456195494</c:v>
                </c:pt>
                <c:pt idx="590">
                  <c:v>0.64919269456195505</c:v>
                </c:pt>
                <c:pt idx="591">
                  <c:v>0.64919269456195505</c:v>
                </c:pt>
                <c:pt idx="592">
                  <c:v>0.64919269456195494</c:v>
                </c:pt>
                <c:pt idx="593">
                  <c:v>0.64919269456195483</c:v>
                </c:pt>
                <c:pt idx="594">
                  <c:v>0.64919269456195494</c:v>
                </c:pt>
                <c:pt idx="595">
                  <c:v>0.64919269456195505</c:v>
                </c:pt>
                <c:pt idx="596">
                  <c:v>0.64919269456195483</c:v>
                </c:pt>
                <c:pt idx="597">
                  <c:v>0.64919269456195494</c:v>
                </c:pt>
                <c:pt idx="598">
                  <c:v>0.64919269456195494</c:v>
                </c:pt>
                <c:pt idx="599">
                  <c:v>0.64919269456195483</c:v>
                </c:pt>
                <c:pt idx="600">
                  <c:v>0.64919269456195494</c:v>
                </c:pt>
                <c:pt idx="601">
                  <c:v>0.64919269456195494</c:v>
                </c:pt>
                <c:pt idx="602">
                  <c:v>0.64919269456195494</c:v>
                </c:pt>
                <c:pt idx="603">
                  <c:v>0.64919269456195494</c:v>
                </c:pt>
                <c:pt idx="604">
                  <c:v>0.64919269456195483</c:v>
                </c:pt>
                <c:pt idx="605">
                  <c:v>0.64919269456195494</c:v>
                </c:pt>
                <c:pt idx="606">
                  <c:v>0.64919269456195505</c:v>
                </c:pt>
                <c:pt idx="607">
                  <c:v>0.64919269456195494</c:v>
                </c:pt>
                <c:pt idx="608">
                  <c:v>0.64919269456195505</c:v>
                </c:pt>
                <c:pt idx="609">
                  <c:v>0.64919269456195483</c:v>
                </c:pt>
                <c:pt idx="610">
                  <c:v>0.64919269456195494</c:v>
                </c:pt>
                <c:pt idx="611">
                  <c:v>0.64919269456195494</c:v>
                </c:pt>
                <c:pt idx="612">
                  <c:v>0.64919269456195516</c:v>
                </c:pt>
                <c:pt idx="613">
                  <c:v>0.64919269456195483</c:v>
                </c:pt>
                <c:pt idx="614">
                  <c:v>0.64919269456195494</c:v>
                </c:pt>
                <c:pt idx="615">
                  <c:v>0.64919269456195483</c:v>
                </c:pt>
                <c:pt idx="616">
                  <c:v>0.64919269456195494</c:v>
                </c:pt>
                <c:pt idx="617">
                  <c:v>0.64919269456195505</c:v>
                </c:pt>
                <c:pt idx="618">
                  <c:v>0.64919269456195505</c:v>
                </c:pt>
                <c:pt idx="619">
                  <c:v>0.64919269456195494</c:v>
                </c:pt>
                <c:pt idx="620">
                  <c:v>0.64919269456195494</c:v>
                </c:pt>
                <c:pt idx="621">
                  <c:v>0.64919269456195494</c:v>
                </c:pt>
                <c:pt idx="622">
                  <c:v>0.64919269456195483</c:v>
                </c:pt>
                <c:pt idx="623">
                  <c:v>0.64919269456195505</c:v>
                </c:pt>
                <c:pt idx="624">
                  <c:v>0.64919269456195494</c:v>
                </c:pt>
                <c:pt idx="625">
                  <c:v>0.64919269456195494</c:v>
                </c:pt>
                <c:pt idx="626">
                  <c:v>0.64919269456195494</c:v>
                </c:pt>
                <c:pt idx="627">
                  <c:v>0.64919269456195494</c:v>
                </c:pt>
                <c:pt idx="628">
                  <c:v>0.64919269456195483</c:v>
                </c:pt>
                <c:pt idx="629">
                  <c:v>0.64919269456195505</c:v>
                </c:pt>
                <c:pt idx="630">
                  <c:v>0.64919269456195494</c:v>
                </c:pt>
                <c:pt idx="631">
                  <c:v>0.64919269456195505</c:v>
                </c:pt>
                <c:pt idx="632">
                  <c:v>0.64919269456195494</c:v>
                </c:pt>
                <c:pt idx="633">
                  <c:v>0.64919269456195494</c:v>
                </c:pt>
                <c:pt idx="634">
                  <c:v>0.64919269456195494</c:v>
                </c:pt>
                <c:pt idx="635">
                  <c:v>0.64919269456195494</c:v>
                </c:pt>
                <c:pt idx="636">
                  <c:v>0.64919269456195494</c:v>
                </c:pt>
                <c:pt idx="637">
                  <c:v>0.64919269456195494</c:v>
                </c:pt>
                <c:pt idx="638">
                  <c:v>0.64919269456195494</c:v>
                </c:pt>
                <c:pt idx="639">
                  <c:v>0.64919269456195483</c:v>
                </c:pt>
                <c:pt idx="640">
                  <c:v>0.64919269456195494</c:v>
                </c:pt>
                <c:pt idx="641">
                  <c:v>0.64919269456195494</c:v>
                </c:pt>
                <c:pt idx="642">
                  <c:v>0.64919269456195505</c:v>
                </c:pt>
                <c:pt idx="643">
                  <c:v>0.64919269456195494</c:v>
                </c:pt>
                <c:pt idx="644">
                  <c:v>0.64919269456195494</c:v>
                </c:pt>
                <c:pt idx="645">
                  <c:v>0.64919269456195494</c:v>
                </c:pt>
                <c:pt idx="646">
                  <c:v>0.64919269456195494</c:v>
                </c:pt>
                <c:pt idx="647">
                  <c:v>0.64919269456195505</c:v>
                </c:pt>
                <c:pt idx="648">
                  <c:v>0.64919269456195494</c:v>
                </c:pt>
                <c:pt idx="649">
                  <c:v>0.64919269456195494</c:v>
                </c:pt>
                <c:pt idx="650">
                  <c:v>0.64919269456195494</c:v>
                </c:pt>
                <c:pt idx="651">
                  <c:v>0.64919269456195483</c:v>
                </c:pt>
                <c:pt idx="652">
                  <c:v>0.64919269456195494</c:v>
                </c:pt>
                <c:pt idx="653">
                  <c:v>0.64919269456195494</c:v>
                </c:pt>
                <c:pt idx="654">
                  <c:v>0.64919269456195505</c:v>
                </c:pt>
                <c:pt idx="655">
                  <c:v>0.64919269456195494</c:v>
                </c:pt>
                <c:pt idx="656">
                  <c:v>0.64919269456195483</c:v>
                </c:pt>
                <c:pt idx="657">
                  <c:v>0.64919269456195483</c:v>
                </c:pt>
                <c:pt idx="658">
                  <c:v>0.64919269456195494</c:v>
                </c:pt>
                <c:pt idx="659">
                  <c:v>0.64919269456195505</c:v>
                </c:pt>
                <c:pt idx="660">
                  <c:v>0.64919269456195494</c:v>
                </c:pt>
                <c:pt idx="661">
                  <c:v>0.64919269456195494</c:v>
                </c:pt>
                <c:pt idx="662">
                  <c:v>0.64919269456195494</c:v>
                </c:pt>
                <c:pt idx="663">
                  <c:v>0.64919269456195494</c:v>
                </c:pt>
                <c:pt idx="664">
                  <c:v>0.64919269456195494</c:v>
                </c:pt>
                <c:pt idx="665">
                  <c:v>0.64919269456195494</c:v>
                </c:pt>
                <c:pt idx="666">
                  <c:v>0.64919269456195494</c:v>
                </c:pt>
                <c:pt idx="667">
                  <c:v>0.64919269456195494</c:v>
                </c:pt>
                <c:pt idx="668">
                  <c:v>0.64919269456195483</c:v>
                </c:pt>
                <c:pt idx="669">
                  <c:v>0.64919269456195483</c:v>
                </c:pt>
                <c:pt idx="670">
                  <c:v>0.64919269456195494</c:v>
                </c:pt>
                <c:pt idx="671">
                  <c:v>0.64919269456195494</c:v>
                </c:pt>
                <c:pt idx="672">
                  <c:v>0.64919269456195494</c:v>
                </c:pt>
                <c:pt idx="673">
                  <c:v>0.64919269456195494</c:v>
                </c:pt>
                <c:pt idx="674">
                  <c:v>0.64919269456195494</c:v>
                </c:pt>
                <c:pt idx="675">
                  <c:v>0.64919269456195494</c:v>
                </c:pt>
                <c:pt idx="676">
                  <c:v>0.64919269456195494</c:v>
                </c:pt>
                <c:pt idx="677">
                  <c:v>0.64919269456195494</c:v>
                </c:pt>
                <c:pt idx="678">
                  <c:v>0.64919269456195494</c:v>
                </c:pt>
                <c:pt idx="679">
                  <c:v>0.64919269456195494</c:v>
                </c:pt>
                <c:pt idx="680">
                  <c:v>0.64919269456195483</c:v>
                </c:pt>
                <c:pt idx="681">
                  <c:v>0.64919269456195494</c:v>
                </c:pt>
                <c:pt idx="682">
                  <c:v>0.64919269456195494</c:v>
                </c:pt>
                <c:pt idx="683">
                  <c:v>0.64919269456195494</c:v>
                </c:pt>
                <c:pt idx="684">
                  <c:v>0.64919269456195494</c:v>
                </c:pt>
                <c:pt idx="685">
                  <c:v>0.64919269456195494</c:v>
                </c:pt>
                <c:pt idx="686">
                  <c:v>0.64919269456195494</c:v>
                </c:pt>
                <c:pt idx="687">
                  <c:v>0.64919269456195505</c:v>
                </c:pt>
                <c:pt idx="688">
                  <c:v>0.64919269456195494</c:v>
                </c:pt>
                <c:pt idx="689">
                  <c:v>0.64919269456195494</c:v>
                </c:pt>
                <c:pt idx="690">
                  <c:v>0.64919269456195494</c:v>
                </c:pt>
                <c:pt idx="691">
                  <c:v>0.64919269456195494</c:v>
                </c:pt>
                <c:pt idx="692">
                  <c:v>0.64919269456195494</c:v>
                </c:pt>
                <c:pt idx="693">
                  <c:v>0.64919269456195494</c:v>
                </c:pt>
                <c:pt idx="694">
                  <c:v>0.64919269456195505</c:v>
                </c:pt>
                <c:pt idx="695">
                  <c:v>0.64919269456195494</c:v>
                </c:pt>
                <c:pt idx="696">
                  <c:v>0.64919269456195494</c:v>
                </c:pt>
                <c:pt idx="697">
                  <c:v>0.64919269456195494</c:v>
                </c:pt>
                <c:pt idx="698">
                  <c:v>0.64919269456195494</c:v>
                </c:pt>
                <c:pt idx="699">
                  <c:v>0.64919269456195494</c:v>
                </c:pt>
                <c:pt idx="700">
                  <c:v>0.64919269456195505</c:v>
                </c:pt>
                <c:pt idx="701">
                  <c:v>0.64919269456195494</c:v>
                </c:pt>
                <c:pt idx="702">
                  <c:v>0.64919269456195494</c:v>
                </c:pt>
                <c:pt idx="703">
                  <c:v>0.64919269456195494</c:v>
                </c:pt>
                <c:pt idx="704">
                  <c:v>0.64919269456195494</c:v>
                </c:pt>
                <c:pt idx="705">
                  <c:v>0.64919269456195494</c:v>
                </c:pt>
                <c:pt idx="706">
                  <c:v>0.64919269456195494</c:v>
                </c:pt>
                <c:pt idx="707">
                  <c:v>0.64919269456195494</c:v>
                </c:pt>
                <c:pt idx="708">
                  <c:v>0.64919269456195494</c:v>
                </c:pt>
                <c:pt idx="709">
                  <c:v>0.64919269456195494</c:v>
                </c:pt>
                <c:pt idx="710">
                  <c:v>0.64919269456195494</c:v>
                </c:pt>
                <c:pt idx="711">
                  <c:v>0.64919269456195494</c:v>
                </c:pt>
                <c:pt idx="712">
                  <c:v>0.64919269456195494</c:v>
                </c:pt>
                <c:pt idx="713">
                  <c:v>0.64919269456195483</c:v>
                </c:pt>
                <c:pt idx="714">
                  <c:v>0.64919269456195494</c:v>
                </c:pt>
                <c:pt idx="715">
                  <c:v>0.64919269456195494</c:v>
                </c:pt>
                <c:pt idx="716">
                  <c:v>0.64919269456195494</c:v>
                </c:pt>
                <c:pt idx="717">
                  <c:v>0.64919269456195494</c:v>
                </c:pt>
                <c:pt idx="718">
                  <c:v>0.64919269456195494</c:v>
                </c:pt>
                <c:pt idx="719">
                  <c:v>0.64919269456195494</c:v>
                </c:pt>
                <c:pt idx="720">
                  <c:v>0.64919269456195494</c:v>
                </c:pt>
                <c:pt idx="721">
                  <c:v>0.64919269456195494</c:v>
                </c:pt>
                <c:pt idx="722">
                  <c:v>0.64919269456195494</c:v>
                </c:pt>
                <c:pt idx="723">
                  <c:v>0.64919269456195494</c:v>
                </c:pt>
                <c:pt idx="724">
                  <c:v>0.64919269456195494</c:v>
                </c:pt>
                <c:pt idx="725">
                  <c:v>0.64919269456195505</c:v>
                </c:pt>
                <c:pt idx="726">
                  <c:v>0.64919269456195494</c:v>
                </c:pt>
                <c:pt idx="727">
                  <c:v>0.64919269456195483</c:v>
                </c:pt>
                <c:pt idx="728">
                  <c:v>0.64919269456195494</c:v>
                </c:pt>
                <c:pt idx="729">
                  <c:v>0.64919269456195505</c:v>
                </c:pt>
                <c:pt idx="730">
                  <c:v>0.64919269456195494</c:v>
                </c:pt>
                <c:pt idx="731">
                  <c:v>0.64919269456195494</c:v>
                </c:pt>
                <c:pt idx="732">
                  <c:v>0.64919269456195494</c:v>
                </c:pt>
                <c:pt idx="733">
                  <c:v>0.64919269456195494</c:v>
                </c:pt>
                <c:pt idx="734">
                  <c:v>0.64919269456195505</c:v>
                </c:pt>
                <c:pt idx="735">
                  <c:v>0.64919269456195494</c:v>
                </c:pt>
                <c:pt idx="736">
                  <c:v>0.64919269456195494</c:v>
                </c:pt>
                <c:pt idx="737">
                  <c:v>0.64919269456195494</c:v>
                </c:pt>
                <c:pt idx="738">
                  <c:v>0.64919269456195505</c:v>
                </c:pt>
                <c:pt idx="739">
                  <c:v>0.64919269456195494</c:v>
                </c:pt>
                <c:pt idx="740">
                  <c:v>0.64919269456195505</c:v>
                </c:pt>
                <c:pt idx="741">
                  <c:v>0.64919269456195505</c:v>
                </c:pt>
                <c:pt idx="742">
                  <c:v>0.64919269456195483</c:v>
                </c:pt>
                <c:pt idx="743">
                  <c:v>0.64919269456195494</c:v>
                </c:pt>
                <c:pt idx="744">
                  <c:v>0.64919269456195494</c:v>
                </c:pt>
                <c:pt idx="745">
                  <c:v>0.64919269456195494</c:v>
                </c:pt>
                <c:pt idx="746">
                  <c:v>0.64919269456195494</c:v>
                </c:pt>
                <c:pt idx="747">
                  <c:v>0.64919269456195494</c:v>
                </c:pt>
                <c:pt idx="748">
                  <c:v>0.64919269456195494</c:v>
                </c:pt>
                <c:pt idx="749">
                  <c:v>0.64919269456195483</c:v>
                </c:pt>
                <c:pt idx="750">
                  <c:v>0.64919269456195494</c:v>
                </c:pt>
                <c:pt idx="751">
                  <c:v>0.64919269456195494</c:v>
                </c:pt>
                <c:pt idx="752">
                  <c:v>0.64919269456195494</c:v>
                </c:pt>
                <c:pt idx="753">
                  <c:v>0.64919269456195494</c:v>
                </c:pt>
                <c:pt idx="754">
                  <c:v>0.64919269456195494</c:v>
                </c:pt>
                <c:pt idx="755">
                  <c:v>0.64919269456195494</c:v>
                </c:pt>
                <c:pt idx="756">
                  <c:v>0.64919269456195494</c:v>
                </c:pt>
                <c:pt idx="757">
                  <c:v>0.64919269456195483</c:v>
                </c:pt>
                <c:pt idx="758">
                  <c:v>0.64919269456195494</c:v>
                </c:pt>
                <c:pt idx="759">
                  <c:v>0.64919269456195494</c:v>
                </c:pt>
                <c:pt idx="760">
                  <c:v>0.64919269456195483</c:v>
                </c:pt>
                <c:pt idx="761">
                  <c:v>0.64919269456195494</c:v>
                </c:pt>
                <c:pt idx="762">
                  <c:v>0.64919269456195483</c:v>
                </c:pt>
                <c:pt idx="763">
                  <c:v>0.64919269456195483</c:v>
                </c:pt>
                <c:pt idx="764">
                  <c:v>0.64919269456195494</c:v>
                </c:pt>
                <c:pt idx="765">
                  <c:v>0.64919269456195505</c:v>
                </c:pt>
              </c:numCache>
            </c:numRef>
          </c:yVal>
          <c:smooth val="1"/>
          <c:extLst>
            <c:ext xmlns:c16="http://schemas.microsoft.com/office/drawing/2014/chart" uri="{C3380CC4-5D6E-409C-BE32-E72D297353CC}">
              <c16:uniqueId val="{00000000-900F-4148-951B-F57E7E95CFEC}"/>
            </c:ext>
          </c:extLst>
        </c:ser>
        <c:ser>
          <c:idx val="3"/>
          <c:order val="3"/>
          <c:tx>
            <c:v>Espectro am.</c:v>
          </c:tx>
          <c:spPr>
            <a:ln>
              <a:solidFill>
                <a:schemeClr val="accent1"/>
              </a:solidFill>
            </a:ln>
          </c:spPr>
          <c:marker>
            <c:symbol val="none"/>
          </c:marker>
          <c:xVal>
            <c:numRef>
              <c:f>'ESPECTRO amortiguado'!$G$4:$G$769</c:f>
              <c:numCache>
                <c:formatCode>0.0000</c:formatCode>
                <c:ptCount val="766"/>
                <c:pt idx="0">
                  <c:v>0</c:v>
                </c:pt>
                <c:pt idx="1">
                  <c:v>2.6749871332990224E-2</c:v>
                </c:pt>
                <c:pt idx="2">
                  <c:v>5.3499742665980447E-2</c:v>
                </c:pt>
                <c:pt idx="3">
                  <c:v>8.0249613998970667E-2</c:v>
                </c:pt>
                <c:pt idx="4">
                  <c:v>0.10699948533196089</c:v>
                </c:pt>
                <c:pt idx="5">
                  <c:v>0.10699948533196089</c:v>
                </c:pt>
                <c:pt idx="6">
                  <c:v>0.21399897066392176</c:v>
                </c:pt>
                <c:pt idx="7">
                  <c:v>0.32099845599588267</c:v>
                </c:pt>
                <c:pt idx="8">
                  <c:v>0.42799794132784352</c:v>
                </c:pt>
                <c:pt idx="9">
                  <c:v>0.53499742665980443</c:v>
                </c:pt>
                <c:pt idx="10">
                  <c:v>0.53499742665980443</c:v>
                </c:pt>
                <c:pt idx="11">
                  <c:v>0.54</c:v>
                </c:pt>
                <c:pt idx="12">
                  <c:v>0.55000000000000004</c:v>
                </c:pt>
                <c:pt idx="13">
                  <c:v>0.56000000000000005</c:v>
                </c:pt>
                <c:pt idx="14">
                  <c:v>0.57000000000000006</c:v>
                </c:pt>
                <c:pt idx="15">
                  <c:v>0.58000000000000007</c:v>
                </c:pt>
                <c:pt idx="16">
                  <c:v>0.59000000000000008</c:v>
                </c:pt>
                <c:pt idx="17">
                  <c:v>0.60000000000000009</c:v>
                </c:pt>
                <c:pt idx="18">
                  <c:v>0.6100000000000001</c:v>
                </c:pt>
                <c:pt idx="19">
                  <c:v>0.62000000000000011</c:v>
                </c:pt>
                <c:pt idx="20">
                  <c:v>0.63000000000000012</c:v>
                </c:pt>
                <c:pt idx="21">
                  <c:v>0.64000000000000012</c:v>
                </c:pt>
                <c:pt idx="22">
                  <c:v>0.65000000000000013</c:v>
                </c:pt>
                <c:pt idx="23">
                  <c:v>0.66000000000000014</c:v>
                </c:pt>
                <c:pt idx="24">
                  <c:v>0.67000000000000015</c:v>
                </c:pt>
                <c:pt idx="25">
                  <c:v>0.68000000000000016</c:v>
                </c:pt>
                <c:pt idx="26">
                  <c:v>0.69000000000000017</c:v>
                </c:pt>
                <c:pt idx="27">
                  <c:v>0.70000000000000018</c:v>
                </c:pt>
                <c:pt idx="28">
                  <c:v>0.71000000000000019</c:v>
                </c:pt>
                <c:pt idx="29">
                  <c:v>0.7200000000000002</c:v>
                </c:pt>
                <c:pt idx="30">
                  <c:v>0.7300000000000002</c:v>
                </c:pt>
                <c:pt idx="31">
                  <c:v>0.74000000000000021</c:v>
                </c:pt>
                <c:pt idx="32">
                  <c:v>0.75000000000000022</c:v>
                </c:pt>
                <c:pt idx="33">
                  <c:v>0.76000000000000023</c:v>
                </c:pt>
                <c:pt idx="34">
                  <c:v>0.77000000000000024</c:v>
                </c:pt>
                <c:pt idx="35">
                  <c:v>0.78000000000000025</c:v>
                </c:pt>
                <c:pt idx="36">
                  <c:v>0.79000000000000026</c:v>
                </c:pt>
                <c:pt idx="37">
                  <c:v>0.80000000000000027</c:v>
                </c:pt>
                <c:pt idx="38">
                  <c:v>0.81000000000000028</c:v>
                </c:pt>
                <c:pt idx="39">
                  <c:v>0.82000000000000028</c:v>
                </c:pt>
                <c:pt idx="40">
                  <c:v>0.83000000000000029</c:v>
                </c:pt>
                <c:pt idx="41">
                  <c:v>0.8400000000000003</c:v>
                </c:pt>
                <c:pt idx="42">
                  <c:v>0.85000000000000031</c:v>
                </c:pt>
                <c:pt idx="43">
                  <c:v>0.86000000000000032</c:v>
                </c:pt>
                <c:pt idx="44">
                  <c:v>0.87000000000000033</c:v>
                </c:pt>
                <c:pt idx="45">
                  <c:v>0.88000000000000034</c:v>
                </c:pt>
                <c:pt idx="46">
                  <c:v>0.89000000000000035</c:v>
                </c:pt>
                <c:pt idx="47">
                  <c:v>0.90000000000000036</c:v>
                </c:pt>
                <c:pt idx="48">
                  <c:v>0.91000000000000036</c:v>
                </c:pt>
                <c:pt idx="49">
                  <c:v>0.92000000000000037</c:v>
                </c:pt>
                <c:pt idx="50">
                  <c:v>0.93000000000000038</c:v>
                </c:pt>
                <c:pt idx="51">
                  <c:v>0.94000000000000039</c:v>
                </c:pt>
                <c:pt idx="52">
                  <c:v>0.9500000000000004</c:v>
                </c:pt>
                <c:pt idx="53">
                  <c:v>0.96000000000000041</c:v>
                </c:pt>
                <c:pt idx="54">
                  <c:v>0.97000000000000042</c:v>
                </c:pt>
                <c:pt idx="55">
                  <c:v>0.98000000000000043</c:v>
                </c:pt>
                <c:pt idx="56">
                  <c:v>0.99000000000000044</c:v>
                </c:pt>
                <c:pt idx="57">
                  <c:v>1.0000000000000004</c:v>
                </c:pt>
                <c:pt idx="58">
                  <c:v>1.0100000000000005</c:v>
                </c:pt>
                <c:pt idx="59">
                  <c:v>1.0200000000000005</c:v>
                </c:pt>
                <c:pt idx="60">
                  <c:v>1.0300000000000005</c:v>
                </c:pt>
                <c:pt idx="61">
                  <c:v>1.0400000000000005</c:v>
                </c:pt>
                <c:pt idx="62">
                  <c:v>1.0500000000000005</c:v>
                </c:pt>
                <c:pt idx="63">
                  <c:v>1.0600000000000005</c:v>
                </c:pt>
                <c:pt idx="64">
                  <c:v>1.0700000000000005</c:v>
                </c:pt>
                <c:pt idx="65">
                  <c:v>1.0800000000000005</c:v>
                </c:pt>
                <c:pt idx="66">
                  <c:v>1.0900000000000005</c:v>
                </c:pt>
                <c:pt idx="67">
                  <c:v>1.1000000000000005</c:v>
                </c:pt>
                <c:pt idx="68">
                  <c:v>1.1100000000000005</c:v>
                </c:pt>
                <c:pt idx="69">
                  <c:v>1.1200000000000006</c:v>
                </c:pt>
                <c:pt idx="70">
                  <c:v>1.1300000000000006</c:v>
                </c:pt>
                <c:pt idx="71">
                  <c:v>1.1400000000000006</c:v>
                </c:pt>
                <c:pt idx="72">
                  <c:v>1.1500000000000006</c:v>
                </c:pt>
                <c:pt idx="73">
                  <c:v>1.1600000000000006</c:v>
                </c:pt>
                <c:pt idx="74">
                  <c:v>1.1700000000000006</c:v>
                </c:pt>
                <c:pt idx="75">
                  <c:v>1.1800000000000006</c:v>
                </c:pt>
                <c:pt idx="76">
                  <c:v>1.1900000000000006</c:v>
                </c:pt>
                <c:pt idx="77">
                  <c:v>1.2000000000000006</c:v>
                </c:pt>
                <c:pt idx="78">
                  <c:v>1.2100000000000006</c:v>
                </c:pt>
                <c:pt idx="79">
                  <c:v>1.2200000000000006</c:v>
                </c:pt>
                <c:pt idx="80">
                  <c:v>1.2300000000000006</c:v>
                </c:pt>
                <c:pt idx="81">
                  <c:v>1.2400000000000007</c:v>
                </c:pt>
                <c:pt idx="82">
                  <c:v>1.2500000000000007</c:v>
                </c:pt>
                <c:pt idx="83">
                  <c:v>1.2600000000000007</c:v>
                </c:pt>
                <c:pt idx="84">
                  <c:v>1.2700000000000007</c:v>
                </c:pt>
                <c:pt idx="85">
                  <c:v>1.2800000000000007</c:v>
                </c:pt>
                <c:pt idx="86">
                  <c:v>1.2900000000000007</c:v>
                </c:pt>
                <c:pt idx="87">
                  <c:v>1.3000000000000007</c:v>
                </c:pt>
                <c:pt idx="88">
                  <c:v>1.3100000000000007</c:v>
                </c:pt>
                <c:pt idx="89">
                  <c:v>1.3200000000000007</c:v>
                </c:pt>
                <c:pt idx="90">
                  <c:v>1.3300000000000007</c:v>
                </c:pt>
                <c:pt idx="91">
                  <c:v>1.3400000000000007</c:v>
                </c:pt>
                <c:pt idx="92">
                  <c:v>1.3500000000000008</c:v>
                </c:pt>
                <c:pt idx="93">
                  <c:v>1.3600000000000008</c:v>
                </c:pt>
                <c:pt idx="94">
                  <c:v>1.3700000000000008</c:v>
                </c:pt>
                <c:pt idx="95">
                  <c:v>1.3800000000000008</c:v>
                </c:pt>
                <c:pt idx="96">
                  <c:v>1.3900000000000008</c:v>
                </c:pt>
                <c:pt idx="97">
                  <c:v>1.4000000000000008</c:v>
                </c:pt>
                <c:pt idx="98">
                  <c:v>1.4100000000000008</c:v>
                </c:pt>
                <c:pt idx="99">
                  <c:v>1.4200000000000008</c:v>
                </c:pt>
                <c:pt idx="100">
                  <c:v>1.4300000000000008</c:v>
                </c:pt>
                <c:pt idx="101">
                  <c:v>1.4400000000000008</c:v>
                </c:pt>
                <c:pt idx="102">
                  <c:v>1.4500000000000008</c:v>
                </c:pt>
                <c:pt idx="103">
                  <c:v>1.4600000000000009</c:v>
                </c:pt>
                <c:pt idx="104">
                  <c:v>1.4700000000000009</c:v>
                </c:pt>
                <c:pt idx="105">
                  <c:v>1.4800000000000009</c:v>
                </c:pt>
                <c:pt idx="106">
                  <c:v>1.4900000000000009</c:v>
                </c:pt>
                <c:pt idx="107">
                  <c:v>1.5000000000000009</c:v>
                </c:pt>
                <c:pt idx="108">
                  <c:v>1.5100000000000009</c:v>
                </c:pt>
                <c:pt idx="109">
                  <c:v>1.5200000000000009</c:v>
                </c:pt>
                <c:pt idx="110">
                  <c:v>1.5300000000000009</c:v>
                </c:pt>
                <c:pt idx="111">
                  <c:v>1.5400000000000009</c:v>
                </c:pt>
                <c:pt idx="112">
                  <c:v>1.5500000000000009</c:v>
                </c:pt>
                <c:pt idx="113">
                  <c:v>1.5600000000000009</c:v>
                </c:pt>
                <c:pt idx="114">
                  <c:v>1.570000000000001</c:v>
                </c:pt>
                <c:pt idx="115">
                  <c:v>1.580000000000001</c:v>
                </c:pt>
                <c:pt idx="116">
                  <c:v>1.590000000000001</c:v>
                </c:pt>
                <c:pt idx="117">
                  <c:v>1.600000000000001</c:v>
                </c:pt>
                <c:pt idx="118">
                  <c:v>1.610000000000001</c:v>
                </c:pt>
                <c:pt idx="119">
                  <c:v>1.620000000000001</c:v>
                </c:pt>
                <c:pt idx="120">
                  <c:v>1.630000000000001</c:v>
                </c:pt>
                <c:pt idx="121">
                  <c:v>1.640000000000001</c:v>
                </c:pt>
                <c:pt idx="122">
                  <c:v>1.650000000000001</c:v>
                </c:pt>
                <c:pt idx="123">
                  <c:v>1.660000000000001</c:v>
                </c:pt>
                <c:pt idx="124">
                  <c:v>1.670000000000001</c:v>
                </c:pt>
                <c:pt idx="125">
                  <c:v>1.680000000000001</c:v>
                </c:pt>
                <c:pt idx="126">
                  <c:v>1.6900000000000011</c:v>
                </c:pt>
                <c:pt idx="127">
                  <c:v>1.7000000000000011</c:v>
                </c:pt>
                <c:pt idx="128">
                  <c:v>1.7100000000000011</c:v>
                </c:pt>
                <c:pt idx="129">
                  <c:v>1.7200000000000011</c:v>
                </c:pt>
                <c:pt idx="130">
                  <c:v>1.7300000000000011</c:v>
                </c:pt>
                <c:pt idx="131">
                  <c:v>1.7400000000000011</c:v>
                </c:pt>
                <c:pt idx="132">
                  <c:v>1.7500000000000011</c:v>
                </c:pt>
                <c:pt idx="133">
                  <c:v>1.7600000000000011</c:v>
                </c:pt>
                <c:pt idx="134">
                  <c:v>1.7700000000000011</c:v>
                </c:pt>
                <c:pt idx="135">
                  <c:v>1.7800000000000011</c:v>
                </c:pt>
                <c:pt idx="136">
                  <c:v>1.7900000000000011</c:v>
                </c:pt>
                <c:pt idx="137">
                  <c:v>1.8000000000000012</c:v>
                </c:pt>
                <c:pt idx="138">
                  <c:v>1.8100000000000012</c:v>
                </c:pt>
                <c:pt idx="139">
                  <c:v>1.8200000000000012</c:v>
                </c:pt>
                <c:pt idx="140">
                  <c:v>1.8300000000000012</c:v>
                </c:pt>
                <c:pt idx="141">
                  <c:v>1.8400000000000012</c:v>
                </c:pt>
                <c:pt idx="142">
                  <c:v>1.8500000000000012</c:v>
                </c:pt>
                <c:pt idx="143">
                  <c:v>1.8600000000000012</c:v>
                </c:pt>
                <c:pt idx="144">
                  <c:v>1.8700000000000012</c:v>
                </c:pt>
                <c:pt idx="145">
                  <c:v>1.8800000000000012</c:v>
                </c:pt>
                <c:pt idx="146">
                  <c:v>1.8900000000000012</c:v>
                </c:pt>
                <c:pt idx="147">
                  <c:v>1.9000000000000012</c:v>
                </c:pt>
                <c:pt idx="148">
                  <c:v>1.9100000000000013</c:v>
                </c:pt>
                <c:pt idx="149">
                  <c:v>1.9200000000000013</c:v>
                </c:pt>
                <c:pt idx="150">
                  <c:v>1.9300000000000013</c:v>
                </c:pt>
                <c:pt idx="151">
                  <c:v>1.9400000000000013</c:v>
                </c:pt>
                <c:pt idx="152">
                  <c:v>1.9500000000000013</c:v>
                </c:pt>
                <c:pt idx="153">
                  <c:v>1.9600000000000013</c:v>
                </c:pt>
                <c:pt idx="154">
                  <c:v>1.9700000000000013</c:v>
                </c:pt>
                <c:pt idx="155">
                  <c:v>1.9800000000000013</c:v>
                </c:pt>
                <c:pt idx="156">
                  <c:v>1.9900000000000013</c:v>
                </c:pt>
                <c:pt idx="157">
                  <c:v>2.0000000000000013</c:v>
                </c:pt>
                <c:pt idx="158">
                  <c:v>2.0100000000000011</c:v>
                </c:pt>
                <c:pt idx="159">
                  <c:v>2.0200000000000009</c:v>
                </c:pt>
                <c:pt idx="160">
                  <c:v>2.0300000000000007</c:v>
                </c:pt>
                <c:pt idx="161">
                  <c:v>2.0400000000000005</c:v>
                </c:pt>
                <c:pt idx="162">
                  <c:v>2.0500000000000003</c:v>
                </c:pt>
                <c:pt idx="163">
                  <c:v>2.06</c:v>
                </c:pt>
                <c:pt idx="164">
                  <c:v>2.0699999999999998</c:v>
                </c:pt>
                <c:pt idx="165">
                  <c:v>2.0799999999999996</c:v>
                </c:pt>
                <c:pt idx="166">
                  <c:v>2.0899999999999994</c:v>
                </c:pt>
                <c:pt idx="167">
                  <c:v>2.0999999999999992</c:v>
                </c:pt>
                <c:pt idx="168">
                  <c:v>2.109999999999999</c:v>
                </c:pt>
                <c:pt idx="169">
                  <c:v>2.1199999999999988</c:v>
                </c:pt>
                <c:pt idx="170">
                  <c:v>2.1299999999999986</c:v>
                </c:pt>
                <c:pt idx="171">
                  <c:v>2.1399999999999983</c:v>
                </c:pt>
                <c:pt idx="172">
                  <c:v>2.1499999999999981</c:v>
                </c:pt>
                <c:pt idx="173">
                  <c:v>2.1599999999999979</c:v>
                </c:pt>
                <c:pt idx="174">
                  <c:v>2.1699999999999977</c:v>
                </c:pt>
                <c:pt idx="175">
                  <c:v>2.1799999999999975</c:v>
                </c:pt>
                <c:pt idx="176">
                  <c:v>2.1899999999999973</c:v>
                </c:pt>
                <c:pt idx="177">
                  <c:v>2.1999999999999971</c:v>
                </c:pt>
                <c:pt idx="178">
                  <c:v>2.2099999999999969</c:v>
                </c:pt>
                <c:pt idx="179">
                  <c:v>2.2199999999999966</c:v>
                </c:pt>
                <c:pt idx="180">
                  <c:v>2.2299999999999964</c:v>
                </c:pt>
                <c:pt idx="181">
                  <c:v>2.2399999999999962</c:v>
                </c:pt>
                <c:pt idx="182">
                  <c:v>2.249999999999996</c:v>
                </c:pt>
                <c:pt idx="183">
                  <c:v>2.2599999999999958</c:v>
                </c:pt>
                <c:pt idx="184">
                  <c:v>2.2699999999999956</c:v>
                </c:pt>
                <c:pt idx="185">
                  <c:v>2.2799999999999954</c:v>
                </c:pt>
                <c:pt idx="186">
                  <c:v>2.2899999999999952</c:v>
                </c:pt>
                <c:pt idx="187">
                  <c:v>2.2999999999999949</c:v>
                </c:pt>
                <c:pt idx="188">
                  <c:v>2.3099999999999947</c:v>
                </c:pt>
                <c:pt idx="189">
                  <c:v>2.3199999999999945</c:v>
                </c:pt>
                <c:pt idx="190">
                  <c:v>2.3299999999999943</c:v>
                </c:pt>
                <c:pt idx="191">
                  <c:v>2.3399999999999941</c:v>
                </c:pt>
                <c:pt idx="192">
                  <c:v>2.3499999999999939</c:v>
                </c:pt>
                <c:pt idx="193">
                  <c:v>2.3599999999999937</c:v>
                </c:pt>
                <c:pt idx="194">
                  <c:v>2.3699999999999934</c:v>
                </c:pt>
                <c:pt idx="195">
                  <c:v>2.3799999999999932</c:v>
                </c:pt>
                <c:pt idx="196">
                  <c:v>2.389999999999993</c:v>
                </c:pt>
                <c:pt idx="197">
                  <c:v>2.3999999999999928</c:v>
                </c:pt>
                <c:pt idx="198">
                  <c:v>2.4099999999999926</c:v>
                </c:pt>
                <c:pt idx="199">
                  <c:v>2.4199999999999924</c:v>
                </c:pt>
                <c:pt idx="200">
                  <c:v>2.4299999999999922</c:v>
                </c:pt>
                <c:pt idx="201">
                  <c:v>2.439999999999992</c:v>
                </c:pt>
                <c:pt idx="202">
                  <c:v>2.4499999999999917</c:v>
                </c:pt>
                <c:pt idx="203">
                  <c:v>2.4599999999999915</c:v>
                </c:pt>
                <c:pt idx="204">
                  <c:v>2.4699999999999913</c:v>
                </c:pt>
                <c:pt idx="205">
                  <c:v>2.4799999999999911</c:v>
                </c:pt>
                <c:pt idx="206">
                  <c:v>2.4899999999999909</c:v>
                </c:pt>
                <c:pt idx="207">
                  <c:v>2.4999999999999907</c:v>
                </c:pt>
                <c:pt idx="208">
                  <c:v>2.5099999999999905</c:v>
                </c:pt>
                <c:pt idx="209">
                  <c:v>2.5199999999999902</c:v>
                </c:pt>
                <c:pt idx="210">
                  <c:v>2.52999999999999</c:v>
                </c:pt>
                <c:pt idx="211">
                  <c:v>2.5399999999999898</c:v>
                </c:pt>
                <c:pt idx="212">
                  <c:v>2.5499999999999896</c:v>
                </c:pt>
                <c:pt idx="213">
                  <c:v>2.5599999999999894</c:v>
                </c:pt>
                <c:pt idx="214">
                  <c:v>2.5699999999999892</c:v>
                </c:pt>
                <c:pt idx="215">
                  <c:v>2.579999999999989</c:v>
                </c:pt>
                <c:pt idx="216">
                  <c:v>2.5899999999999888</c:v>
                </c:pt>
                <c:pt idx="217">
                  <c:v>2.5999999999999885</c:v>
                </c:pt>
                <c:pt idx="218">
                  <c:v>2.6099999999999883</c:v>
                </c:pt>
                <c:pt idx="219">
                  <c:v>2.6199999999999881</c:v>
                </c:pt>
                <c:pt idx="220">
                  <c:v>2.6299999999999879</c:v>
                </c:pt>
                <c:pt idx="221">
                  <c:v>2.6399999999999877</c:v>
                </c:pt>
                <c:pt idx="222">
                  <c:v>2.6499999999999875</c:v>
                </c:pt>
                <c:pt idx="223">
                  <c:v>2.6599999999999873</c:v>
                </c:pt>
                <c:pt idx="224">
                  <c:v>2.6699999999999871</c:v>
                </c:pt>
                <c:pt idx="225">
                  <c:v>2.6799999999999868</c:v>
                </c:pt>
                <c:pt idx="226">
                  <c:v>2.6899999999999866</c:v>
                </c:pt>
                <c:pt idx="227">
                  <c:v>2.6999999999999864</c:v>
                </c:pt>
                <c:pt idx="228">
                  <c:v>2.7099999999999862</c:v>
                </c:pt>
                <c:pt idx="229">
                  <c:v>2.719999999999986</c:v>
                </c:pt>
                <c:pt idx="230">
                  <c:v>2.7299999999999858</c:v>
                </c:pt>
                <c:pt idx="231">
                  <c:v>2.7399999999999856</c:v>
                </c:pt>
                <c:pt idx="232">
                  <c:v>2.7499999999999853</c:v>
                </c:pt>
                <c:pt idx="233">
                  <c:v>2.7599999999999851</c:v>
                </c:pt>
                <c:pt idx="234">
                  <c:v>2.7699999999999849</c:v>
                </c:pt>
                <c:pt idx="235">
                  <c:v>2.7799999999999847</c:v>
                </c:pt>
                <c:pt idx="236">
                  <c:v>2.7899999999999845</c:v>
                </c:pt>
                <c:pt idx="237">
                  <c:v>2.7999999999999843</c:v>
                </c:pt>
                <c:pt idx="238">
                  <c:v>2.8099999999999841</c:v>
                </c:pt>
                <c:pt idx="239">
                  <c:v>2.8199999999999839</c:v>
                </c:pt>
                <c:pt idx="240">
                  <c:v>2.8299999999999836</c:v>
                </c:pt>
                <c:pt idx="241">
                  <c:v>2.8399999999999834</c:v>
                </c:pt>
                <c:pt idx="242">
                  <c:v>2.8499999999999832</c:v>
                </c:pt>
                <c:pt idx="243">
                  <c:v>2.859999999999983</c:v>
                </c:pt>
                <c:pt idx="244">
                  <c:v>2.8699999999999828</c:v>
                </c:pt>
                <c:pt idx="245">
                  <c:v>2.8799999999999826</c:v>
                </c:pt>
                <c:pt idx="246">
                  <c:v>2.8899999999999824</c:v>
                </c:pt>
                <c:pt idx="247">
                  <c:v>2.8999999999999821</c:v>
                </c:pt>
                <c:pt idx="248">
                  <c:v>2.9099999999999819</c:v>
                </c:pt>
                <c:pt idx="249">
                  <c:v>2.9199999999999817</c:v>
                </c:pt>
                <c:pt idx="250">
                  <c:v>2.9299999999999815</c:v>
                </c:pt>
                <c:pt idx="251">
                  <c:v>2.9399999999999813</c:v>
                </c:pt>
                <c:pt idx="252">
                  <c:v>2.9499999999999811</c:v>
                </c:pt>
                <c:pt idx="253">
                  <c:v>2.9599999999999809</c:v>
                </c:pt>
                <c:pt idx="254">
                  <c:v>2.9699999999999807</c:v>
                </c:pt>
                <c:pt idx="255">
                  <c:v>2.9799999999999804</c:v>
                </c:pt>
                <c:pt idx="256">
                  <c:v>2.9899999999999802</c:v>
                </c:pt>
                <c:pt idx="257">
                  <c:v>2.99999999999998</c:v>
                </c:pt>
                <c:pt idx="258">
                  <c:v>3.0099999999999798</c:v>
                </c:pt>
                <c:pt idx="259">
                  <c:v>3.0199999999999796</c:v>
                </c:pt>
                <c:pt idx="260">
                  <c:v>3.0299999999999794</c:v>
                </c:pt>
                <c:pt idx="261">
                  <c:v>3.0399999999999792</c:v>
                </c:pt>
                <c:pt idx="262">
                  <c:v>3.049999999999979</c:v>
                </c:pt>
                <c:pt idx="263">
                  <c:v>3.0599999999999787</c:v>
                </c:pt>
                <c:pt idx="264">
                  <c:v>3.0699999999999785</c:v>
                </c:pt>
                <c:pt idx="265">
                  <c:v>3.0799999999999783</c:v>
                </c:pt>
                <c:pt idx="266">
                  <c:v>3.0899999999999781</c:v>
                </c:pt>
                <c:pt idx="267">
                  <c:v>3.0999999999999779</c:v>
                </c:pt>
                <c:pt idx="268">
                  <c:v>3.1099999999999777</c:v>
                </c:pt>
                <c:pt idx="269">
                  <c:v>3.1199999999999775</c:v>
                </c:pt>
                <c:pt idx="270">
                  <c:v>3.1299999999999772</c:v>
                </c:pt>
                <c:pt idx="271">
                  <c:v>3.139999999999977</c:v>
                </c:pt>
                <c:pt idx="272">
                  <c:v>3.1499999999999768</c:v>
                </c:pt>
                <c:pt idx="273">
                  <c:v>3.1599999999999766</c:v>
                </c:pt>
                <c:pt idx="274">
                  <c:v>3.1699999999999764</c:v>
                </c:pt>
                <c:pt idx="275">
                  <c:v>3.1799999999999762</c:v>
                </c:pt>
                <c:pt idx="276">
                  <c:v>3.189999999999976</c:v>
                </c:pt>
                <c:pt idx="277">
                  <c:v>3.1999999999999758</c:v>
                </c:pt>
                <c:pt idx="278">
                  <c:v>3.2099999999999755</c:v>
                </c:pt>
                <c:pt idx="279">
                  <c:v>3.2199999999999753</c:v>
                </c:pt>
                <c:pt idx="280">
                  <c:v>3.2299999999999751</c:v>
                </c:pt>
                <c:pt idx="281">
                  <c:v>3.2399999999999749</c:v>
                </c:pt>
                <c:pt idx="282">
                  <c:v>3.2499999999999747</c:v>
                </c:pt>
                <c:pt idx="283">
                  <c:v>3.2599999999999745</c:v>
                </c:pt>
                <c:pt idx="284">
                  <c:v>3.2699999999999743</c:v>
                </c:pt>
                <c:pt idx="285">
                  <c:v>3.279999999999974</c:v>
                </c:pt>
                <c:pt idx="286">
                  <c:v>3.2899999999999738</c:v>
                </c:pt>
                <c:pt idx="287">
                  <c:v>3.2999999999999736</c:v>
                </c:pt>
                <c:pt idx="288">
                  <c:v>3.3099999999999734</c:v>
                </c:pt>
                <c:pt idx="289">
                  <c:v>3.3199999999999732</c:v>
                </c:pt>
                <c:pt idx="290">
                  <c:v>3.329999999999973</c:v>
                </c:pt>
                <c:pt idx="291">
                  <c:v>3.3399999999999728</c:v>
                </c:pt>
                <c:pt idx="292">
                  <c:v>3.3499999999999726</c:v>
                </c:pt>
                <c:pt idx="293">
                  <c:v>3.3599999999999723</c:v>
                </c:pt>
                <c:pt idx="294">
                  <c:v>3.3699999999999721</c:v>
                </c:pt>
                <c:pt idx="295">
                  <c:v>3.3799999999999719</c:v>
                </c:pt>
                <c:pt idx="296">
                  <c:v>3.3899999999999717</c:v>
                </c:pt>
                <c:pt idx="297">
                  <c:v>3.3999999999999715</c:v>
                </c:pt>
                <c:pt idx="298">
                  <c:v>3.4099999999999713</c:v>
                </c:pt>
                <c:pt idx="299">
                  <c:v>3.4199999999999711</c:v>
                </c:pt>
                <c:pt idx="300">
                  <c:v>3.4299999999999708</c:v>
                </c:pt>
                <c:pt idx="301">
                  <c:v>3.4399999999999706</c:v>
                </c:pt>
                <c:pt idx="302">
                  <c:v>3.4499999999999704</c:v>
                </c:pt>
                <c:pt idx="303">
                  <c:v>3.4599999999999702</c:v>
                </c:pt>
                <c:pt idx="304">
                  <c:v>3.46999999999997</c:v>
                </c:pt>
                <c:pt idx="305">
                  <c:v>3.4799999999999698</c:v>
                </c:pt>
                <c:pt idx="306">
                  <c:v>3.4899999999999696</c:v>
                </c:pt>
                <c:pt idx="307">
                  <c:v>3.4999999999999694</c:v>
                </c:pt>
                <c:pt idx="308">
                  <c:v>3.5099999999999691</c:v>
                </c:pt>
                <c:pt idx="309">
                  <c:v>3.5199999999999689</c:v>
                </c:pt>
                <c:pt idx="310">
                  <c:v>3.5299999999999687</c:v>
                </c:pt>
                <c:pt idx="311">
                  <c:v>3.5399999999999685</c:v>
                </c:pt>
                <c:pt idx="312">
                  <c:v>3.5499999999999683</c:v>
                </c:pt>
                <c:pt idx="313">
                  <c:v>3.5599999999999681</c:v>
                </c:pt>
                <c:pt idx="314">
                  <c:v>3.5699999999999679</c:v>
                </c:pt>
                <c:pt idx="315">
                  <c:v>3.5799999999999677</c:v>
                </c:pt>
                <c:pt idx="316">
                  <c:v>3.5899999999999674</c:v>
                </c:pt>
                <c:pt idx="317">
                  <c:v>3.5999999999999672</c:v>
                </c:pt>
                <c:pt idx="318">
                  <c:v>3.609999999999967</c:v>
                </c:pt>
                <c:pt idx="319">
                  <c:v>3.6199999999999668</c:v>
                </c:pt>
                <c:pt idx="320">
                  <c:v>3.6299999999999666</c:v>
                </c:pt>
                <c:pt idx="321">
                  <c:v>3.6399999999999664</c:v>
                </c:pt>
                <c:pt idx="322">
                  <c:v>3.6499999999999662</c:v>
                </c:pt>
                <c:pt idx="323">
                  <c:v>3.6599999999999659</c:v>
                </c:pt>
                <c:pt idx="324">
                  <c:v>3.6699999999999657</c:v>
                </c:pt>
                <c:pt idx="325">
                  <c:v>3.6799999999999655</c:v>
                </c:pt>
                <c:pt idx="326">
                  <c:v>3.6899999999999653</c:v>
                </c:pt>
                <c:pt idx="327">
                  <c:v>3.6999999999999651</c:v>
                </c:pt>
                <c:pt idx="328">
                  <c:v>3.7099999999999649</c:v>
                </c:pt>
                <c:pt idx="329">
                  <c:v>3.7199999999999647</c:v>
                </c:pt>
                <c:pt idx="330">
                  <c:v>3.7299999999999645</c:v>
                </c:pt>
                <c:pt idx="331">
                  <c:v>3.7399999999999642</c:v>
                </c:pt>
                <c:pt idx="332">
                  <c:v>3.749999999999964</c:v>
                </c:pt>
                <c:pt idx="333">
                  <c:v>3.7599999999999638</c:v>
                </c:pt>
                <c:pt idx="334">
                  <c:v>3.7699999999999636</c:v>
                </c:pt>
                <c:pt idx="335">
                  <c:v>3.7799999999999634</c:v>
                </c:pt>
                <c:pt idx="336">
                  <c:v>3.7899999999999632</c:v>
                </c:pt>
                <c:pt idx="337">
                  <c:v>3.799999999999963</c:v>
                </c:pt>
                <c:pt idx="338">
                  <c:v>3.8099999999999627</c:v>
                </c:pt>
                <c:pt idx="339">
                  <c:v>3.8199999999999625</c:v>
                </c:pt>
                <c:pt idx="340">
                  <c:v>3.8299999999999623</c:v>
                </c:pt>
                <c:pt idx="341">
                  <c:v>3.8399999999999621</c:v>
                </c:pt>
                <c:pt idx="342">
                  <c:v>3.8499999999999619</c:v>
                </c:pt>
                <c:pt idx="343">
                  <c:v>3.8599999999999617</c:v>
                </c:pt>
                <c:pt idx="344">
                  <c:v>3.8699999999999615</c:v>
                </c:pt>
                <c:pt idx="345">
                  <c:v>3.8799999999999613</c:v>
                </c:pt>
                <c:pt idx="346">
                  <c:v>3.889999999999961</c:v>
                </c:pt>
                <c:pt idx="347">
                  <c:v>3.8999999999999608</c:v>
                </c:pt>
                <c:pt idx="348">
                  <c:v>3.9099999999999606</c:v>
                </c:pt>
                <c:pt idx="349">
                  <c:v>3.9199999999999604</c:v>
                </c:pt>
                <c:pt idx="350">
                  <c:v>3.9299999999999602</c:v>
                </c:pt>
                <c:pt idx="351">
                  <c:v>3.93999999999996</c:v>
                </c:pt>
                <c:pt idx="352">
                  <c:v>3.9499999999999598</c:v>
                </c:pt>
                <c:pt idx="353">
                  <c:v>3.9599999999999596</c:v>
                </c:pt>
                <c:pt idx="354">
                  <c:v>3.9699999999999593</c:v>
                </c:pt>
                <c:pt idx="355">
                  <c:v>3.9799999999999591</c:v>
                </c:pt>
                <c:pt idx="356">
                  <c:v>3.9899999999999589</c:v>
                </c:pt>
                <c:pt idx="357">
                  <c:v>3.9999999999999587</c:v>
                </c:pt>
                <c:pt idx="358">
                  <c:v>4.0099999999999589</c:v>
                </c:pt>
                <c:pt idx="359">
                  <c:v>4.0199999999999587</c:v>
                </c:pt>
                <c:pt idx="360">
                  <c:v>4.0299999999999585</c:v>
                </c:pt>
                <c:pt idx="361">
                  <c:v>4.0399999999999583</c:v>
                </c:pt>
                <c:pt idx="362">
                  <c:v>4.0499999999999581</c:v>
                </c:pt>
                <c:pt idx="363">
                  <c:v>4.0599999999999579</c:v>
                </c:pt>
                <c:pt idx="364">
                  <c:v>4.0699999999999577</c:v>
                </c:pt>
                <c:pt idx="365">
                  <c:v>4.0799999999999574</c:v>
                </c:pt>
                <c:pt idx="366">
                  <c:v>4.0899999999999572</c:v>
                </c:pt>
                <c:pt idx="367">
                  <c:v>4.099999999999957</c:v>
                </c:pt>
                <c:pt idx="368">
                  <c:v>4.1099999999999568</c:v>
                </c:pt>
                <c:pt idx="369">
                  <c:v>4.1199999999999566</c:v>
                </c:pt>
                <c:pt idx="370">
                  <c:v>4.1299999999999564</c:v>
                </c:pt>
                <c:pt idx="371">
                  <c:v>4.1399999999999562</c:v>
                </c:pt>
                <c:pt idx="372">
                  <c:v>4.1499999999999559</c:v>
                </c:pt>
                <c:pt idx="373">
                  <c:v>4.1599999999999557</c:v>
                </c:pt>
                <c:pt idx="374">
                  <c:v>4.1699999999999555</c:v>
                </c:pt>
                <c:pt idx="375">
                  <c:v>4.1799999999999553</c:v>
                </c:pt>
                <c:pt idx="376">
                  <c:v>4.1899999999999551</c:v>
                </c:pt>
                <c:pt idx="377">
                  <c:v>4.1999999999999549</c:v>
                </c:pt>
                <c:pt idx="378">
                  <c:v>4.2099999999999547</c:v>
                </c:pt>
                <c:pt idx="379">
                  <c:v>4.2199999999999545</c:v>
                </c:pt>
                <c:pt idx="380">
                  <c:v>4.2299999999999542</c:v>
                </c:pt>
                <c:pt idx="381">
                  <c:v>4.239999999999954</c:v>
                </c:pt>
                <c:pt idx="382">
                  <c:v>4.2499999999999538</c:v>
                </c:pt>
                <c:pt idx="383">
                  <c:v>4.2599999999999536</c:v>
                </c:pt>
                <c:pt idx="384">
                  <c:v>4.2699999999999534</c:v>
                </c:pt>
                <c:pt idx="385">
                  <c:v>4.2799999999999532</c:v>
                </c:pt>
                <c:pt idx="386">
                  <c:v>4.289999999999953</c:v>
                </c:pt>
                <c:pt idx="387">
                  <c:v>4.2999999999999527</c:v>
                </c:pt>
                <c:pt idx="388">
                  <c:v>4.3099999999999525</c:v>
                </c:pt>
                <c:pt idx="389">
                  <c:v>4.3199999999999523</c:v>
                </c:pt>
                <c:pt idx="390">
                  <c:v>4.3299999999999521</c:v>
                </c:pt>
                <c:pt idx="391">
                  <c:v>4.3399999999999519</c:v>
                </c:pt>
                <c:pt idx="392">
                  <c:v>4.3499999999999517</c:v>
                </c:pt>
                <c:pt idx="393">
                  <c:v>4.3599999999999515</c:v>
                </c:pt>
                <c:pt idx="394">
                  <c:v>4.3699999999999513</c:v>
                </c:pt>
                <c:pt idx="395">
                  <c:v>4.379999999999951</c:v>
                </c:pt>
                <c:pt idx="396">
                  <c:v>4.3899999999999508</c:v>
                </c:pt>
                <c:pt idx="397">
                  <c:v>4.3999999999999506</c:v>
                </c:pt>
                <c:pt idx="398">
                  <c:v>4.4099999999999504</c:v>
                </c:pt>
                <c:pt idx="399">
                  <c:v>4.4199999999999502</c:v>
                </c:pt>
                <c:pt idx="400">
                  <c:v>4.42999999999995</c:v>
                </c:pt>
                <c:pt idx="401">
                  <c:v>4.4399999999999498</c:v>
                </c:pt>
                <c:pt idx="402">
                  <c:v>4.4499999999999496</c:v>
                </c:pt>
                <c:pt idx="403">
                  <c:v>4.4599999999999493</c:v>
                </c:pt>
                <c:pt idx="404">
                  <c:v>4.4699999999999491</c:v>
                </c:pt>
                <c:pt idx="405">
                  <c:v>4.4799999999999489</c:v>
                </c:pt>
                <c:pt idx="406">
                  <c:v>4.4899999999999487</c:v>
                </c:pt>
                <c:pt idx="407">
                  <c:v>4.4999999999999485</c:v>
                </c:pt>
                <c:pt idx="408">
                  <c:v>4.5099999999999483</c:v>
                </c:pt>
                <c:pt idx="409">
                  <c:v>4.5199999999999481</c:v>
                </c:pt>
                <c:pt idx="410">
                  <c:v>4.5299999999999478</c:v>
                </c:pt>
                <c:pt idx="411">
                  <c:v>4.5399999999999476</c:v>
                </c:pt>
                <c:pt idx="412">
                  <c:v>4.5499999999999474</c:v>
                </c:pt>
                <c:pt idx="413">
                  <c:v>4.5599999999999472</c:v>
                </c:pt>
                <c:pt idx="414">
                  <c:v>4.569999999999947</c:v>
                </c:pt>
                <c:pt idx="415">
                  <c:v>4.5799999999999468</c:v>
                </c:pt>
                <c:pt idx="416">
                  <c:v>4.5899999999999466</c:v>
                </c:pt>
                <c:pt idx="417">
                  <c:v>4.5999999999999464</c:v>
                </c:pt>
                <c:pt idx="418">
                  <c:v>4.6099999999999461</c:v>
                </c:pt>
                <c:pt idx="419">
                  <c:v>4.6199999999999459</c:v>
                </c:pt>
                <c:pt idx="420">
                  <c:v>4.6299999999999457</c:v>
                </c:pt>
                <c:pt idx="421">
                  <c:v>4.6399999999999455</c:v>
                </c:pt>
                <c:pt idx="422">
                  <c:v>4.6499999999999453</c:v>
                </c:pt>
                <c:pt idx="423">
                  <c:v>4.6599999999999451</c:v>
                </c:pt>
                <c:pt idx="424">
                  <c:v>4.6699999999999449</c:v>
                </c:pt>
                <c:pt idx="425">
                  <c:v>4.6799999999999446</c:v>
                </c:pt>
                <c:pt idx="426">
                  <c:v>4.6899999999999444</c:v>
                </c:pt>
                <c:pt idx="427">
                  <c:v>4.6999999999999442</c:v>
                </c:pt>
                <c:pt idx="428">
                  <c:v>4.709999999999944</c:v>
                </c:pt>
                <c:pt idx="429">
                  <c:v>4.7199999999999438</c:v>
                </c:pt>
                <c:pt idx="430">
                  <c:v>4.7299999999999436</c:v>
                </c:pt>
                <c:pt idx="431">
                  <c:v>4.7399999999999434</c:v>
                </c:pt>
                <c:pt idx="432">
                  <c:v>4.7499999999999432</c:v>
                </c:pt>
                <c:pt idx="433">
                  <c:v>4.7599999999999429</c:v>
                </c:pt>
                <c:pt idx="434">
                  <c:v>4.7699999999999427</c:v>
                </c:pt>
                <c:pt idx="435">
                  <c:v>4.7799999999999425</c:v>
                </c:pt>
                <c:pt idx="436">
                  <c:v>4.7899999999999423</c:v>
                </c:pt>
                <c:pt idx="437">
                  <c:v>4.7999999999999421</c:v>
                </c:pt>
                <c:pt idx="438">
                  <c:v>4.8099999999999419</c:v>
                </c:pt>
                <c:pt idx="439">
                  <c:v>4.8199999999999417</c:v>
                </c:pt>
                <c:pt idx="440">
                  <c:v>4.8299999999999415</c:v>
                </c:pt>
                <c:pt idx="441">
                  <c:v>4.8399999999999412</c:v>
                </c:pt>
                <c:pt idx="442">
                  <c:v>4.849999999999941</c:v>
                </c:pt>
                <c:pt idx="443">
                  <c:v>4.8599999999999408</c:v>
                </c:pt>
                <c:pt idx="444">
                  <c:v>4.8699999999999406</c:v>
                </c:pt>
                <c:pt idx="445">
                  <c:v>4.8799999999999404</c:v>
                </c:pt>
                <c:pt idx="446">
                  <c:v>4.8899999999999402</c:v>
                </c:pt>
                <c:pt idx="447">
                  <c:v>4.89999999999994</c:v>
                </c:pt>
                <c:pt idx="448">
                  <c:v>4.9099999999999397</c:v>
                </c:pt>
                <c:pt idx="449">
                  <c:v>4.9199999999999395</c:v>
                </c:pt>
                <c:pt idx="450">
                  <c:v>4.9299999999999393</c:v>
                </c:pt>
                <c:pt idx="451">
                  <c:v>4.9399999999999391</c:v>
                </c:pt>
                <c:pt idx="452">
                  <c:v>4.9499999999999389</c:v>
                </c:pt>
                <c:pt idx="453">
                  <c:v>4.9599999999999387</c:v>
                </c:pt>
                <c:pt idx="454">
                  <c:v>4.9699999999999385</c:v>
                </c:pt>
                <c:pt idx="455">
                  <c:v>4.9799999999999383</c:v>
                </c:pt>
                <c:pt idx="456">
                  <c:v>4.989999999999938</c:v>
                </c:pt>
                <c:pt idx="457">
                  <c:v>4.9999999999999378</c:v>
                </c:pt>
                <c:pt idx="458">
                  <c:v>5.0099999999999376</c:v>
                </c:pt>
                <c:pt idx="459">
                  <c:v>5.0199999999999374</c:v>
                </c:pt>
                <c:pt idx="460">
                  <c:v>5.0299999999999372</c:v>
                </c:pt>
                <c:pt idx="461">
                  <c:v>5.039999999999937</c:v>
                </c:pt>
                <c:pt idx="462">
                  <c:v>5.0499999999999368</c:v>
                </c:pt>
                <c:pt idx="463">
                  <c:v>5.0599999999999365</c:v>
                </c:pt>
                <c:pt idx="464">
                  <c:v>5.0699999999999363</c:v>
                </c:pt>
                <c:pt idx="465">
                  <c:v>5.0799999999999361</c:v>
                </c:pt>
                <c:pt idx="466">
                  <c:v>5.0899999999999359</c:v>
                </c:pt>
                <c:pt idx="467">
                  <c:v>5.0999999999999357</c:v>
                </c:pt>
                <c:pt idx="468">
                  <c:v>5.1099999999999355</c:v>
                </c:pt>
                <c:pt idx="469">
                  <c:v>5.1199999999999353</c:v>
                </c:pt>
                <c:pt idx="470">
                  <c:v>5.1299999999999351</c:v>
                </c:pt>
                <c:pt idx="471">
                  <c:v>5.1399999999999348</c:v>
                </c:pt>
                <c:pt idx="472">
                  <c:v>5.1499999999999346</c:v>
                </c:pt>
                <c:pt idx="473">
                  <c:v>5.1599999999999344</c:v>
                </c:pt>
                <c:pt idx="474">
                  <c:v>5.1699999999999342</c:v>
                </c:pt>
                <c:pt idx="475">
                  <c:v>5.179999999999934</c:v>
                </c:pt>
                <c:pt idx="476">
                  <c:v>5.1899999999999338</c:v>
                </c:pt>
                <c:pt idx="477">
                  <c:v>5.1999999999999336</c:v>
                </c:pt>
                <c:pt idx="478">
                  <c:v>5.2099999999999334</c:v>
                </c:pt>
                <c:pt idx="479">
                  <c:v>5.2199999999999331</c:v>
                </c:pt>
                <c:pt idx="480">
                  <c:v>5.2299999999999329</c:v>
                </c:pt>
                <c:pt idx="481">
                  <c:v>5.2399999999999327</c:v>
                </c:pt>
                <c:pt idx="482">
                  <c:v>5.2499999999999325</c:v>
                </c:pt>
                <c:pt idx="483">
                  <c:v>5.2599999999999323</c:v>
                </c:pt>
                <c:pt idx="484">
                  <c:v>5.2699999999999321</c:v>
                </c:pt>
                <c:pt idx="485">
                  <c:v>5.2799999999999319</c:v>
                </c:pt>
                <c:pt idx="486">
                  <c:v>5.2899999999999316</c:v>
                </c:pt>
                <c:pt idx="487">
                  <c:v>5.2999999999999314</c:v>
                </c:pt>
                <c:pt idx="488">
                  <c:v>5.3099999999999312</c:v>
                </c:pt>
                <c:pt idx="489">
                  <c:v>5.319999999999931</c:v>
                </c:pt>
                <c:pt idx="490">
                  <c:v>5.3299999999999308</c:v>
                </c:pt>
                <c:pt idx="491">
                  <c:v>5.3399999999999306</c:v>
                </c:pt>
                <c:pt idx="492">
                  <c:v>5.3499999999999304</c:v>
                </c:pt>
                <c:pt idx="493">
                  <c:v>5.3599999999999302</c:v>
                </c:pt>
                <c:pt idx="494">
                  <c:v>5.3699999999999299</c:v>
                </c:pt>
                <c:pt idx="495">
                  <c:v>5.3799999999999297</c:v>
                </c:pt>
                <c:pt idx="496">
                  <c:v>5.3899999999999295</c:v>
                </c:pt>
                <c:pt idx="497">
                  <c:v>5.3999999999999293</c:v>
                </c:pt>
                <c:pt idx="498">
                  <c:v>5.4099999999999291</c:v>
                </c:pt>
                <c:pt idx="499">
                  <c:v>5.4199999999999289</c:v>
                </c:pt>
                <c:pt idx="500">
                  <c:v>5.4299999999999287</c:v>
                </c:pt>
                <c:pt idx="501">
                  <c:v>5.4399999999999284</c:v>
                </c:pt>
                <c:pt idx="502">
                  <c:v>5.4499999999999282</c:v>
                </c:pt>
                <c:pt idx="503">
                  <c:v>5.459999999999928</c:v>
                </c:pt>
                <c:pt idx="504">
                  <c:v>5.4699999999999278</c:v>
                </c:pt>
                <c:pt idx="505">
                  <c:v>5.4799999999999276</c:v>
                </c:pt>
                <c:pt idx="506">
                  <c:v>5.4899999999999274</c:v>
                </c:pt>
                <c:pt idx="507">
                  <c:v>5.4999999999999272</c:v>
                </c:pt>
                <c:pt idx="508">
                  <c:v>5.509999999999927</c:v>
                </c:pt>
                <c:pt idx="509">
                  <c:v>5.5199999999999267</c:v>
                </c:pt>
                <c:pt idx="510">
                  <c:v>5.5299999999999265</c:v>
                </c:pt>
                <c:pt idx="511">
                  <c:v>5.5399999999999263</c:v>
                </c:pt>
                <c:pt idx="512">
                  <c:v>5.5499999999999261</c:v>
                </c:pt>
                <c:pt idx="513">
                  <c:v>5.5599999999999259</c:v>
                </c:pt>
                <c:pt idx="514">
                  <c:v>5.5699999999999257</c:v>
                </c:pt>
                <c:pt idx="515">
                  <c:v>5.5799999999999255</c:v>
                </c:pt>
                <c:pt idx="516">
                  <c:v>5.5899999999999253</c:v>
                </c:pt>
                <c:pt idx="517">
                  <c:v>5.599999999999925</c:v>
                </c:pt>
                <c:pt idx="518">
                  <c:v>5.6099999999999248</c:v>
                </c:pt>
                <c:pt idx="519">
                  <c:v>5.6199999999999246</c:v>
                </c:pt>
                <c:pt idx="520">
                  <c:v>5.6299999999999244</c:v>
                </c:pt>
                <c:pt idx="521">
                  <c:v>5.6399999999999242</c:v>
                </c:pt>
                <c:pt idx="522">
                  <c:v>5.649999999999924</c:v>
                </c:pt>
                <c:pt idx="523">
                  <c:v>5.6599999999999238</c:v>
                </c:pt>
                <c:pt idx="524">
                  <c:v>5.6699999999999235</c:v>
                </c:pt>
                <c:pt idx="525">
                  <c:v>5.6799999999999233</c:v>
                </c:pt>
                <c:pt idx="526">
                  <c:v>5.6899999999999231</c:v>
                </c:pt>
                <c:pt idx="527">
                  <c:v>5.6999999999999229</c:v>
                </c:pt>
                <c:pt idx="528">
                  <c:v>5.7099999999999227</c:v>
                </c:pt>
                <c:pt idx="529">
                  <c:v>5.7199999999999225</c:v>
                </c:pt>
                <c:pt idx="530">
                  <c:v>5.7299999999999223</c:v>
                </c:pt>
                <c:pt idx="531">
                  <c:v>5.7399999999999221</c:v>
                </c:pt>
                <c:pt idx="532">
                  <c:v>5.7499999999999218</c:v>
                </c:pt>
                <c:pt idx="533">
                  <c:v>5.7599999999999216</c:v>
                </c:pt>
                <c:pt idx="534">
                  <c:v>5.7699999999999214</c:v>
                </c:pt>
                <c:pt idx="535">
                  <c:v>5.7799999999999212</c:v>
                </c:pt>
                <c:pt idx="536">
                  <c:v>5.789999999999921</c:v>
                </c:pt>
                <c:pt idx="537">
                  <c:v>5.7999999999999208</c:v>
                </c:pt>
                <c:pt idx="538">
                  <c:v>5.8099999999999206</c:v>
                </c:pt>
                <c:pt idx="539">
                  <c:v>5.8199999999999203</c:v>
                </c:pt>
                <c:pt idx="540">
                  <c:v>5.8299999999999201</c:v>
                </c:pt>
                <c:pt idx="541">
                  <c:v>5.8399999999999199</c:v>
                </c:pt>
                <c:pt idx="542">
                  <c:v>5.8499999999999197</c:v>
                </c:pt>
                <c:pt idx="543">
                  <c:v>5.8599999999999195</c:v>
                </c:pt>
                <c:pt idx="544">
                  <c:v>5.8699999999999193</c:v>
                </c:pt>
                <c:pt idx="545">
                  <c:v>5.8799999999999191</c:v>
                </c:pt>
                <c:pt idx="546">
                  <c:v>5.8899999999999189</c:v>
                </c:pt>
                <c:pt idx="547">
                  <c:v>5.8999999999999186</c:v>
                </c:pt>
                <c:pt idx="548">
                  <c:v>5.9099999999999184</c:v>
                </c:pt>
                <c:pt idx="549">
                  <c:v>5.9199999999999182</c:v>
                </c:pt>
                <c:pt idx="550">
                  <c:v>5.929999999999918</c:v>
                </c:pt>
                <c:pt idx="551">
                  <c:v>5.9399999999999178</c:v>
                </c:pt>
                <c:pt idx="552">
                  <c:v>5.9499999999999176</c:v>
                </c:pt>
                <c:pt idx="553">
                  <c:v>5.9599999999999174</c:v>
                </c:pt>
                <c:pt idx="554">
                  <c:v>5.9699999999999172</c:v>
                </c:pt>
                <c:pt idx="555">
                  <c:v>5.9799999999999169</c:v>
                </c:pt>
                <c:pt idx="556">
                  <c:v>5.9899999999999167</c:v>
                </c:pt>
                <c:pt idx="557">
                  <c:v>5.9999999999999165</c:v>
                </c:pt>
                <c:pt idx="558">
                  <c:v>6.0099999999999163</c:v>
                </c:pt>
                <c:pt idx="559">
                  <c:v>6.0199999999999161</c:v>
                </c:pt>
                <c:pt idx="560">
                  <c:v>6.0299999999999159</c:v>
                </c:pt>
                <c:pt idx="561">
                  <c:v>6.0399999999999157</c:v>
                </c:pt>
                <c:pt idx="562">
                  <c:v>6.0499999999999154</c:v>
                </c:pt>
                <c:pt idx="563">
                  <c:v>6.0599999999999152</c:v>
                </c:pt>
                <c:pt idx="564">
                  <c:v>6.069999999999915</c:v>
                </c:pt>
                <c:pt idx="565">
                  <c:v>6.0799999999999148</c:v>
                </c:pt>
                <c:pt idx="566">
                  <c:v>6.0899999999999146</c:v>
                </c:pt>
                <c:pt idx="567">
                  <c:v>6.0999999999999144</c:v>
                </c:pt>
                <c:pt idx="568">
                  <c:v>6.1099999999999142</c:v>
                </c:pt>
                <c:pt idx="569">
                  <c:v>6.119999999999914</c:v>
                </c:pt>
                <c:pt idx="570">
                  <c:v>6.1299999999999137</c:v>
                </c:pt>
                <c:pt idx="571">
                  <c:v>6.1399999999999135</c:v>
                </c:pt>
                <c:pt idx="572">
                  <c:v>6.1499999999999133</c:v>
                </c:pt>
                <c:pt idx="573">
                  <c:v>6.1599999999999131</c:v>
                </c:pt>
                <c:pt idx="574">
                  <c:v>6.1699999999999129</c:v>
                </c:pt>
                <c:pt idx="575">
                  <c:v>6.1799999999999127</c:v>
                </c:pt>
                <c:pt idx="576">
                  <c:v>6.1899999999999125</c:v>
                </c:pt>
                <c:pt idx="577">
                  <c:v>6.1999999999999122</c:v>
                </c:pt>
                <c:pt idx="578">
                  <c:v>6.209999999999912</c:v>
                </c:pt>
                <c:pt idx="579">
                  <c:v>6.2199999999999118</c:v>
                </c:pt>
                <c:pt idx="580">
                  <c:v>6.2299999999999116</c:v>
                </c:pt>
                <c:pt idx="581">
                  <c:v>6.2399999999999114</c:v>
                </c:pt>
                <c:pt idx="582">
                  <c:v>6.2499999999999112</c:v>
                </c:pt>
                <c:pt idx="583">
                  <c:v>6.259999999999911</c:v>
                </c:pt>
                <c:pt idx="584">
                  <c:v>6.2699999999999108</c:v>
                </c:pt>
                <c:pt idx="585">
                  <c:v>6.2799999999999105</c:v>
                </c:pt>
                <c:pt idx="586">
                  <c:v>6.2899999999999103</c:v>
                </c:pt>
                <c:pt idx="587">
                  <c:v>6.2999999999999101</c:v>
                </c:pt>
                <c:pt idx="588">
                  <c:v>6.3099999999999099</c:v>
                </c:pt>
                <c:pt idx="589">
                  <c:v>6.3199999999999097</c:v>
                </c:pt>
                <c:pt idx="590">
                  <c:v>6.3299999999999095</c:v>
                </c:pt>
                <c:pt idx="591">
                  <c:v>6.3399999999999093</c:v>
                </c:pt>
                <c:pt idx="592">
                  <c:v>6.3499999999999091</c:v>
                </c:pt>
                <c:pt idx="593">
                  <c:v>6.3599999999999088</c:v>
                </c:pt>
                <c:pt idx="594">
                  <c:v>6.3699999999999086</c:v>
                </c:pt>
                <c:pt idx="595">
                  <c:v>6.3799999999999084</c:v>
                </c:pt>
                <c:pt idx="596">
                  <c:v>6.3899999999999082</c:v>
                </c:pt>
                <c:pt idx="597">
                  <c:v>6.399999999999908</c:v>
                </c:pt>
                <c:pt idx="598">
                  <c:v>6.4099999999999078</c:v>
                </c:pt>
                <c:pt idx="599">
                  <c:v>6.4199999999999076</c:v>
                </c:pt>
                <c:pt idx="600">
                  <c:v>6.4299999999999073</c:v>
                </c:pt>
                <c:pt idx="601">
                  <c:v>6.4399999999999071</c:v>
                </c:pt>
                <c:pt idx="602">
                  <c:v>6.4499999999999069</c:v>
                </c:pt>
                <c:pt idx="603">
                  <c:v>6.4599999999999067</c:v>
                </c:pt>
                <c:pt idx="604">
                  <c:v>6.4699999999999065</c:v>
                </c:pt>
                <c:pt idx="605">
                  <c:v>6.4799999999999063</c:v>
                </c:pt>
                <c:pt idx="606">
                  <c:v>6.4899999999999061</c:v>
                </c:pt>
                <c:pt idx="607">
                  <c:v>6.4999999999999059</c:v>
                </c:pt>
                <c:pt idx="608">
                  <c:v>6.5099999999999056</c:v>
                </c:pt>
                <c:pt idx="609">
                  <c:v>6.5199999999999054</c:v>
                </c:pt>
                <c:pt idx="610">
                  <c:v>6.5299999999999052</c:v>
                </c:pt>
                <c:pt idx="611">
                  <c:v>6.539999999999905</c:v>
                </c:pt>
                <c:pt idx="612">
                  <c:v>6.5499999999999048</c:v>
                </c:pt>
                <c:pt idx="613">
                  <c:v>6.5599999999999046</c:v>
                </c:pt>
                <c:pt idx="614">
                  <c:v>6.5699999999999044</c:v>
                </c:pt>
                <c:pt idx="615">
                  <c:v>6.5799999999999041</c:v>
                </c:pt>
                <c:pt idx="616">
                  <c:v>6.5899999999999039</c:v>
                </c:pt>
                <c:pt idx="617">
                  <c:v>6.5999999999999037</c:v>
                </c:pt>
                <c:pt idx="618">
                  <c:v>6.6099999999999035</c:v>
                </c:pt>
                <c:pt idx="619">
                  <c:v>6.6199999999999033</c:v>
                </c:pt>
                <c:pt idx="620">
                  <c:v>6.6299999999999031</c:v>
                </c:pt>
                <c:pt idx="621">
                  <c:v>6.6399999999999029</c:v>
                </c:pt>
                <c:pt idx="622">
                  <c:v>6.6499999999999027</c:v>
                </c:pt>
                <c:pt idx="623">
                  <c:v>6.6599999999999024</c:v>
                </c:pt>
                <c:pt idx="624">
                  <c:v>6.6699999999999022</c:v>
                </c:pt>
                <c:pt idx="625">
                  <c:v>6.679999999999902</c:v>
                </c:pt>
                <c:pt idx="626">
                  <c:v>6.6899999999999018</c:v>
                </c:pt>
                <c:pt idx="627">
                  <c:v>6.6999999999999016</c:v>
                </c:pt>
                <c:pt idx="628">
                  <c:v>6.7099999999999014</c:v>
                </c:pt>
                <c:pt idx="629">
                  <c:v>6.7199999999999012</c:v>
                </c:pt>
                <c:pt idx="630">
                  <c:v>6.729999999999901</c:v>
                </c:pt>
                <c:pt idx="631">
                  <c:v>6.7399999999999007</c:v>
                </c:pt>
                <c:pt idx="632">
                  <c:v>6.7499999999999005</c:v>
                </c:pt>
                <c:pt idx="633">
                  <c:v>6.7599999999999003</c:v>
                </c:pt>
                <c:pt idx="634">
                  <c:v>6.7699999999999001</c:v>
                </c:pt>
                <c:pt idx="635">
                  <c:v>6.7799999999998999</c:v>
                </c:pt>
                <c:pt idx="636">
                  <c:v>6.7899999999998997</c:v>
                </c:pt>
                <c:pt idx="637">
                  <c:v>6.7999999999998995</c:v>
                </c:pt>
                <c:pt idx="638">
                  <c:v>6.8099999999998992</c:v>
                </c:pt>
                <c:pt idx="639">
                  <c:v>6.819999999999899</c:v>
                </c:pt>
                <c:pt idx="640">
                  <c:v>6.8299999999998988</c:v>
                </c:pt>
                <c:pt idx="641">
                  <c:v>6.8399999999998986</c:v>
                </c:pt>
                <c:pt idx="642">
                  <c:v>6.8499999999998984</c:v>
                </c:pt>
                <c:pt idx="643">
                  <c:v>6.8599999999998982</c:v>
                </c:pt>
                <c:pt idx="644">
                  <c:v>6.869999999999898</c:v>
                </c:pt>
                <c:pt idx="645">
                  <c:v>6.8799999999998978</c:v>
                </c:pt>
                <c:pt idx="646">
                  <c:v>6.8899999999998975</c:v>
                </c:pt>
                <c:pt idx="647">
                  <c:v>6.8999999999998973</c:v>
                </c:pt>
                <c:pt idx="648">
                  <c:v>6.9099999999998971</c:v>
                </c:pt>
                <c:pt idx="649">
                  <c:v>6.9199999999998969</c:v>
                </c:pt>
                <c:pt idx="650">
                  <c:v>6.9299999999998967</c:v>
                </c:pt>
                <c:pt idx="651">
                  <c:v>6.9399999999998965</c:v>
                </c:pt>
                <c:pt idx="652">
                  <c:v>6.9499999999998963</c:v>
                </c:pt>
                <c:pt idx="653">
                  <c:v>6.959999999999896</c:v>
                </c:pt>
                <c:pt idx="654">
                  <c:v>6.9699999999998958</c:v>
                </c:pt>
                <c:pt idx="655">
                  <c:v>6.9799999999998956</c:v>
                </c:pt>
                <c:pt idx="656">
                  <c:v>6.9899999999998954</c:v>
                </c:pt>
                <c:pt idx="657">
                  <c:v>6.9999999999998952</c:v>
                </c:pt>
                <c:pt idx="658">
                  <c:v>7.009999999999895</c:v>
                </c:pt>
                <c:pt idx="659">
                  <c:v>7.0199999999998948</c:v>
                </c:pt>
                <c:pt idx="660">
                  <c:v>7.0299999999998946</c:v>
                </c:pt>
                <c:pt idx="661">
                  <c:v>7.0399999999998943</c:v>
                </c:pt>
                <c:pt idx="662">
                  <c:v>7.0499999999998941</c:v>
                </c:pt>
                <c:pt idx="663">
                  <c:v>7.0599999999998939</c:v>
                </c:pt>
                <c:pt idx="664">
                  <c:v>7.0699999999998937</c:v>
                </c:pt>
                <c:pt idx="665">
                  <c:v>7.0799999999998935</c:v>
                </c:pt>
                <c:pt idx="666">
                  <c:v>7.0899999999998933</c:v>
                </c:pt>
                <c:pt idx="667">
                  <c:v>7.0999999999998931</c:v>
                </c:pt>
                <c:pt idx="668">
                  <c:v>7.1099999999998929</c:v>
                </c:pt>
                <c:pt idx="669">
                  <c:v>7.1199999999998926</c:v>
                </c:pt>
                <c:pt idx="670">
                  <c:v>7.1299999999998924</c:v>
                </c:pt>
                <c:pt idx="671">
                  <c:v>7.1399999999998922</c:v>
                </c:pt>
                <c:pt idx="672">
                  <c:v>7.149999999999892</c:v>
                </c:pt>
                <c:pt idx="673">
                  <c:v>7.1599999999998918</c:v>
                </c:pt>
                <c:pt idx="674">
                  <c:v>7.1699999999998916</c:v>
                </c:pt>
                <c:pt idx="675">
                  <c:v>7.1799999999998914</c:v>
                </c:pt>
                <c:pt idx="676">
                  <c:v>7.1899999999998911</c:v>
                </c:pt>
                <c:pt idx="677">
                  <c:v>7.1999999999998909</c:v>
                </c:pt>
                <c:pt idx="678">
                  <c:v>7.2099999999998907</c:v>
                </c:pt>
                <c:pt idx="679">
                  <c:v>7.2199999999998905</c:v>
                </c:pt>
                <c:pt idx="680">
                  <c:v>7.2299999999998903</c:v>
                </c:pt>
                <c:pt idx="681">
                  <c:v>7.2399999999998901</c:v>
                </c:pt>
                <c:pt idx="682">
                  <c:v>7.2499999999998899</c:v>
                </c:pt>
                <c:pt idx="683">
                  <c:v>7.2599999999998897</c:v>
                </c:pt>
                <c:pt idx="684">
                  <c:v>7.2699999999998894</c:v>
                </c:pt>
                <c:pt idx="685">
                  <c:v>7.2799999999998892</c:v>
                </c:pt>
                <c:pt idx="686">
                  <c:v>7.289999999999889</c:v>
                </c:pt>
                <c:pt idx="687">
                  <c:v>7.2999999999998888</c:v>
                </c:pt>
                <c:pt idx="688">
                  <c:v>7.3099999999998886</c:v>
                </c:pt>
                <c:pt idx="689">
                  <c:v>7.3199999999998884</c:v>
                </c:pt>
                <c:pt idx="690">
                  <c:v>7.3299999999998882</c:v>
                </c:pt>
                <c:pt idx="691">
                  <c:v>7.3399999999998879</c:v>
                </c:pt>
                <c:pt idx="692">
                  <c:v>7.3499999999998877</c:v>
                </c:pt>
                <c:pt idx="693">
                  <c:v>7.3599999999998875</c:v>
                </c:pt>
                <c:pt idx="694">
                  <c:v>7.3699999999998873</c:v>
                </c:pt>
                <c:pt idx="695">
                  <c:v>7.3799999999998871</c:v>
                </c:pt>
                <c:pt idx="696">
                  <c:v>7.3899999999998869</c:v>
                </c:pt>
                <c:pt idx="697">
                  <c:v>7.3999999999998867</c:v>
                </c:pt>
                <c:pt idx="698">
                  <c:v>7.4099999999998865</c:v>
                </c:pt>
                <c:pt idx="699">
                  <c:v>7.4199999999998862</c:v>
                </c:pt>
                <c:pt idx="700">
                  <c:v>7.429999999999886</c:v>
                </c:pt>
                <c:pt idx="701">
                  <c:v>7.4399999999998858</c:v>
                </c:pt>
                <c:pt idx="702">
                  <c:v>7.4499999999998856</c:v>
                </c:pt>
                <c:pt idx="703">
                  <c:v>7.4599999999998854</c:v>
                </c:pt>
                <c:pt idx="704">
                  <c:v>7.4699999999998852</c:v>
                </c:pt>
                <c:pt idx="705">
                  <c:v>7.479999999999885</c:v>
                </c:pt>
                <c:pt idx="706">
                  <c:v>7.4899999999998847</c:v>
                </c:pt>
                <c:pt idx="707">
                  <c:v>7.4999999999998845</c:v>
                </c:pt>
                <c:pt idx="708">
                  <c:v>7.5099999999998843</c:v>
                </c:pt>
                <c:pt idx="709">
                  <c:v>7.5199999999998841</c:v>
                </c:pt>
                <c:pt idx="710">
                  <c:v>7.5299999999998839</c:v>
                </c:pt>
                <c:pt idx="711">
                  <c:v>7.5399999999998837</c:v>
                </c:pt>
                <c:pt idx="712">
                  <c:v>7.5499999999998835</c:v>
                </c:pt>
                <c:pt idx="713">
                  <c:v>7.5599999999998833</c:v>
                </c:pt>
                <c:pt idx="714">
                  <c:v>7.569999999999883</c:v>
                </c:pt>
                <c:pt idx="715">
                  <c:v>7.5799999999998828</c:v>
                </c:pt>
                <c:pt idx="716">
                  <c:v>7.5899999999998826</c:v>
                </c:pt>
                <c:pt idx="717">
                  <c:v>7.5999999999998824</c:v>
                </c:pt>
                <c:pt idx="718">
                  <c:v>7.6099999999998822</c:v>
                </c:pt>
                <c:pt idx="719">
                  <c:v>7.619999999999882</c:v>
                </c:pt>
                <c:pt idx="720">
                  <c:v>7.6299999999998818</c:v>
                </c:pt>
                <c:pt idx="721">
                  <c:v>7.6399999999998816</c:v>
                </c:pt>
                <c:pt idx="722">
                  <c:v>7.6499999999998813</c:v>
                </c:pt>
                <c:pt idx="723">
                  <c:v>7.6599999999998811</c:v>
                </c:pt>
                <c:pt idx="724">
                  <c:v>7.6699999999998809</c:v>
                </c:pt>
                <c:pt idx="725">
                  <c:v>7.6799999999998807</c:v>
                </c:pt>
                <c:pt idx="726">
                  <c:v>7.6899999999998805</c:v>
                </c:pt>
                <c:pt idx="727">
                  <c:v>7.6999999999998803</c:v>
                </c:pt>
                <c:pt idx="728">
                  <c:v>7.7099999999998801</c:v>
                </c:pt>
                <c:pt idx="729">
                  <c:v>7.7199999999998798</c:v>
                </c:pt>
                <c:pt idx="730">
                  <c:v>7.7299999999998796</c:v>
                </c:pt>
                <c:pt idx="731">
                  <c:v>7.7399999999998794</c:v>
                </c:pt>
                <c:pt idx="732">
                  <c:v>7.7499999999998792</c:v>
                </c:pt>
                <c:pt idx="733">
                  <c:v>7.759999999999879</c:v>
                </c:pt>
                <c:pt idx="734">
                  <c:v>7.7699999999998788</c:v>
                </c:pt>
                <c:pt idx="735">
                  <c:v>7.7799999999998786</c:v>
                </c:pt>
                <c:pt idx="736">
                  <c:v>7.7899999999998784</c:v>
                </c:pt>
                <c:pt idx="737">
                  <c:v>7.7999999999998781</c:v>
                </c:pt>
                <c:pt idx="738">
                  <c:v>7.8099999999998779</c:v>
                </c:pt>
                <c:pt idx="739">
                  <c:v>7.8199999999998777</c:v>
                </c:pt>
                <c:pt idx="740">
                  <c:v>7.8299999999998775</c:v>
                </c:pt>
                <c:pt idx="741">
                  <c:v>7.8399999999998773</c:v>
                </c:pt>
                <c:pt idx="742">
                  <c:v>7.8499999999998771</c:v>
                </c:pt>
                <c:pt idx="743">
                  <c:v>7.8599999999998769</c:v>
                </c:pt>
                <c:pt idx="744">
                  <c:v>7.8699999999998766</c:v>
                </c:pt>
                <c:pt idx="745">
                  <c:v>7.8799999999998764</c:v>
                </c:pt>
                <c:pt idx="746">
                  <c:v>7.8899999999998762</c:v>
                </c:pt>
                <c:pt idx="747">
                  <c:v>7.899999999999876</c:v>
                </c:pt>
                <c:pt idx="748">
                  <c:v>7.9099999999998758</c:v>
                </c:pt>
                <c:pt idx="749">
                  <c:v>7.9199999999998756</c:v>
                </c:pt>
                <c:pt idx="750">
                  <c:v>7.9299999999998754</c:v>
                </c:pt>
                <c:pt idx="751">
                  <c:v>7.9399999999998752</c:v>
                </c:pt>
                <c:pt idx="752">
                  <c:v>7.9499999999998749</c:v>
                </c:pt>
                <c:pt idx="753">
                  <c:v>7.9599999999998747</c:v>
                </c:pt>
                <c:pt idx="754">
                  <c:v>7.9699999999998745</c:v>
                </c:pt>
                <c:pt idx="755">
                  <c:v>7.9799999999998743</c:v>
                </c:pt>
                <c:pt idx="756">
                  <c:v>7.9899999999998741</c:v>
                </c:pt>
                <c:pt idx="757">
                  <c:v>7.9999999999998739</c:v>
                </c:pt>
                <c:pt idx="758">
                  <c:v>8.0099999999998737</c:v>
                </c:pt>
                <c:pt idx="759">
                  <c:v>8.0199999999998735</c:v>
                </c:pt>
                <c:pt idx="760">
                  <c:v>8.0299999999998732</c:v>
                </c:pt>
                <c:pt idx="761">
                  <c:v>8.039999999999873</c:v>
                </c:pt>
                <c:pt idx="762">
                  <c:v>8.0499999999998728</c:v>
                </c:pt>
                <c:pt idx="763">
                  <c:v>8.0599999999998726</c:v>
                </c:pt>
                <c:pt idx="764">
                  <c:v>8.0699999999998724</c:v>
                </c:pt>
                <c:pt idx="765">
                  <c:v>8.0799999999998722</c:v>
                </c:pt>
              </c:numCache>
            </c:numRef>
          </c:xVal>
          <c:yVal>
            <c:numRef>
              <c:f>'ESPECTRO amortiguado'!$M$4:$M$769</c:f>
              <c:numCache>
                <c:formatCode>0.000</c:formatCode>
                <c:ptCount val="766"/>
                <c:pt idx="0">
                  <c:v>0</c:v>
                </c:pt>
                <c:pt idx="1">
                  <c:v>1.7247653303775846E-2</c:v>
                </c:pt>
                <c:pt idx="2">
                  <c:v>4.0573815133531449E-2</c:v>
                </c:pt>
                <c:pt idx="3">
                  <c:v>6.9978485489266801E-2</c:v>
                </c:pt>
                <c:pt idx="4">
                  <c:v>0.10546166437098191</c:v>
                </c:pt>
                <c:pt idx="5">
                  <c:v>0.10546166437098191</c:v>
                </c:pt>
                <c:pt idx="6">
                  <c:v>0.21092332874196382</c:v>
                </c:pt>
                <c:pt idx="7">
                  <c:v>0.31638499311294571</c:v>
                </c:pt>
                <c:pt idx="8">
                  <c:v>0.42184665748392763</c:v>
                </c:pt>
                <c:pt idx="9">
                  <c:v>0.5273083218549095</c:v>
                </c:pt>
                <c:pt idx="10">
                  <c:v>0.5273083218549095</c:v>
                </c:pt>
                <c:pt idx="11">
                  <c:v>0.5273083218549095</c:v>
                </c:pt>
                <c:pt idx="12">
                  <c:v>0.5273083218549095</c:v>
                </c:pt>
                <c:pt idx="13">
                  <c:v>0.52730832185490961</c:v>
                </c:pt>
                <c:pt idx="14">
                  <c:v>0.5273083218549095</c:v>
                </c:pt>
                <c:pt idx="15">
                  <c:v>0.52730832185490961</c:v>
                </c:pt>
                <c:pt idx="16">
                  <c:v>0.5273083218549095</c:v>
                </c:pt>
                <c:pt idx="17">
                  <c:v>0.52730832185490961</c:v>
                </c:pt>
                <c:pt idx="18">
                  <c:v>0.5273083218549095</c:v>
                </c:pt>
                <c:pt idx="19">
                  <c:v>0.5273083218549095</c:v>
                </c:pt>
                <c:pt idx="20">
                  <c:v>0.52730832185490961</c:v>
                </c:pt>
                <c:pt idx="21">
                  <c:v>0.5273083218549095</c:v>
                </c:pt>
                <c:pt idx="22">
                  <c:v>0.5273083218549095</c:v>
                </c:pt>
                <c:pt idx="23">
                  <c:v>0.52730832185490961</c:v>
                </c:pt>
                <c:pt idx="24">
                  <c:v>0.52730832185490961</c:v>
                </c:pt>
                <c:pt idx="25">
                  <c:v>0.52730832185490961</c:v>
                </c:pt>
                <c:pt idx="26">
                  <c:v>0.5273083218549095</c:v>
                </c:pt>
                <c:pt idx="27">
                  <c:v>0.52730832185490961</c:v>
                </c:pt>
                <c:pt idx="28">
                  <c:v>0.52730832185490961</c:v>
                </c:pt>
                <c:pt idx="29">
                  <c:v>0.52730832185490961</c:v>
                </c:pt>
                <c:pt idx="30">
                  <c:v>0.52730832185490961</c:v>
                </c:pt>
                <c:pt idx="31">
                  <c:v>0.5273083218549095</c:v>
                </c:pt>
                <c:pt idx="32">
                  <c:v>0.52730832185490961</c:v>
                </c:pt>
                <c:pt idx="33">
                  <c:v>0.5273083218549095</c:v>
                </c:pt>
                <c:pt idx="34">
                  <c:v>0.5273083218549095</c:v>
                </c:pt>
                <c:pt idx="35">
                  <c:v>0.5273083218549095</c:v>
                </c:pt>
                <c:pt idx="36">
                  <c:v>0.5273083218549095</c:v>
                </c:pt>
                <c:pt idx="37">
                  <c:v>0.52730832185490961</c:v>
                </c:pt>
                <c:pt idx="38">
                  <c:v>0.52730832185490961</c:v>
                </c:pt>
                <c:pt idx="39">
                  <c:v>0.5273083218549095</c:v>
                </c:pt>
                <c:pt idx="40">
                  <c:v>0.52730832185490961</c:v>
                </c:pt>
                <c:pt idx="41">
                  <c:v>0.5273083218549095</c:v>
                </c:pt>
                <c:pt idx="42">
                  <c:v>0.5273083218549095</c:v>
                </c:pt>
                <c:pt idx="43">
                  <c:v>0.5273083218549095</c:v>
                </c:pt>
                <c:pt idx="44">
                  <c:v>0.5273083218549095</c:v>
                </c:pt>
                <c:pt idx="45">
                  <c:v>0.5273083218549095</c:v>
                </c:pt>
                <c:pt idx="46">
                  <c:v>0.5273083218549095</c:v>
                </c:pt>
                <c:pt idx="47">
                  <c:v>0.5273083218549095</c:v>
                </c:pt>
                <c:pt idx="48">
                  <c:v>0.52730832185490961</c:v>
                </c:pt>
                <c:pt idx="49">
                  <c:v>0.5273083218549095</c:v>
                </c:pt>
                <c:pt idx="50">
                  <c:v>0.5273083218549095</c:v>
                </c:pt>
                <c:pt idx="51">
                  <c:v>0.5273083218549095</c:v>
                </c:pt>
                <c:pt idx="52">
                  <c:v>0.5273083218549095</c:v>
                </c:pt>
                <c:pt idx="53">
                  <c:v>0.52730832185490961</c:v>
                </c:pt>
                <c:pt idx="54">
                  <c:v>0.5273083218549095</c:v>
                </c:pt>
                <c:pt idx="55">
                  <c:v>0.52730832185490961</c:v>
                </c:pt>
                <c:pt idx="56">
                  <c:v>0.5273083218549095</c:v>
                </c:pt>
                <c:pt idx="57">
                  <c:v>0.5273083218549095</c:v>
                </c:pt>
                <c:pt idx="58">
                  <c:v>0.5273083218549095</c:v>
                </c:pt>
                <c:pt idx="59">
                  <c:v>0.52730832185490961</c:v>
                </c:pt>
                <c:pt idx="60">
                  <c:v>0.5273083218549095</c:v>
                </c:pt>
                <c:pt idx="61">
                  <c:v>0.52730832185490961</c:v>
                </c:pt>
                <c:pt idx="62">
                  <c:v>0.5273083218549095</c:v>
                </c:pt>
                <c:pt idx="63">
                  <c:v>0.52730832185490961</c:v>
                </c:pt>
                <c:pt idx="64">
                  <c:v>0.52730832185490961</c:v>
                </c:pt>
                <c:pt idx="65">
                  <c:v>0.52730832185490961</c:v>
                </c:pt>
                <c:pt idx="66">
                  <c:v>0.52730832185490961</c:v>
                </c:pt>
                <c:pt idx="67">
                  <c:v>0.5273083218549095</c:v>
                </c:pt>
                <c:pt idx="68">
                  <c:v>0.5273083218549095</c:v>
                </c:pt>
                <c:pt idx="69">
                  <c:v>0.5273083218549095</c:v>
                </c:pt>
                <c:pt idx="70">
                  <c:v>0.5273083218549095</c:v>
                </c:pt>
                <c:pt idx="71">
                  <c:v>0.52730832185490961</c:v>
                </c:pt>
                <c:pt idx="72">
                  <c:v>0.5273083218549095</c:v>
                </c:pt>
                <c:pt idx="73">
                  <c:v>0.5273083218549095</c:v>
                </c:pt>
                <c:pt idx="74">
                  <c:v>0.5273083218549095</c:v>
                </c:pt>
                <c:pt idx="75">
                  <c:v>0.52730832185490961</c:v>
                </c:pt>
                <c:pt idx="76">
                  <c:v>0.52730832185490961</c:v>
                </c:pt>
                <c:pt idx="77">
                  <c:v>0.5273083218549095</c:v>
                </c:pt>
                <c:pt idx="78">
                  <c:v>0.5273083218549095</c:v>
                </c:pt>
                <c:pt idx="79">
                  <c:v>0.5273083218549095</c:v>
                </c:pt>
                <c:pt idx="80">
                  <c:v>0.5273083218549095</c:v>
                </c:pt>
                <c:pt idx="81">
                  <c:v>0.52730832185490961</c:v>
                </c:pt>
                <c:pt idx="82">
                  <c:v>0.5273083218549095</c:v>
                </c:pt>
                <c:pt idx="83">
                  <c:v>0.5273083218549095</c:v>
                </c:pt>
                <c:pt idx="84">
                  <c:v>0.5273083218549095</c:v>
                </c:pt>
                <c:pt idx="85">
                  <c:v>0.5273083218549095</c:v>
                </c:pt>
                <c:pt idx="86">
                  <c:v>0.5273083218549095</c:v>
                </c:pt>
                <c:pt idx="87">
                  <c:v>0.52730832185490961</c:v>
                </c:pt>
                <c:pt idx="88">
                  <c:v>0.5273083218549095</c:v>
                </c:pt>
                <c:pt idx="89">
                  <c:v>0.5273083218549095</c:v>
                </c:pt>
                <c:pt idx="90">
                  <c:v>0.52730832185490961</c:v>
                </c:pt>
                <c:pt idx="91">
                  <c:v>0.5273083218549095</c:v>
                </c:pt>
                <c:pt idx="92">
                  <c:v>0.5273083218549095</c:v>
                </c:pt>
                <c:pt idx="93">
                  <c:v>0.5273083218549095</c:v>
                </c:pt>
                <c:pt idx="94">
                  <c:v>0.5273083218549095</c:v>
                </c:pt>
                <c:pt idx="95">
                  <c:v>0.5273083218549095</c:v>
                </c:pt>
                <c:pt idx="96">
                  <c:v>0.5273083218549095</c:v>
                </c:pt>
                <c:pt idx="97">
                  <c:v>0.52730832185490961</c:v>
                </c:pt>
                <c:pt idx="98">
                  <c:v>0.5273083218549095</c:v>
                </c:pt>
                <c:pt idx="99">
                  <c:v>0.5273083218549095</c:v>
                </c:pt>
                <c:pt idx="100">
                  <c:v>0.52730832185490961</c:v>
                </c:pt>
                <c:pt idx="101">
                  <c:v>0.52730832185490961</c:v>
                </c:pt>
                <c:pt idx="102">
                  <c:v>0.5273083218549095</c:v>
                </c:pt>
                <c:pt idx="103">
                  <c:v>0.5273083218549095</c:v>
                </c:pt>
                <c:pt idx="104">
                  <c:v>0.5273083218549095</c:v>
                </c:pt>
                <c:pt idx="105">
                  <c:v>0.5273083218549095</c:v>
                </c:pt>
                <c:pt idx="106">
                  <c:v>0.52730832185490961</c:v>
                </c:pt>
                <c:pt idx="107">
                  <c:v>0.5273083218549095</c:v>
                </c:pt>
                <c:pt idx="108">
                  <c:v>0.5273083218549095</c:v>
                </c:pt>
                <c:pt idx="109">
                  <c:v>0.52730832185490961</c:v>
                </c:pt>
                <c:pt idx="110">
                  <c:v>0.52730832185490961</c:v>
                </c:pt>
                <c:pt idx="111">
                  <c:v>0.5273083218549095</c:v>
                </c:pt>
                <c:pt idx="112">
                  <c:v>0.52730832185490961</c:v>
                </c:pt>
                <c:pt idx="113">
                  <c:v>0.5273083218549095</c:v>
                </c:pt>
                <c:pt idx="114">
                  <c:v>0.5273083218549095</c:v>
                </c:pt>
                <c:pt idx="115">
                  <c:v>0.5273083218549095</c:v>
                </c:pt>
                <c:pt idx="116">
                  <c:v>0.52730832185490961</c:v>
                </c:pt>
                <c:pt idx="117">
                  <c:v>0.52730832185490961</c:v>
                </c:pt>
                <c:pt idx="118">
                  <c:v>0.5273083218549095</c:v>
                </c:pt>
                <c:pt idx="119">
                  <c:v>0.52730832185490961</c:v>
                </c:pt>
                <c:pt idx="120">
                  <c:v>0.52730832185490961</c:v>
                </c:pt>
                <c:pt idx="121">
                  <c:v>0.5273083218549095</c:v>
                </c:pt>
                <c:pt idx="122">
                  <c:v>0.5273083218549095</c:v>
                </c:pt>
                <c:pt idx="123">
                  <c:v>0.5273083218549095</c:v>
                </c:pt>
                <c:pt idx="124">
                  <c:v>0.5273083218549095</c:v>
                </c:pt>
                <c:pt idx="125">
                  <c:v>0.5273083218549095</c:v>
                </c:pt>
                <c:pt idx="126">
                  <c:v>0.52730832185490961</c:v>
                </c:pt>
                <c:pt idx="127">
                  <c:v>0.5273083218549095</c:v>
                </c:pt>
                <c:pt idx="128">
                  <c:v>0.5273083218549095</c:v>
                </c:pt>
                <c:pt idx="129">
                  <c:v>0.52730832185490961</c:v>
                </c:pt>
                <c:pt idx="130">
                  <c:v>0.5273083218549095</c:v>
                </c:pt>
                <c:pt idx="131">
                  <c:v>0.5273083218549095</c:v>
                </c:pt>
                <c:pt idx="132">
                  <c:v>0.5273083218549095</c:v>
                </c:pt>
                <c:pt idx="133">
                  <c:v>0.5273083218549095</c:v>
                </c:pt>
                <c:pt idx="134">
                  <c:v>0.5273083218549095</c:v>
                </c:pt>
                <c:pt idx="135">
                  <c:v>0.5273083218549095</c:v>
                </c:pt>
                <c:pt idx="136">
                  <c:v>0.5273083218549095</c:v>
                </c:pt>
                <c:pt idx="137">
                  <c:v>0.5273083218549095</c:v>
                </c:pt>
                <c:pt idx="138">
                  <c:v>0.52730832185490961</c:v>
                </c:pt>
                <c:pt idx="139">
                  <c:v>0.52730832185490961</c:v>
                </c:pt>
                <c:pt idx="140">
                  <c:v>0.5273083218549095</c:v>
                </c:pt>
                <c:pt idx="141">
                  <c:v>0.52730832185490961</c:v>
                </c:pt>
                <c:pt idx="142">
                  <c:v>0.5273083218549095</c:v>
                </c:pt>
                <c:pt idx="143">
                  <c:v>0.5273083218549095</c:v>
                </c:pt>
                <c:pt idx="144">
                  <c:v>0.52730832185490961</c:v>
                </c:pt>
                <c:pt idx="145">
                  <c:v>0.52730832185490961</c:v>
                </c:pt>
                <c:pt idx="146">
                  <c:v>0.52730832185490961</c:v>
                </c:pt>
                <c:pt idx="147">
                  <c:v>0.5273083218549095</c:v>
                </c:pt>
                <c:pt idx="148">
                  <c:v>0.52730832185490961</c:v>
                </c:pt>
                <c:pt idx="149">
                  <c:v>0.5273083218549095</c:v>
                </c:pt>
                <c:pt idx="150">
                  <c:v>0.5273083218549095</c:v>
                </c:pt>
                <c:pt idx="151">
                  <c:v>0.52730832185490961</c:v>
                </c:pt>
                <c:pt idx="152">
                  <c:v>0.5273083218549095</c:v>
                </c:pt>
                <c:pt idx="153">
                  <c:v>0.5273083218549095</c:v>
                </c:pt>
                <c:pt idx="154">
                  <c:v>0.52730832185490961</c:v>
                </c:pt>
                <c:pt idx="155">
                  <c:v>0.52730832185490961</c:v>
                </c:pt>
                <c:pt idx="156">
                  <c:v>0.52730832185490961</c:v>
                </c:pt>
                <c:pt idx="157">
                  <c:v>0.52730832185490961</c:v>
                </c:pt>
                <c:pt idx="158">
                  <c:v>0.5273083218549095</c:v>
                </c:pt>
                <c:pt idx="159">
                  <c:v>0.5273083218549095</c:v>
                </c:pt>
                <c:pt idx="160">
                  <c:v>0.52730832185490961</c:v>
                </c:pt>
                <c:pt idx="161">
                  <c:v>0.5273083218549095</c:v>
                </c:pt>
                <c:pt idx="162">
                  <c:v>0.52730832185490961</c:v>
                </c:pt>
                <c:pt idx="163">
                  <c:v>0.5273083218549095</c:v>
                </c:pt>
                <c:pt idx="164">
                  <c:v>0.52730832185490961</c:v>
                </c:pt>
                <c:pt idx="165">
                  <c:v>0.5273083218549095</c:v>
                </c:pt>
                <c:pt idx="166">
                  <c:v>0.52730832185490961</c:v>
                </c:pt>
                <c:pt idx="167">
                  <c:v>0.5273083218549095</c:v>
                </c:pt>
                <c:pt idx="168">
                  <c:v>0.52730832185490961</c:v>
                </c:pt>
                <c:pt idx="169">
                  <c:v>0.5273083218549095</c:v>
                </c:pt>
                <c:pt idx="170">
                  <c:v>0.52730832185490961</c:v>
                </c:pt>
                <c:pt idx="171">
                  <c:v>0.52730832185490961</c:v>
                </c:pt>
                <c:pt idx="172">
                  <c:v>0.5273083218549095</c:v>
                </c:pt>
                <c:pt idx="173">
                  <c:v>0.52730832185490961</c:v>
                </c:pt>
                <c:pt idx="174">
                  <c:v>0.5273083218549095</c:v>
                </c:pt>
                <c:pt idx="175">
                  <c:v>0.52730832185490961</c:v>
                </c:pt>
                <c:pt idx="176">
                  <c:v>0.5273083218549095</c:v>
                </c:pt>
                <c:pt idx="177">
                  <c:v>0.5273083218549095</c:v>
                </c:pt>
                <c:pt idx="178">
                  <c:v>0.5273083218549095</c:v>
                </c:pt>
                <c:pt idx="179">
                  <c:v>0.5273083218549095</c:v>
                </c:pt>
                <c:pt idx="180">
                  <c:v>0.5273083218549095</c:v>
                </c:pt>
                <c:pt idx="181">
                  <c:v>0.5273083218549095</c:v>
                </c:pt>
                <c:pt idx="182">
                  <c:v>0.5273083218549095</c:v>
                </c:pt>
                <c:pt idx="183">
                  <c:v>0.5273083218549095</c:v>
                </c:pt>
                <c:pt idx="184">
                  <c:v>0.52730832185490961</c:v>
                </c:pt>
                <c:pt idx="185">
                  <c:v>0.52730832185490961</c:v>
                </c:pt>
                <c:pt idx="186">
                  <c:v>0.52730832185490961</c:v>
                </c:pt>
                <c:pt idx="187">
                  <c:v>0.52730832185490961</c:v>
                </c:pt>
                <c:pt idx="188">
                  <c:v>0.5273083218549095</c:v>
                </c:pt>
                <c:pt idx="189">
                  <c:v>0.52730832185490972</c:v>
                </c:pt>
                <c:pt idx="190">
                  <c:v>0.5273083218549095</c:v>
                </c:pt>
                <c:pt idx="191">
                  <c:v>0.52730832185490961</c:v>
                </c:pt>
                <c:pt idx="192">
                  <c:v>0.52730832185490961</c:v>
                </c:pt>
                <c:pt idx="193">
                  <c:v>0.5273083218549095</c:v>
                </c:pt>
                <c:pt idx="194">
                  <c:v>0.5273083218549095</c:v>
                </c:pt>
                <c:pt idx="195">
                  <c:v>0.52730832185490961</c:v>
                </c:pt>
                <c:pt idx="196">
                  <c:v>0.52730832185490961</c:v>
                </c:pt>
                <c:pt idx="197">
                  <c:v>0.5273083218549095</c:v>
                </c:pt>
                <c:pt idx="198">
                  <c:v>0.52730832185490961</c:v>
                </c:pt>
                <c:pt idx="199">
                  <c:v>0.52730832185490961</c:v>
                </c:pt>
                <c:pt idx="200">
                  <c:v>0.5273083218549095</c:v>
                </c:pt>
                <c:pt idx="201">
                  <c:v>0.5273083218549095</c:v>
                </c:pt>
                <c:pt idx="202">
                  <c:v>0.52730832185490961</c:v>
                </c:pt>
                <c:pt idx="203">
                  <c:v>0.52730832185490961</c:v>
                </c:pt>
                <c:pt idx="204">
                  <c:v>0.5273083218549095</c:v>
                </c:pt>
                <c:pt idx="205">
                  <c:v>0.5273083218549095</c:v>
                </c:pt>
                <c:pt idx="206">
                  <c:v>0.5273083218549095</c:v>
                </c:pt>
                <c:pt idx="207">
                  <c:v>0.5273083218549095</c:v>
                </c:pt>
                <c:pt idx="208">
                  <c:v>0.52730832185490961</c:v>
                </c:pt>
                <c:pt idx="209">
                  <c:v>0.5273083218549095</c:v>
                </c:pt>
                <c:pt idx="210">
                  <c:v>0.5273083218549095</c:v>
                </c:pt>
                <c:pt idx="211">
                  <c:v>0.5273083218549095</c:v>
                </c:pt>
                <c:pt idx="212">
                  <c:v>0.5273083218549095</c:v>
                </c:pt>
                <c:pt idx="213">
                  <c:v>0.52730832185490972</c:v>
                </c:pt>
                <c:pt idx="214">
                  <c:v>0.52730832185490961</c:v>
                </c:pt>
                <c:pt idx="215">
                  <c:v>0.5273083218549095</c:v>
                </c:pt>
                <c:pt idx="216">
                  <c:v>0.52730832185490961</c:v>
                </c:pt>
                <c:pt idx="217">
                  <c:v>0.52730832185490961</c:v>
                </c:pt>
                <c:pt idx="218">
                  <c:v>0.5273083218549095</c:v>
                </c:pt>
                <c:pt idx="219">
                  <c:v>0.52730832185490961</c:v>
                </c:pt>
                <c:pt idx="220">
                  <c:v>0.5273083218549095</c:v>
                </c:pt>
                <c:pt idx="221">
                  <c:v>0.52730832185490961</c:v>
                </c:pt>
                <c:pt idx="222">
                  <c:v>0.52730832185490961</c:v>
                </c:pt>
                <c:pt idx="223">
                  <c:v>0.52730832185490961</c:v>
                </c:pt>
                <c:pt idx="224">
                  <c:v>0.52730832185490939</c:v>
                </c:pt>
                <c:pt idx="225">
                  <c:v>0.52730832185490961</c:v>
                </c:pt>
                <c:pt idx="226">
                  <c:v>0.5273083218549095</c:v>
                </c:pt>
                <c:pt idx="227">
                  <c:v>0.52730832185490961</c:v>
                </c:pt>
                <c:pt idx="228">
                  <c:v>0.5273083218549095</c:v>
                </c:pt>
                <c:pt idx="229">
                  <c:v>0.52730832185490961</c:v>
                </c:pt>
                <c:pt idx="230">
                  <c:v>0.52730832185490961</c:v>
                </c:pt>
                <c:pt idx="231">
                  <c:v>0.5273083218549095</c:v>
                </c:pt>
                <c:pt idx="232">
                  <c:v>0.5273083218549095</c:v>
                </c:pt>
                <c:pt idx="233">
                  <c:v>0.5273083218549095</c:v>
                </c:pt>
                <c:pt idx="234">
                  <c:v>0.52730832185490961</c:v>
                </c:pt>
                <c:pt idx="235">
                  <c:v>0.5273083218549095</c:v>
                </c:pt>
                <c:pt idx="236">
                  <c:v>0.5273083218549095</c:v>
                </c:pt>
                <c:pt idx="237">
                  <c:v>0.5273083218549095</c:v>
                </c:pt>
                <c:pt idx="238">
                  <c:v>0.5273083218549095</c:v>
                </c:pt>
                <c:pt idx="239">
                  <c:v>0.52730832185490961</c:v>
                </c:pt>
                <c:pt idx="240">
                  <c:v>0.52730832185490961</c:v>
                </c:pt>
                <c:pt idx="241">
                  <c:v>0.5273083218549095</c:v>
                </c:pt>
                <c:pt idx="242">
                  <c:v>0.52730832185490961</c:v>
                </c:pt>
                <c:pt idx="243">
                  <c:v>0.5273083218549095</c:v>
                </c:pt>
                <c:pt idx="244">
                  <c:v>0.52730832185490961</c:v>
                </c:pt>
                <c:pt idx="245">
                  <c:v>0.5273083218549095</c:v>
                </c:pt>
                <c:pt idx="246">
                  <c:v>0.52730832185490961</c:v>
                </c:pt>
                <c:pt idx="247">
                  <c:v>0.52730832185490961</c:v>
                </c:pt>
                <c:pt idx="248">
                  <c:v>0.5273083218549095</c:v>
                </c:pt>
                <c:pt idx="249">
                  <c:v>0.52730832185490961</c:v>
                </c:pt>
                <c:pt idx="250">
                  <c:v>0.5273083218549095</c:v>
                </c:pt>
                <c:pt idx="251">
                  <c:v>0.5273083218549095</c:v>
                </c:pt>
                <c:pt idx="252">
                  <c:v>0.5273083218549095</c:v>
                </c:pt>
                <c:pt idx="253">
                  <c:v>0.5273083218549095</c:v>
                </c:pt>
                <c:pt idx="254">
                  <c:v>0.5273083218549095</c:v>
                </c:pt>
                <c:pt idx="255">
                  <c:v>0.52730832185490961</c:v>
                </c:pt>
                <c:pt idx="256">
                  <c:v>0.52730832185490961</c:v>
                </c:pt>
                <c:pt idx="257">
                  <c:v>0.52730832185490939</c:v>
                </c:pt>
                <c:pt idx="258">
                  <c:v>0.5273083218549095</c:v>
                </c:pt>
                <c:pt idx="259">
                  <c:v>0.5273083218549095</c:v>
                </c:pt>
                <c:pt idx="260">
                  <c:v>0.5273083218549095</c:v>
                </c:pt>
                <c:pt idx="261">
                  <c:v>0.52730832185490961</c:v>
                </c:pt>
                <c:pt idx="262">
                  <c:v>0.5273083218549095</c:v>
                </c:pt>
                <c:pt idx="263">
                  <c:v>0.5273083218549095</c:v>
                </c:pt>
                <c:pt idx="264">
                  <c:v>0.52730832185490961</c:v>
                </c:pt>
                <c:pt idx="265">
                  <c:v>0.5273083218549095</c:v>
                </c:pt>
                <c:pt idx="266">
                  <c:v>0.5273083218549095</c:v>
                </c:pt>
                <c:pt idx="267">
                  <c:v>0.52730832185490961</c:v>
                </c:pt>
                <c:pt idx="268">
                  <c:v>0.52730832185490961</c:v>
                </c:pt>
                <c:pt idx="269">
                  <c:v>0.5273083218549095</c:v>
                </c:pt>
                <c:pt idx="270">
                  <c:v>0.5273083218549095</c:v>
                </c:pt>
                <c:pt idx="271">
                  <c:v>0.52730832185490961</c:v>
                </c:pt>
                <c:pt idx="272">
                  <c:v>0.5273083218549095</c:v>
                </c:pt>
                <c:pt idx="273">
                  <c:v>0.52730832185490961</c:v>
                </c:pt>
                <c:pt idx="274">
                  <c:v>0.5273083218549095</c:v>
                </c:pt>
                <c:pt idx="275">
                  <c:v>0.5273083218549095</c:v>
                </c:pt>
                <c:pt idx="276">
                  <c:v>0.5273083218549095</c:v>
                </c:pt>
                <c:pt idx="277">
                  <c:v>0.5273083218549095</c:v>
                </c:pt>
                <c:pt idx="278">
                  <c:v>0.52730832185490961</c:v>
                </c:pt>
                <c:pt idx="279">
                  <c:v>0.5273083218549095</c:v>
                </c:pt>
                <c:pt idx="280">
                  <c:v>0.5273083218549095</c:v>
                </c:pt>
                <c:pt idx="281">
                  <c:v>0.5273083218549095</c:v>
                </c:pt>
                <c:pt idx="282">
                  <c:v>0.5273083218549095</c:v>
                </c:pt>
                <c:pt idx="283">
                  <c:v>0.52730832185490939</c:v>
                </c:pt>
                <c:pt idx="284">
                  <c:v>0.52730832185490961</c:v>
                </c:pt>
                <c:pt idx="285">
                  <c:v>0.52730832185490961</c:v>
                </c:pt>
                <c:pt idx="286">
                  <c:v>0.52730832185490939</c:v>
                </c:pt>
                <c:pt idx="287">
                  <c:v>0.5273083218549095</c:v>
                </c:pt>
                <c:pt idx="288">
                  <c:v>0.5273083218549095</c:v>
                </c:pt>
                <c:pt idx="289">
                  <c:v>0.5273083218549095</c:v>
                </c:pt>
                <c:pt idx="290">
                  <c:v>0.52730832185490961</c:v>
                </c:pt>
                <c:pt idx="291">
                  <c:v>0.52730832185490961</c:v>
                </c:pt>
                <c:pt idx="292">
                  <c:v>0.5273083218549095</c:v>
                </c:pt>
                <c:pt idx="293">
                  <c:v>0.52730832185490961</c:v>
                </c:pt>
                <c:pt idx="294">
                  <c:v>0.5273083218549095</c:v>
                </c:pt>
                <c:pt idx="295">
                  <c:v>0.5273083218549095</c:v>
                </c:pt>
                <c:pt idx="296">
                  <c:v>0.52730832185490961</c:v>
                </c:pt>
                <c:pt idx="297">
                  <c:v>0.5273083218549095</c:v>
                </c:pt>
                <c:pt idx="298">
                  <c:v>0.52730832185490961</c:v>
                </c:pt>
                <c:pt idx="299">
                  <c:v>0.5273083218549095</c:v>
                </c:pt>
                <c:pt idx="300">
                  <c:v>0.5273083218549095</c:v>
                </c:pt>
                <c:pt idx="301">
                  <c:v>0.5273083218549095</c:v>
                </c:pt>
                <c:pt idx="302">
                  <c:v>0.52730832185490961</c:v>
                </c:pt>
                <c:pt idx="303">
                  <c:v>0.5273083218549095</c:v>
                </c:pt>
                <c:pt idx="304">
                  <c:v>0.5273083218549095</c:v>
                </c:pt>
                <c:pt idx="305">
                  <c:v>0.5273083218549095</c:v>
                </c:pt>
                <c:pt idx="306">
                  <c:v>0.5273083218549095</c:v>
                </c:pt>
                <c:pt idx="307">
                  <c:v>0.52730832185490961</c:v>
                </c:pt>
                <c:pt idx="308">
                  <c:v>0.52730832185490961</c:v>
                </c:pt>
                <c:pt idx="309">
                  <c:v>0.52730832185490961</c:v>
                </c:pt>
                <c:pt idx="310">
                  <c:v>0.5273083218549095</c:v>
                </c:pt>
                <c:pt idx="311">
                  <c:v>0.52730832185490961</c:v>
                </c:pt>
                <c:pt idx="312">
                  <c:v>0.5273083218549095</c:v>
                </c:pt>
                <c:pt idx="313">
                  <c:v>0.52730832185490961</c:v>
                </c:pt>
                <c:pt idx="314">
                  <c:v>0.52730832185490961</c:v>
                </c:pt>
                <c:pt idx="315">
                  <c:v>0.5273083218549095</c:v>
                </c:pt>
                <c:pt idx="316">
                  <c:v>0.52730832185490961</c:v>
                </c:pt>
                <c:pt idx="317">
                  <c:v>0.5273083218549095</c:v>
                </c:pt>
                <c:pt idx="318">
                  <c:v>0.52730832185490961</c:v>
                </c:pt>
                <c:pt idx="319">
                  <c:v>0.52730832185490961</c:v>
                </c:pt>
                <c:pt idx="320">
                  <c:v>0.5273083218549095</c:v>
                </c:pt>
                <c:pt idx="321">
                  <c:v>0.52730832185490961</c:v>
                </c:pt>
                <c:pt idx="322">
                  <c:v>0.52730832185490961</c:v>
                </c:pt>
                <c:pt idx="323">
                  <c:v>0.5273083218549095</c:v>
                </c:pt>
                <c:pt idx="324">
                  <c:v>0.52730832185490961</c:v>
                </c:pt>
                <c:pt idx="325">
                  <c:v>0.52730832185490961</c:v>
                </c:pt>
                <c:pt idx="326">
                  <c:v>0.5273083218549095</c:v>
                </c:pt>
                <c:pt idx="327">
                  <c:v>0.5273083218549095</c:v>
                </c:pt>
                <c:pt idx="328">
                  <c:v>0.52730832185490961</c:v>
                </c:pt>
                <c:pt idx="329">
                  <c:v>0.5273083218549095</c:v>
                </c:pt>
                <c:pt idx="330">
                  <c:v>0.5273083218549095</c:v>
                </c:pt>
                <c:pt idx="331">
                  <c:v>0.52730832185490961</c:v>
                </c:pt>
                <c:pt idx="332">
                  <c:v>0.5273083218549095</c:v>
                </c:pt>
                <c:pt idx="333">
                  <c:v>0.5273083218549095</c:v>
                </c:pt>
                <c:pt idx="334">
                  <c:v>0.52730832185490961</c:v>
                </c:pt>
                <c:pt idx="335">
                  <c:v>0.5273083218549095</c:v>
                </c:pt>
                <c:pt idx="336">
                  <c:v>0.5273083218549095</c:v>
                </c:pt>
                <c:pt idx="337">
                  <c:v>0.52730832185490961</c:v>
                </c:pt>
                <c:pt idx="338">
                  <c:v>0.5273083218549095</c:v>
                </c:pt>
                <c:pt idx="339">
                  <c:v>0.52730832185490961</c:v>
                </c:pt>
                <c:pt idx="340">
                  <c:v>0.5273083218549095</c:v>
                </c:pt>
                <c:pt idx="341">
                  <c:v>0.5273083218549095</c:v>
                </c:pt>
                <c:pt idx="342">
                  <c:v>0.52730832185490961</c:v>
                </c:pt>
                <c:pt idx="343">
                  <c:v>0.52730832185490961</c:v>
                </c:pt>
                <c:pt idx="344">
                  <c:v>0.5273083218549095</c:v>
                </c:pt>
                <c:pt idx="345">
                  <c:v>0.52730832185490961</c:v>
                </c:pt>
                <c:pt idx="346">
                  <c:v>0.52730832185490961</c:v>
                </c:pt>
                <c:pt idx="347">
                  <c:v>0.5273083218549095</c:v>
                </c:pt>
                <c:pt idx="348">
                  <c:v>0.52730832185490961</c:v>
                </c:pt>
                <c:pt idx="349">
                  <c:v>0.52730832185490961</c:v>
                </c:pt>
                <c:pt idx="350">
                  <c:v>0.5273083218549095</c:v>
                </c:pt>
                <c:pt idx="351">
                  <c:v>0.52730832185490961</c:v>
                </c:pt>
                <c:pt idx="352">
                  <c:v>0.5273083218549095</c:v>
                </c:pt>
                <c:pt idx="353">
                  <c:v>0.5273083218549095</c:v>
                </c:pt>
                <c:pt idx="354">
                  <c:v>0.52730832185490961</c:v>
                </c:pt>
                <c:pt idx="355">
                  <c:v>0.52730832185490961</c:v>
                </c:pt>
                <c:pt idx="356">
                  <c:v>0.5273083218549095</c:v>
                </c:pt>
                <c:pt idx="357">
                  <c:v>0.5273083218549095</c:v>
                </c:pt>
                <c:pt idx="358">
                  <c:v>0.52730832185490961</c:v>
                </c:pt>
                <c:pt idx="359">
                  <c:v>0.52730832185490961</c:v>
                </c:pt>
                <c:pt idx="360">
                  <c:v>0.5273083218549095</c:v>
                </c:pt>
                <c:pt idx="361">
                  <c:v>0.52730832185490961</c:v>
                </c:pt>
                <c:pt idx="362">
                  <c:v>0.5273083218549095</c:v>
                </c:pt>
                <c:pt idx="363">
                  <c:v>0.5273083218549095</c:v>
                </c:pt>
                <c:pt idx="364">
                  <c:v>0.52730832185490961</c:v>
                </c:pt>
                <c:pt idx="365">
                  <c:v>0.52730832185490961</c:v>
                </c:pt>
                <c:pt idx="366">
                  <c:v>0.5273083218549095</c:v>
                </c:pt>
                <c:pt idx="367">
                  <c:v>0.52730832185490961</c:v>
                </c:pt>
                <c:pt idx="368">
                  <c:v>0.5273083218549095</c:v>
                </c:pt>
                <c:pt idx="369">
                  <c:v>0.5273083218549095</c:v>
                </c:pt>
                <c:pt idx="370">
                  <c:v>0.52730832185490961</c:v>
                </c:pt>
                <c:pt idx="371">
                  <c:v>0.5273083218549095</c:v>
                </c:pt>
                <c:pt idx="372">
                  <c:v>0.5273083218549095</c:v>
                </c:pt>
                <c:pt idx="373">
                  <c:v>0.52730832185490961</c:v>
                </c:pt>
                <c:pt idx="374">
                  <c:v>0.5273083218549095</c:v>
                </c:pt>
                <c:pt idx="375">
                  <c:v>0.5273083218549095</c:v>
                </c:pt>
                <c:pt idx="376">
                  <c:v>0.52730832185490961</c:v>
                </c:pt>
                <c:pt idx="377">
                  <c:v>0.5273083218549095</c:v>
                </c:pt>
                <c:pt idx="378">
                  <c:v>0.5273083218549095</c:v>
                </c:pt>
                <c:pt idx="379">
                  <c:v>0.52730832185490961</c:v>
                </c:pt>
                <c:pt idx="380">
                  <c:v>0.5273083218549095</c:v>
                </c:pt>
                <c:pt idx="381">
                  <c:v>0.52730832185490961</c:v>
                </c:pt>
                <c:pt idx="382">
                  <c:v>0.5273083218549095</c:v>
                </c:pt>
                <c:pt idx="383">
                  <c:v>0.5273083218549095</c:v>
                </c:pt>
                <c:pt idx="384">
                  <c:v>0.52730832185490961</c:v>
                </c:pt>
                <c:pt idx="385">
                  <c:v>0.5273083218549095</c:v>
                </c:pt>
                <c:pt idx="386">
                  <c:v>0.5273083218549095</c:v>
                </c:pt>
                <c:pt idx="387">
                  <c:v>0.52730832185490961</c:v>
                </c:pt>
                <c:pt idx="388">
                  <c:v>0.52730832185490961</c:v>
                </c:pt>
                <c:pt idx="389">
                  <c:v>0.5273083218549095</c:v>
                </c:pt>
                <c:pt idx="390">
                  <c:v>0.52730832185490961</c:v>
                </c:pt>
                <c:pt idx="391">
                  <c:v>0.5273083218549095</c:v>
                </c:pt>
                <c:pt idx="392">
                  <c:v>0.5273083218549095</c:v>
                </c:pt>
                <c:pt idx="393">
                  <c:v>0.52730832185490961</c:v>
                </c:pt>
                <c:pt idx="394">
                  <c:v>0.52730832185490961</c:v>
                </c:pt>
                <c:pt idx="395">
                  <c:v>0.5273083218549095</c:v>
                </c:pt>
                <c:pt idx="396">
                  <c:v>0.5273083218549095</c:v>
                </c:pt>
                <c:pt idx="397">
                  <c:v>0.5273083218549095</c:v>
                </c:pt>
                <c:pt idx="398">
                  <c:v>0.5273083218549095</c:v>
                </c:pt>
                <c:pt idx="399">
                  <c:v>0.52730832185490961</c:v>
                </c:pt>
                <c:pt idx="400">
                  <c:v>0.52730832185490961</c:v>
                </c:pt>
                <c:pt idx="401">
                  <c:v>0.5273083218549095</c:v>
                </c:pt>
                <c:pt idx="402">
                  <c:v>0.5273083218549095</c:v>
                </c:pt>
                <c:pt idx="403">
                  <c:v>0.52730832185490961</c:v>
                </c:pt>
                <c:pt idx="404">
                  <c:v>0.5273083218549095</c:v>
                </c:pt>
                <c:pt idx="405">
                  <c:v>0.52730832185490961</c:v>
                </c:pt>
                <c:pt idx="406">
                  <c:v>0.5273083218549095</c:v>
                </c:pt>
                <c:pt idx="407">
                  <c:v>0.5273083218549095</c:v>
                </c:pt>
                <c:pt idx="408">
                  <c:v>0.52730832185490961</c:v>
                </c:pt>
                <c:pt idx="409">
                  <c:v>0.5273083218549095</c:v>
                </c:pt>
                <c:pt idx="410">
                  <c:v>0.52730832185490961</c:v>
                </c:pt>
                <c:pt idx="411">
                  <c:v>0.52730832185490961</c:v>
                </c:pt>
                <c:pt idx="412">
                  <c:v>0.5273083218549095</c:v>
                </c:pt>
                <c:pt idx="413">
                  <c:v>0.5273083218549095</c:v>
                </c:pt>
                <c:pt idx="414">
                  <c:v>0.52730832185490961</c:v>
                </c:pt>
                <c:pt idx="415">
                  <c:v>0.5273083218549095</c:v>
                </c:pt>
                <c:pt idx="416">
                  <c:v>0.5273083218549095</c:v>
                </c:pt>
                <c:pt idx="417">
                  <c:v>0.52730832185490961</c:v>
                </c:pt>
                <c:pt idx="418">
                  <c:v>0.5273083218549095</c:v>
                </c:pt>
                <c:pt idx="419">
                  <c:v>0.5273083218549095</c:v>
                </c:pt>
                <c:pt idx="420">
                  <c:v>0.52730832185490961</c:v>
                </c:pt>
                <c:pt idx="421">
                  <c:v>0.5273083218549095</c:v>
                </c:pt>
                <c:pt idx="422">
                  <c:v>0.52730832185490961</c:v>
                </c:pt>
                <c:pt idx="423">
                  <c:v>0.52730832185490961</c:v>
                </c:pt>
                <c:pt idx="424">
                  <c:v>0.52730832185490961</c:v>
                </c:pt>
                <c:pt idx="425">
                  <c:v>0.52730832185490961</c:v>
                </c:pt>
                <c:pt idx="426">
                  <c:v>0.5273083218549095</c:v>
                </c:pt>
                <c:pt idx="427">
                  <c:v>0.52730832185490961</c:v>
                </c:pt>
                <c:pt idx="428">
                  <c:v>0.52730832185490961</c:v>
                </c:pt>
                <c:pt idx="429">
                  <c:v>0.52730832185490961</c:v>
                </c:pt>
                <c:pt idx="430">
                  <c:v>0.5273083218549095</c:v>
                </c:pt>
                <c:pt idx="431">
                  <c:v>0.5273083218549095</c:v>
                </c:pt>
                <c:pt idx="432">
                  <c:v>0.52730832185490961</c:v>
                </c:pt>
                <c:pt idx="433">
                  <c:v>0.5273083218549095</c:v>
                </c:pt>
                <c:pt idx="434">
                  <c:v>0.52730832185490961</c:v>
                </c:pt>
                <c:pt idx="435">
                  <c:v>0.52730832185490961</c:v>
                </c:pt>
                <c:pt idx="436">
                  <c:v>0.5273083218549095</c:v>
                </c:pt>
                <c:pt idx="437">
                  <c:v>0.5273083218549095</c:v>
                </c:pt>
                <c:pt idx="438">
                  <c:v>0.52730832185490961</c:v>
                </c:pt>
                <c:pt idx="439">
                  <c:v>0.5273083218549095</c:v>
                </c:pt>
                <c:pt idx="440">
                  <c:v>0.5273083218549095</c:v>
                </c:pt>
                <c:pt idx="441">
                  <c:v>0.52730832185490961</c:v>
                </c:pt>
                <c:pt idx="442">
                  <c:v>0.5273083218549095</c:v>
                </c:pt>
                <c:pt idx="443">
                  <c:v>0.5273083218549095</c:v>
                </c:pt>
                <c:pt idx="444">
                  <c:v>0.52730832185490961</c:v>
                </c:pt>
                <c:pt idx="445">
                  <c:v>0.5273083218549095</c:v>
                </c:pt>
                <c:pt idx="446">
                  <c:v>0.52730832185490961</c:v>
                </c:pt>
                <c:pt idx="447">
                  <c:v>0.52730832185490961</c:v>
                </c:pt>
                <c:pt idx="448">
                  <c:v>0.52730832185490939</c:v>
                </c:pt>
                <c:pt idx="449">
                  <c:v>0.5273083218549095</c:v>
                </c:pt>
                <c:pt idx="450">
                  <c:v>0.5273083218549095</c:v>
                </c:pt>
                <c:pt idx="451">
                  <c:v>0.5273083218549095</c:v>
                </c:pt>
                <c:pt idx="452">
                  <c:v>0.52730832185490961</c:v>
                </c:pt>
                <c:pt idx="453">
                  <c:v>0.52730832185490961</c:v>
                </c:pt>
                <c:pt idx="454">
                  <c:v>0.5273083218549095</c:v>
                </c:pt>
                <c:pt idx="455">
                  <c:v>0.52730832185490961</c:v>
                </c:pt>
                <c:pt idx="456">
                  <c:v>0.5273083218549095</c:v>
                </c:pt>
                <c:pt idx="457">
                  <c:v>0.52730832185490961</c:v>
                </c:pt>
                <c:pt idx="458">
                  <c:v>0.52730832185490961</c:v>
                </c:pt>
                <c:pt idx="459">
                  <c:v>0.52730832185490961</c:v>
                </c:pt>
                <c:pt idx="460">
                  <c:v>0.5273083218549095</c:v>
                </c:pt>
                <c:pt idx="461">
                  <c:v>0.5273083218549095</c:v>
                </c:pt>
                <c:pt idx="462">
                  <c:v>0.52730832185490961</c:v>
                </c:pt>
                <c:pt idx="463">
                  <c:v>0.5273083218549095</c:v>
                </c:pt>
                <c:pt idx="464">
                  <c:v>0.52730832185490961</c:v>
                </c:pt>
                <c:pt idx="465">
                  <c:v>0.52730832185490961</c:v>
                </c:pt>
                <c:pt idx="466">
                  <c:v>0.52730832185490961</c:v>
                </c:pt>
                <c:pt idx="467">
                  <c:v>0.52730832185490961</c:v>
                </c:pt>
                <c:pt idx="468">
                  <c:v>0.5273083218549095</c:v>
                </c:pt>
                <c:pt idx="469">
                  <c:v>0.5273083218549095</c:v>
                </c:pt>
                <c:pt idx="470">
                  <c:v>0.5273083218549095</c:v>
                </c:pt>
                <c:pt idx="471">
                  <c:v>0.52730832185490939</c:v>
                </c:pt>
                <c:pt idx="472">
                  <c:v>0.52730832185490961</c:v>
                </c:pt>
                <c:pt idx="473">
                  <c:v>0.52730832185490961</c:v>
                </c:pt>
                <c:pt idx="474">
                  <c:v>0.5273083218549095</c:v>
                </c:pt>
                <c:pt idx="475">
                  <c:v>0.52730832185490972</c:v>
                </c:pt>
                <c:pt idx="476">
                  <c:v>0.52730832185490961</c:v>
                </c:pt>
                <c:pt idx="477">
                  <c:v>0.5273083218549095</c:v>
                </c:pt>
                <c:pt idx="478">
                  <c:v>0.52730832185490961</c:v>
                </c:pt>
                <c:pt idx="479">
                  <c:v>0.5273083218549095</c:v>
                </c:pt>
                <c:pt idx="480">
                  <c:v>0.52730832185490961</c:v>
                </c:pt>
                <c:pt idx="481">
                  <c:v>0.5273083218549095</c:v>
                </c:pt>
                <c:pt idx="482">
                  <c:v>0.5273083218549095</c:v>
                </c:pt>
                <c:pt idx="483">
                  <c:v>0.52730832185490961</c:v>
                </c:pt>
                <c:pt idx="484">
                  <c:v>0.52730832185490961</c:v>
                </c:pt>
                <c:pt idx="485">
                  <c:v>0.5273083218549095</c:v>
                </c:pt>
                <c:pt idx="486">
                  <c:v>0.5273083218549095</c:v>
                </c:pt>
                <c:pt idx="487">
                  <c:v>0.52730832185490961</c:v>
                </c:pt>
                <c:pt idx="488">
                  <c:v>0.52730832185490961</c:v>
                </c:pt>
                <c:pt idx="489">
                  <c:v>0.5273083218549095</c:v>
                </c:pt>
                <c:pt idx="490">
                  <c:v>0.52730832185490961</c:v>
                </c:pt>
                <c:pt idx="491">
                  <c:v>0.52730832185490961</c:v>
                </c:pt>
                <c:pt idx="492">
                  <c:v>0.52730832185490961</c:v>
                </c:pt>
                <c:pt idx="493">
                  <c:v>0.5273083218549095</c:v>
                </c:pt>
                <c:pt idx="494">
                  <c:v>0.5273083218549095</c:v>
                </c:pt>
                <c:pt idx="495">
                  <c:v>0.52730832185490961</c:v>
                </c:pt>
                <c:pt idx="496">
                  <c:v>0.5273083218549095</c:v>
                </c:pt>
                <c:pt idx="497">
                  <c:v>0.52730832185490961</c:v>
                </c:pt>
                <c:pt idx="498">
                  <c:v>0.52730832185490961</c:v>
                </c:pt>
                <c:pt idx="499">
                  <c:v>0.52730832185490961</c:v>
                </c:pt>
                <c:pt idx="500">
                  <c:v>0.52730832185490961</c:v>
                </c:pt>
                <c:pt idx="501">
                  <c:v>0.5273083218549095</c:v>
                </c:pt>
                <c:pt idx="502">
                  <c:v>0.52730832185490961</c:v>
                </c:pt>
                <c:pt idx="503">
                  <c:v>0.5273083218549095</c:v>
                </c:pt>
                <c:pt idx="504">
                  <c:v>0.52730832185490972</c:v>
                </c:pt>
                <c:pt idx="505">
                  <c:v>0.5273083218549095</c:v>
                </c:pt>
                <c:pt idx="506">
                  <c:v>0.5273083218549095</c:v>
                </c:pt>
                <c:pt idx="507">
                  <c:v>0.52730832185490961</c:v>
                </c:pt>
                <c:pt idx="508">
                  <c:v>0.52730832185490961</c:v>
                </c:pt>
                <c:pt idx="509">
                  <c:v>0.5273083218549095</c:v>
                </c:pt>
                <c:pt idx="510">
                  <c:v>0.5273083218549095</c:v>
                </c:pt>
                <c:pt idx="511">
                  <c:v>0.52730832185490961</c:v>
                </c:pt>
                <c:pt idx="512">
                  <c:v>0.5273083218549095</c:v>
                </c:pt>
                <c:pt idx="513">
                  <c:v>0.52730832185490961</c:v>
                </c:pt>
                <c:pt idx="514">
                  <c:v>0.52730832185490961</c:v>
                </c:pt>
                <c:pt idx="515">
                  <c:v>0.5273083218549095</c:v>
                </c:pt>
                <c:pt idx="516">
                  <c:v>0.52730832185490961</c:v>
                </c:pt>
                <c:pt idx="517">
                  <c:v>0.52730832185490961</c:v>
                </c:pt>
                <c:pt idx="518">
                  <c:v>0.52730832185490961</c:v>
                </c:pt>
                <c:pt idx="519">
                  <c:v>0.52730832185490961</c:v>
                </c:pt>
                <c:pt idx="520">
                  <c:v>0.5273083218549095</c:v>
                </c:pt>
                <c:pt idx="521">
                  <c:v>0.52730832185490961</c:v>
                </c:pt>
                <c:pt idx="522">
                  <c:v>0.5273083218549095</c:v>
                </c:pt>
                <c:pt idx="523">
                  <c:v>0.5273083218549095</c:v>
                </c:pt>
                <c:pt idx="524">
                  <c:v>0.5273083218549095</c:v>
                </c:pt>
                <c:pt idx="525">
                  <c:v>0.52730832185490961</c:v>
                </c:pt>
                <c:pt idx="526">
                  <c:v>0.5273083218549095</c:v>
                </c:pt>
                <c:pt idx="527">
                  <c:v>0.5273083218549095</c:v>
                </c:pt>
                <c:pt idx="528">
                  <c:v>0.5273083218549095</c:v>
                </c:pt>
                <c:pt idx="529">
                  <c:v>0.52730832185490961</c:v>
                </c:pt>
                <c:pt idx="530">
                  <c:v>0.5273083218549095</c:v>
                </c:pt>
                <c:pt idx="531">
                  <c:v>0.5273083218549095</c:v>
                </c:pt>
                <c:pt idx="532">
                  <c:v>0.5273083218549095</c:v>
                </c:pt>
                <c:pt idx="533">
                  <c:v>0.5273083218549095</c:v>
                </c:pt>
                <c:pt idx="534">
                  <c:v>0.52730832185490961</c:v>
                </c:pt>
                <c:pt idx="535">
                  <c:v>0.5273083218549095</c:v>
                </c:pt>
                <c:pt idx="536">
                  <c:v>0.5273083218549095</c:v>
                </c:pt>
                <c:pt idx="537">
                  <c:v>0.5273083218549095</c:v>
                </c:pt>
                <c:pt idx="538">
                  <c:v>0.52730832185490961</c:v>
                </c:pt>
                <c:pt idx="539">
                  <c:v>0.5273083218549095</c:v>
                </c:pt>
                <c:pt idx="540">
                  <c:v>0.52730832185490961</c:v>
                </c:pt>
                <c:pt idx="541">
                  <c:v>0.5273083218549095</c:v>
                </c:pt>
                <c:pt idx="542">
                  <c:v>0.5273083218549095</c:v>
                </c:pt>
                <c:pt idx="543">
                  <c:v>0.5273083218549095</c:v>
                </c:pt>
                <c:pt idx="544">
                  <c:v>0.52730832185490961</c:v>
                </c:pt>
                <c:pt idx="545">
                  <c:v>0.52730832185490961</c:v>
                </c:pt>
                <c:pt idx="546">
                  <c:v>0.52730832185490961</c:v>
                </c:pt>
                <c:pt idx="547">
                  <c:v>0.52730832185490961</c:v>
                </c:pt>
                <c:pt idx="548">
                  <c:v>0.52730832185490961</c:v>
                </c:pt>
                <c:pt idx="549">
                  <c:v>0.52730832185490961</c:v>
                </c:pt>
                <c:pt idx="550">
                  <c:v>0.5273083218549095</c:v>
                </c:pt>
                <c:pt idx="551">
                  <c:v>0.5273083218549095</c:v>
                </c:pt>
                <c:pt idx="552">
                  <c:v>0.5273083218549095</c:v>
                </c:pt>
                <c:pt idx="553">
                  <c:v>0.5273083218549095</c:v>
                </c:pt>
                <c:pt idx="554">
                  <c:v>0.52730832185490961</c:v>
                </c:pt>
                <c:pt idx="555">
                  <c:v>0.5273083218549095</c:v>
                </c:pt>
                <c:pt idx="556">
                  <c:v>0.5273083218549095</c:v>
                </c:pt>
                <c:pt idx="557">
                  <c:v>0.52730832185490961</c:v>
                </c:pt>
                <c:pt idx="558">
                  <c:v>0.52730832185490961</c:v>
                </c:pt>
                <c:pt idx="559">
                  <c:v>0.5273083218549095</c:v>
                </c:pt>
                <c:pt idx="560">
                  <c:v>0.52730832185490961</c:v>
                </c:pt>
                <c:pt idx="561">
                  <c:v>0.52730832185490961</c:v>
                </c:pt>
                <c:pt idx="562">
                  <c:v>0.52730832185490961</c:v>
                </c:pt>
                <c:pt idx="563">
                  <c:v>0.52730832185490961</c:v>
                </c:pt>
                <c:pt idx="564">
                  <c:v>0.5273083218549095</c:v>
                </c:pt>
                <c:pt idx="565">
                  <c:v>0.52730832185490961</c:v>
                </c:pt>
                <c:pt idx="566">
                  <c:v>0.52730832185490961</c:v>
                </c:pt>
                <c:pt idx="567">
                  <c:v>0.52730832185490961</c:v>
                </c:pt>
                <c:pt idx="568">
                  <c:v>0.5273083218549095</c:v>
                </c:pt>
                <c:pt idx="569">
                  <c:v>0.5273083218549095</c:v>
                </c:pt>
                <c:pt idx="570">
                  <c:v>0.52730832185490961</c:v>
                </c:pt>
                <c:pt idx="571">
                  <c:v>0.52730832185490961</c:v>
                </c:pt>
                <c:pt idx="572">
                  <c:v>0.52730832185490961</c:v>
                </c:pt>
                <c:pt idx="573">
                  <c:v>0.5273083218549095</c:v>
                </c:pt>
                <c:pt idx="574">
                  <c:v>0.5273083218549095</c:v>
                </c:pt>
                <c:pt idx="575">
                  <c:v>0.5273083218549095</c:v>
                </c:pt>
                <c:pt idx="576">
                  <c:v>0.5273083218549095</c:v>
                </c:pt>
                <c:pt idx="577">
                  <c:v>0.5273083218549095</c:v>
                </c:pt>
                <c:pt idx="578">
                  <c:v>0.52730832185490961</c:v>
                </c:pt>
                <c:pt idx="579">
                  <c:v>0.52730832185490961</c:v>
                </c:pt>
                <c:pt idx="580">
                  <c:v>0.5273083218549095</c:v>
                </c:pt>
                <c:pt idx="581">
                  <c:v>0.52730832185490961</c:v>
                </c:pt>
                <c:pt idx="582">
                  <c:v>0.5273083218549095</c:v>
                </c:pt>
                <c:pt idx="583">
                  <c:v>0.52730832185490961</c:v>
                </c:pt>
                <c:pt idx="584">
                  <c:v>0.52730832185490961</c:v>
                </c:pt>
                <c:pt idx="585">
                  <c:v>0.5273083218549095</c:v>
                </c:pt>
                <c:pt idx="586">
                  <c:v>0.52730832185490961</c:v>
                </c:pt>
                <c:pt idx="587">
                  <c:v>0.5273083218549095</c:v>
                </c:pt>
                <c:pt idx="588">
                  <c:v>0.52730832185490961</c:v>
                </c:pt>
                <c:pt idx="589">
                  <c:v>0.5273083218549095</c:v>
                </c:pt>
                <c:pt idx="590">
                  <c:v>0.52730832185490961</c:v>
                </c:pt>
                <c:pt idx="591">
                  <c:v>0.52730832185490961</c:v>
                </c:pt>
                <c:pt idx="592">
                  <c:v>0.5273083218549095</c:v>
                </c:pt>
                <c:pt idx="593">
                  <c:v>0.52730832185490939</c:v>
                </c:pt>
                <c:pt idx="594">
                  <c:v>0.52730832185490961</c:v>
                </c:pt>
                <c:pt idx="595">
                  <c:v>0.5273083218549095</c:v>
                </c:pt>
                <c:pt idx="596">
                  <c:v>0.52730832185490961</c:v>
                </c:pt>
                <c:pt idx="597">
                  <c:v>0.52730832185490961</c:v>
                </c:pt>
                <c:pt idx="598">
                  <c:v>0.5273083218549095</c:v>
                </c:pt>
                <c:pt idx="599">
                  <c:v>0.5273083218549095</c:v>
                </c:pt>
                <c:pt idx="600">
                  <c:v>0.52730832185490961</c:v>
                </c:pt>
                <c:pt idx="601">
                  <c:v>0.52730832185490961</c:v>
                </c:pt>
                <c:pt idx="602">
                  <c:v>0.5273083218549095</c:v>
                </c:pt>
                <c:pt idx="603">
                  <c:v>0.5273083218549095</c:v>
                </c:pt>
                <c:pt idx="604">
                  <c:v>0.5273083218549095</c:v>
                </c:pt>
                <c:pt idx="605">
                  <c:v>0.52730832185490961</c:v>
                </c:pt>
                <c:pt idx="606">
                  <c:v>0.52730832185490961</c:v>
                </c:pt>
                <c:pt idx="607">
                  <c:v>0.52730832185490961</c:v>
                </c:pt>
                <c:pt idx="608">
                  <c:v>0.5273083218549095</c:v>
                </c:pt>
                <c:pt idx="609">
                  <c:v>0.5273083218549095</c:v>
                </c:pt>
                <c:pt idx="610">
                  <c:v>0.5273083218549095</c:v>
                </c:pt>
                <c:pt idx="611">
                  <c:v>0.52730832185490961</c:v>
                </c:pt>
                <c:pt idx="612">
                  <c:v>0.52730832185490961</c:v>
                </c:pt>
                <c:pt idx="613">
                  <c:v>0.5273083218549095</c:v>
                </c:pt>
                <c:pt idx="614">
                  <c:v>0.5273083218549095</c:v>
                </c:pt>
                <c:pt idx="615">
                  <c:v>0.5273083218549095</c:v>
                </c:pt>
                <c:pt idx="616">
                  <c:v>0.5273083218549095</c:v>
                </c:pt>
                <c:pt idx="617">
                  <c:v>0.5273083218549095</c:v>
                </c:pt>
                <c:pt idx="618">
                  <c:v>0.52730832185490961</c:v>
                </c:pt>
                <c:pt idx="619">
                  <c:v>0.52730832185490961</c:v>
                </c:pt>
                <c:pt idx="620">
                  <c:v>0.5273083218549095</c:v>
                </c:pt>
                <c:pt idx="621">
                  <c:v>0.52730832185490961</c:v>
                </c:pt>
                <c:pt idx="622">
                  <c:v>0.5273083218549095</c:v>
                </c:pt>
                <c:pt idx="623">
                  <c:v>0.52730832185490961</c:v>
                </c:pt>
                <c:pt idx="624">
                  <c:v>0.5273083218549095</c:v>
                </c:pt>
                <c:pt idx="625">
                  <c:v>0.5273083218549095</c:v>
                </c:pt>
                <c:pt idx="626">
                  <c:v>0.52730832185490961</c:v>
                </c:pt>
                <c:pt idx="627">
                  <c:v>0.52730832185490961</c:v>
                </c:pt>
                <c:pt idx="628">
                  <c:v>0.5273083218549095</c:v>
                </c:pt>
                <c:pt idx="629">
                  <c:v>0.52730832185490961</c:v>
                </c:pt>
                <c:pt idx="630">
                  <c:v>0.5273083218549095</c:v>
                </c:pt>
                <c:pt idx="631">
                  <c:v>0.5273083218549095</c:v>
                </c:pt>
                <c:pt idx="632">
                  <c:v>0.5273083218549095</c:v>
                </c:pt>
                <c:pt idx="633">
                  <c:v>0.5273083218549095</c:v>
                </c:pt>
                <c:pt idx="634">
                  <c:v>0.5273083218549095</c:v>
                </c:pt>
                <c:pt idx="635">
                  <c:v>0.5273083218549095</c:v>
                </c:pt>
                <c:pt idx="636">
                  <c:v>0.5273083218549095</c:v>
                </c:pt>
                <c:pt idx="637">
                  <c:v>0.52730832185490961</c:v>
                </c:pt>
                <c:pt idx="638">
                  <c:v>0.5273083218549095</c:v>
                </c:pt>
                <c:pt idx="639">
                  <c:v>0.5273083218549095</c:v>
                </c:pt>
                <c:pt idx="640">
                  <c:v>0.5273083218549095</c:v>
                </c:pt>
                <c:pt idx="641">
                  <c:v>0.52730832185490961</c:v>
                </c:pt>
                <c:pt idx="642">
                  <c:v>0.52730832185490961</c:v>
                </c:pt>
                <c:pt idx="643">
                  <c:v>0.5273083218549095</c:v>
                </c:pt>
                <c:pt idx="644">
                  <c:v>0.5273083218549095</c:v>
                </c:pt>
                <c:pt idx="645">
                  <c:v>0.5273083218549095</c:v>
                </c:pt>
                <c:pt idx="646">
                  <c:v>0.52730832185490961</c:v>
                </c:pt>
                <c:pt idx="647">
                  <c:v>0.52730832185490961</c:v>
                </c:pt>
                <c:pt idx="648">
                  <c:v>0.5273083218549095</c:v>
                </c:pt>
                <c:pt idx="649">
                  <c:v>0.5273083218549095</c:v>
                </c:pt>
                <c:pt idx="650">
                  <c:v>0.5273083218549095</c:v>
                </c:pt>
                <c:pt idx="651">
                  <c:v>0.52730832185490939</c:v>
                </c:pt>
                <c:pt idx="652">
                  <c:v>0.52730832185490961</c:v>
                </c:pt>
                <c:pt idx="653">
                  <c:v>0.5273083218549095</c:v>
                </c:pt>
                <c:pt idx="654">
                  <c:v>0.52730832185490961</c:v>
                </c:pt>
                <c:pt idx="655">
                  <c:v>0.5273083218549095</c:v>
                </c:pt>
                <c:pt idx="656">
                  <c:v>0.5273083218549095</c:v>
                </c:pt>
                <c:pt idx="657">
                  <c:v>0.5273083218549095</c:v>
                </c:pt>
                <c:pt idx="658">
                  <c:v>0.52730832185490961</c:v>
                </c:pt>
                <c:pt idx="659">
                  <c:v>0.52730832185490961</c:v>
                </c:pt>
                <c:pt idx="660">
                  <c:v>0.5273083218549095</c:v>
                </c:pt>
                <c:pt idx="661">
                  <c:v>0.5273083218549095</c:v>
                </c:pt>
                <c:pt idx="662">
                  <c:v>0.52730832185490961</c:v>
                </c:pt>
                <c:pt idx="663">
                  <c:v>0.5273083218549095</c:v>
                </c:pt>
                <c:pt idx="664">
                  <c:v>0.52730832185490961</c:v>
                </c:pt>
                <c:pt idx="665">
                  <c:v>0.52730832185490961</c:v>
                </c:pt>
                <c:pt idx="666">
                  <c:v>0.5273083218549095</c:v>
                </c:pt>
                <c:pt idx="667">
                  <c:v>0.5273083218549095</c:v>
                </c:pt>
                <c:pt idx="668">
                  <c:v>0.5273083218549095</c:v>
                </c:pt>
                <c:pt idx="669">
                  <c:v>0.5273083218549095</c:v>
                </c:pt>
                <c:pt idx="670">
                  <c:v>0.52730832185490961</c:v>
                </c:pt>
                <c:pt idx="671">
                  <c:v>0.52730832185490961</c:v>
                </c:pt>
                <c:pt idx="672">
                  <c:v>0.52730832185490961</c:v>
                </c:pt>
                <c:pt idx="673">
                  <c:v>0.52730832185490961</c:v>
                </c:pt>
                <c:pt idx="674">
                  <c:v>0.5273083218549095</c:v>
                </c:pt>
                <c:pt idx="675">
                  <c:v>0.5273083218549095</c:v>
                </c:pt>
                <c:pt idx="676">
                  <c:v>0.52730832185490961</c:v>
                </c:pt>
                <c:pt idx="677">
                  <c:v>0.52730832185490961</c:v>
                </c:pt>
                <c:pt idx="678">
                  <c:v>0.52730832185490961</c:v>
                </c:pt>
                <c:pt idx="679">
                  <c:v>0.5273083218549095</c:v>
                </c:pt>
                <c:pt idx="680">
                  <c:v>0.5273083218549095</c:v>
                </c:pt>
                <c:pt idx="681">
                  <c:v>0.52730832185490961</c:v>
                </c:pt>
                <c:pt idx="682">
                  <c:v>0.52730832185490961</c:v>
                </c:pt>
                <c:pt idx="683">
                  <c:v>0.5273083218549095</c:v>
                </c:pt>
                <c:pt idx="684">
                  <c:v>0.5273083218549095</c:v>
                </c:pt>
                <c:pt idx="685">
                  <c:v>0.5273083218549095</c:v>
                </c:pt>
                <c:pt idx="686">
                  <c:v>0.5273083218549095</c:v>
                </c:pt>
                <c:pt idx="687">
                  <c:v>0.52730832185490961</c:v>
                </c:pt>
                <c:pt idx="688">
                  <c:v>0.5273083218549095</c:v>
                </c:pt>
                <c:pt idx="689">
                  <c:v>0.5273083218549095</c:v>
                </c:pt>
                <c:pt idx="690">
                  <c:v>0.52730832185490961</c:v>
                </c:pt>
                <c:pt idx="691">
                  <c:v>0.5273083218549095</c:v>
                </c:pt>
                <c:pt idx="692">
                  <c:v>0.52730832185490961</c:v>
                </c:pt>
                <c:pt idx="693">
                  <c:v>0.52730832185490961</c:v>
                </c:pt>
                <c:pt idx="694">
                  <c:v>0.52730832185490961</c:v>
                </c:pt>
                <c:pt idx="695">
                  <c:v>0.5273083218549095</c:v>
                </c:pt>
                <c:pt idx="696">
                  <c:v>0.5273083218549095</c:v>
                </c:pt>
                <c:pt idx="697">
                  <c:v>0.52730832185490961</c:v>
                </c:pt>
                <c:pt idx="698">
                  <c:v>0.52730832185490961</c:v>
                </c:pt>
                <c:pt idx="699">
                  <c:v>0.52730832185490961</c:v>
                </c:pt>
                <c:pt idx="700">
                  <c:v>0.5273083218549095</c:v>
                </c:pt>
                <c:pt idx="701">
                  <c:v>0.52730832185490961</c:v>
                </c:pt>
                <c:pt idx="702">
                  <c:v>0.52730832185490961</c:v>
                </c:pt>
                <c:pt idx="703">
                  <c:v>0.5273083218549095</c:v>
                </c:pt>
                <c:pt idx="704">
                  <c:v>0.52730832185490961</c:v>
                </c:pt>
                <c:pt idx="705">
                  <c:v>0.52730832185490961</c:v>
                </c:pt>
                <c:pt idx="706">
                  <c:v>0.5273083218549095</c:v>
                </c:pt>
                <c:pt idx="707">
                  <c:v>0.5273083218549095</c:v>
                </c:pt>
                <c:pt idx="708">
                  <c:v>0.52730832185490961</c:v>
                </c:pt>
                <c:pt idx="709">
                  <c:v>0.52730832185490961</c:v>
                </c:pt>
                <c:pt idx="710">
                  <c:v>0.52730832185490961</c:v>
                </c:pt>
                <c:pt idx="711">
                  <c:v>0.5273083218549095</c:v>
                </c:pt>
                <c:pt idx="712">
                  <c:v>0.5273083218549095</c:v>
                </c:pt>
                <c:pt idx="713">
                  <c:v>0.5273083218549095</c:v>
                </c:pt>
                <c:pt idx="714">
                  <c:v>0.52730832185490961</c:v>
                </c:pt>
                <c:pt idx="715">
                  <c:v>0.5273083218549095</c:v>
                </c:pt>
                <c:pt idx="716">
                  <c:v>0.52730832185490961</c:v>
                </c:pt>
                <c:pt idx="717">
                  <c:v>0.5273083218549095</c:v>
                </c:pt>
                <c:pt idx="718">
                  <c:v>0.52730832185490961</c:v>
                </c:pt>
                <c:pt idx="719">
                  <c:v>0.5273083218549095</c:v>
                </c:pt>
                <c:pt idx="720">
                  <c:v>0.5273083218549095</c:v>
                </c:pt>
                <c:pt idx="721">
                  <c:v>0.5273083218549095</c:v>
                </c:pt>
                <c:pt idx="722">
                  <c:v>0.52730832185490939</c:v>
                </c:pt>
                <c:pt idx="723">
                  <c:v>0.5273083218549095</c:v>
                </c:pt>
                <c:pt idx="724">
                  <c:v>0.5273083218549095</c:v>
                </c:pt>
                <c:pt idx="725">
                  <c:v>0.5273083218549095</c:v>
                </c:pt>
                <c:pt idx="726">
                  <c:v>0.5273083218549095</c:v>
                </c:pt>
                <c:pt idx="727">
                  <c:v>0.5273083218549095</c:v>
                </c:pt>
                <c:pt idx="728">
                  <c:v>0.52730832185490961</c:v>
                </c:pt>
                <c:pt idx="729">
                  <c:v>0.52730832185490961</c:v>
                </c:pt>
                <c:pt idx="730">
                  <c:v>0.52730832185490961</c:v>
                </c:pt>
                <c:pt idx="731">
                  <c:v>0.52730832185490961</c:v>
                </c:pt>
                <c:pt idx="732">
                  <c:v>0.5273083218549095</c:v>
                </c:pt>
                <c:pt idx="733">
                  <c:v>0.5273083218549095</c:v>
                </c:pt>
                <c:pt idx="734">
                  <c:v>0.52730832185490961</c:v>
                </c:pt>
                <c:pt idx="735">
                  <c:v>0.52730832185490961</c:v>
                </c:pt>
                <c:pt idx="736">
                  <c:v>0.52730832185490961</c:v>
                </c:pt>
                <c:pt idx="737">
                  <c:v>0.5273083218549095</c:v>
                </c:pt>
                <c:pt idx="738">
                  <c:v>0.52730832185490961</c:v>
                </c:pt>
                <c:pt idx="739">
                  <c:v>0.5273083218549095</c:v>
                </c:pt>
                <c:pt idx="740">
                  <c:v>0.5273083218549095</c:v>
                </c:pt>
                <c:pt idx="741">
                  <c:v>0.5273083218549095</c:v>
                </c:pt>
                <c:pt idx="742">
                  <c:v>0.52730832185490961</c:v>
                </c:pt>
                <c:pt idx="743">
                  <c:v>0.5273083218549095</c:v>
                </c:pt>
                <c:pt idx="744">
                  <c:v>0.5273083218549095</c:v>
                </c:pt>
                <c:pt idx="745">
                  <c:v>0.5273083218549095</c:v>
                </c:pt>
                <c:pt idx="746">
                  <c:v>0.5273083218549095</c:v>
                </c:pt>
                <c:pt idx="747">
                  <c:v>0.52730832185490961</c:v>
                </c:pt>
                <c:pt idx="748">
                  <c:v>0.52730832185490961</c:v>
                </c:pt>
                <c:pt idx="749">
                  <c:v>0.5273083218549095</c:v>
                </c:pt>
                <c:pt idx="750">
                  <c:v>0.5273083218549095</c:v>
                </c:pt>
                <c:pt idx="751">
                  <c:v>0.5273083218549095</c:v>
                </c:pt>
                <c:pt idx="752">
                  <c:v>0.52730832185490961</c:v>
                </c:pt>
                <c:pt idx="753">
                  <c:v>0.5273083218549095</c:v>
                </c:pt>
                <c:pt idx="754">
                  <c:v>0.5273083218549095</c:v>
                </c:pt>
                <c:pt idx="755">
                  <c:v>0.5273083218549095</c:v>
                </c:pt>
                <c:pt idx="756">
                  <c:v>0.5273083218549095</c:v>
                </c:pt>
                <c:pt idx="757">
                  <c:v>0.5273083218549095</c:v>
                </c:pt>
                <c:pt idx="758">
                  <c:v>0.52730832185490961</c:v>
                </c:pt>
                <c:pt idx="759">
                  <c:v>0.52730832185490961</c:v>
                </c:pt>
                <c:pt idx="760">
                  <c:v>0.5273083218549095</c:v>
                </c:pt>
                <c:pt idx="761">
                  <c:v>0.5273083218549095</c:v>
                </c:pt>
                <c:pt idx="762">
                  <c:v>0.52730832185490961</c:v>
                </c:pt>
                <c:pt idx="763">
                  <c:v>0.5273083218549095</c:v>
                </c:pt>
                <c:pt idx="764">
                  <c:v>0.52730832185490961</c:v>
                </c:pt>
                <c:pt idx="765">
                  <c:v>0.52730832185490961</c:v>
                </c:pt>
              </c:numCache>
            </c:numRef>
          </c:yVal>
          <c:smooth val="1"/>
          <c:extLst>
            <c:ext xmlns:c16="http://schemas.microsoft.com/office/drawing/2014/chart" uri="{C3380CC4-5D6E-409C-BE32-E72D297353CC}">
              <c16:uniqueId val="{00000005-900F-4148-951B-F57E7E95CFEC}"/>
            </c:ext>
          </c:extLst>
        </c:ser>
        <c:dLbls>
          <c:showLegendKey val="0"/>
          <c:showVal val="0"/>
          <c:showCatName val="0"/>
          <c:showSerName val="0"/>
          <c:showPercent val="0"/>
          <c:showBubbleSize val="0"/>
        </c:dLbls>
        <c:axId val="51941376"/>
        <c:axId val="51943680"/>
      </c:scatterChart>
      <c:valAx>
        <c:axId val="51941376"/>
        <c:scaling>
          <c:orientation val="minMax"/>
          <c:max val="3"/>
        </c:scaling>
        <c:delete val="0"/>
        <c:axPos val="b"/>
        <c:majorGridlines/>
        <c:minorGridlines/>
        <c:title>
          <c:tx>
            <c:rich>
              <a:bodyPr/>
              <a:lstStyle/>
              <a:p>
                <a:pPr>
                  <a:defRPr sz="1000"/>
                </a:pPr>
                <a:r>
                  <a:rPr lang="es-ES" sz="1000">
                    <a:latin typeface="Arial" panose="020B0604020202020204" pitchFamily="34" charset="0"/>
                    <a:cs typeface="Arial" panose="020B0604020202020204" pitchFamily="34" charset="0"/>
                  </a:rPr>
                  <a:t>T [s]</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3680"/>
        <c:crosses val="autoZero"/>
        <c:crossBetween val="midCat"/>
      </c:valAx>
      <c:valAx>
        <c:axId val="51943680"/>
        <c:scaling>
          <c:orientation val="minMax"/>
        </c:scaling>
        <c:delete val="0"/>
        <c:axPos val="l"/>
        <c:majorGridlines/>
        <c:minorGridlines/>
        <c:title>
          <c:tx>
            <c:rich>
              <a:bodyPr/>
              <a:lstStyle/>
              <a:p>
                <a:pPr>
                  <a:defRPr sz="1000"/>
                </a:pPr>
                <a:r>
                  <a:rPr lang="en-US" sz="1000">
                    <a:latin typeface="Arial" panose="020B0604020202020204" pitchFamily="34" charset="0"/>
                    <a:cs typeface="Arial" panose="020B0604020202020204" pitchFamily="34" charset="0"/>
                  </a:rPr>
                  <a:t>Sv [m/s]</a:t>
                </a:r>
              </a:p>
            </c:rich>
          </c:tx>
          <c:overlay val="0"/>
        </c:title>
        <c:numFmt formatCode="0.0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5194137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2.xml"/><Relationship Id="rId7"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7.xml"/><Relationship Id="rId7"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chart" Target="../charts/chart6.xml"/><Relationship Id="rId6" Type="http://schemas.openxmlformats.org/officeDocument/2006/relationships/image" Target="../media/image2.png"/><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2.xml"/><Relationship Id="rId7" Type="http://schemas.openxmlformats.org/officeDocument/2006/relationships/image" Target="../media/image3.png"/><Relationship Id="rId12" Type="http://schemas.openxmlformats.org/officeDocument/2006/relationships/image" Target="../media/image7.png"/><Relationship Id="rId2" Type="http://schemas.openxmlformats.org/officeDocument/2006/relationships/image" Target="../media/image1.png"/><Relationship Id="rId1" Type="http://schemas.openxmlformats.org/officeDocument/2006/relationships/chart" Target="../charts/chart11.xml"/><Relationship Id="rId6" Type="http://schemas.openxmlformats.org/officeDocument/2006/relationships/image" Target="../media/image2.png"/><Relationship Id="rId11" Type="http://schemas.openxmlformats.org/officeDocument/2006/relationships/image" Target="../media/image6.png"/><Relationship Id="rId5" Type="http://schemas.openxmlformats.org/officeDocument/2006/relationships/chart" Target="../charts/chart14.xml"/><Relationship Id="rId10" Type="http://schemas.openxmlformats.org/officeDocument/2006/relationships/image" Target="../media/image5.png"/><Relationship Id="rId4" Type="http://schemas.openxmlformats.org/officeDocument/2006/relationships/chart" Target="../charts/chart13.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12</xdr:col>
      <xdr:colOff>676275</xdr:colOff>
      <xdr:row>9</xdr:row>
      <xdr:rowOff>142875</xdr:rowOff>
    </xdr:from>
    <xdr:to>
      <xdr:col>19</xdr:col>
      <xdr:colOff>104775</xdr:colOff>
      <xdr:row>27</xdr:row>
      <xdr:rowOff>28574</xdr:rowOff>
    </xdr:to>
    <xdr:graphicFrame macro="">
      <xdr:nvGraphicFramePr>
        <xdr:cNvPr id="2" name="1 Gráfico">
          <a:extLst>
            <a:ext uri="{FF2B5EF4-FFF2-40B4-BE49-F238E27FC236}">
              <a16:creationId xmlns:a16="http://schemas.microsoft.com/office/drawing/2014/main" id="{F55E7D75-870B-4844-8ECD-88315B0C7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171449</xdr:colOff>
      <xdr:row>22</xdr:row>
      <xdr:rowOff>7783</xdr:rowOff>
    </xdr:from>
    <xdr:to>
      <xdr:col>5</xdr:col>
      <xdr:colOff>210820</xdr:colOff>
      <xdr:row>41</xdr:row>
      <xdr:rowOff>69411</xdr:rowOff>
    </xdr:to>
    <xdr:pic>
      <xdr:nvPicPr>
        <xdr:cNvPr id="6" name="Imagen 5">
          <a:extLst>
            <a:ext uri="{FF2B5EF4-FFF2-40B4-BE49-F238E27FC236}">
              <a16:creationId xmlns:a16="http://schemas.microsoft.com/office/drawing/2014/main" id="{0AFCB352-251D-4618-A61E-38F21F23E0A1}"/>
            </a:ext>
          </a:extLst>
        </xdr:cNvPr>
        <xdr:cNvPicPr>
          <a:picLocks noChangeAspect="1"/>
        </xdr:cNvPicPr>
      </xdr:nvPicPr>
      <xdr:blipFill>
        <a:blip xmlns:r="http://schemas.openxmlformats.org/officeDocument/2006/relationships" r:embed="rId2"/>
        <a:stretch>
          <a:fillRect/>
        </a:stretch>
      </xdr:blipFill>
      <xdr:spPr>
        <a:xfrm>
          <a:off x="171449" y="4443712"/>
          <a:ext cx="3718833" cy="3915533"/>
        </a:xfrm>
        <a:prstGeom prst="rect">
          <a:avLst/>
        </a:prstGeom>
      </xdr:spPr>
    </xdr:pic>
    <xdr:clientData/>
  </xdr:twoCellAnchor>
  <xdr:twoCellAnchor>
    <xdr:from>
      <xdr:col>16</xdr:col>
      <xdr:colOff>267580</xdr:colOff>
      <xdr:row>52</xdr:row>
      <xdr:rowOff>168729</xdr:rowOff>
    </xdr:from>
    <xdr:to>
      <xdr:col>22</xdr:col>
      <xdr:colOff>392767</xdr:colOff>
      <xdr:row>72</xdr:row>
      <xdr:rowOff>73477</xdr:rowOff>
    </xdr:to>
    <xdr:graphicFrame macro="">
      <xdr:nvGraphicFramePr>
        <xdr:cNvPr id="7" name="1 Gráfico">
          <a:extLst>
            <a:ext uri="{FF2B5EF4-FFF2-40B4-BE49-F238E27FC236}">
              <a16:creationId xmlns:a16="http://schemas.microsoft.com/office/drawing/2014/main" id="{C2C716E2-788A-4BD1-AB0C-8A8BDC32D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685800</xdr:colOff>
      <xdr:row>28</xdr:row>
      <xdr:rowOff>123825</xdr:rowOff>
    </xdr:from>
    <xdr:to>
      <xdr:col>19</xdr:col>
      <xdr:colOff>114300</xdr:colOff>
      <xdr:row>46</xdr:row>
      <xdr:rowOff>180974</xdr:rowOff>
    </xdr:to>
    <xdr:graphicFrame macro="">
      <xdr:nvGraphicFramePr>
        <xdr:cNvPr id="8" name="1 Gráfico">
          <a:extLst>
            <a:ext uri="{FF2B5EF4-FFF2-40B4-BE49-F238E27FC236}">
              <a16:creationId xmlns:a16="http://schemas.microsoft.com/office/drawing/2014/main" id="{DFF74BA7-73CB-467D-B71A-478F92DD0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10805</xdr:colOff>
      <xdr:row>28</xdr:row>
      <xdr:rowOff>85725</xdr:rowOff>
    </xdr:from>
    <xdr:to>
      <xdr:col>26</xdr:col>
      <xdr:colOff>261257</xdr:colOff>
      <xdr:row>46</xdr:row>
      <xdr:rowOff>141514</xdr:rowOff>
    </xdr:to>
    <xdr:graphicFrame macro="">
      <xdr:nvGraphicFramePr>
        <xdr:cNvPr id="9" name="1 Gráfico">
          <a:extLst>
            <a:ext uri="{FF2B5EF4-FFF2-40B4-BE49-F238E27FC236}">
              <a16:creationId xmlns:a16="http://schemas.microsoft.com/office/drawing/2014/main" id="{9A9BC9F2-1FBE-4707-9D29-E628A3693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28576</xdr:colOff>
      <xdr:row>45</xdr:row>
      <xdr:rowOff>28574</xdr:rowOff>
    </xdr:from>
    <xdr:to>
      <xdr:col>5</xdr:col>
      <xdr:colOff>258320</xdr:colOff>
      <xdr:row>56</xdr:row>
      <xdr:rowOff>56241</xdr:rowOff>
    </xdr:to>
    <xdr:pic>
      <xdr:nvPicPr>
        <xdr:cNvPr id="10" name="Imagen 9">
          <a:extLst>
            <a:ext uri="{FF2B5EF4-FFF2-40B4-BE49-F238E27FC236}">
              <a16:creationId xmlns:a16="http://schemas.microsoft.com/office/drawing/2014/main" id="{DEAF8F71-58A5-4C87-B3B4-B3B419ECB33D}"/>
            </a:ext>
          </a:extLst>
        </xdr:cNvPr>
        <xdr:cNvPicPr>
          <a:picLocks noChangeAspect="1"/>
        </xdr:cNvPicPr>
      </xdr:nvPicPr>
      <xdr:blipFill>
        <a:blip xmlns:r="http://schemas.openxmlformats.org/officeDocument/2006/relationships" r:embed="rId6"/>
        <a:stretch>
          <a:fillRect/>
        </a:stretch>
      </xdr:blipFill>
      <xdr:spPr>
        <a:xfrm>
          <a:off x="28576" y="8699045"/>
          <a:ext cx="4114493" cy="1990725"/>
        </a:xfrm>
        <a:prstGeom prst="rect">
          <a:avLst/>
        </a:prstGeom>
      </xdr:spPr>
    </xdr:pic>
    <xdr:clientData/>
  </xdr:twoCellAnchor>
  <xdr:twoCellAnchor editAs="oneCell">
    <xdr:from>
      <xdr:col>0</xdr:col>
      <xdr:colOff>0</xdr:colOff>
      <xdr:row>56</xdr:row>
      <xdr:rowOff>24486</xdr:rowOff>
    </xdr:from>
    <xdr:to>
      <xdr:col>5</xdr:col>
      <xdr:colOff>248927</xdr:colOff>
      <xdr:row>65</xdr:row>
      <xdr:rowOff>1813</xdr:rowOff>
    </xdr:to>
    <xdr:pic>
      <xdr:nvPicPr>
        <xdr:cNvPr id="11" name="Imagen 10">
          <a:extLst>
            <a:ext uri="{FF2B5EF4-FFF2-40B4-BE49-F238E27FC236}">
              <a16:creationId xmlns:a16="http://schemas.microsoft.com/office/drawing/2014/main" id="{1CBC79D0-2E5C-4AB6-BD04-091FA3DA425C}"/>
            </a:ext>
          </a:extLst>
        </xdr:cNvPr>
        <xdr:cNvPicPr>
          <a:picLocks noChangeAspect="1"/>
        </xdr:cNvPicPr>
      </xdr:nvPicPr>
      <xdr:blipFill rotWithShape="1">
        <a:blip xmlns:r="http://schemas.openxmlformats.org/officeDocument/2006/relationships" r:embed="rId7"/>
        <a:srcRect t="2794"/>
        <a:stretch/>
      </xdr:blipFill>
      <xdr:spPr>
        <a:xfrm>
          <a:off x="0" y="10670715"/>
          <a:ext cx="4156536" cy="1592041"/>
        </a:xfrm>
        <a:prstGeom prst="rect">
          <a:avLst/>
        </a:prstGeom>
      </xdr:spPr>
    </xdr:pic>
    <xdr:clientData/>
  </xdr:twoCellAnchor>
  <xdr:twoCellAnchor>
    <xdr:from>
      <xdr:col>20</xdr:col>
      <xdr:colOff>1361</xdr:colOff>
      <xdr:row>9</xdr:row>
      <xdr:rowOff>141513</xdr:rowOff>
    </xdr:from>
    <xdr:to>
      <xdr:col>26</xdr:col>
      <xdr:colOff>228600</xdr:colOff>
      <xdr:row>27</xdr:row>
      <xdr:rowOff>16328</xdr:rowOff>
    </xdr:to>
    <xdr:graphicFrame macro="">
      <xdr:nvGraphicFramePr>
        <xdr:cNvPr id="12" name="1 Gráfico">
          <a:extLst>
            <a:ext uri="{FF2B5EF4-FFF2-40B4-BE49-F238E27FC236}">
              <a16:creationId xmlns:a16="http://schemas.microsoft.com/office/drawing/2014/main" id="{073FF06F-0715-4D15-B194-AC1463E14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676275</xdr:colOff>
      <xdr:row>9</xdr:row>
      <xdr:rowOff>39458</xdr:rowOff>
    </xdr:from>
    <xdr:to>
      <xdr:col>24</xdr:col>
      <xdr:colOff>104775</xdr:colOff>
      <xdr:row>26</xdr:row>
      <xdr:rowOff>104771</xdr:rowOff>
    </xdr:to>
    <xdr:graphicFrame macro="">
      <xdr:nvGraphicFramePr>
        <xdr:cNvPr id="2" name="1 Gráfico">
          <a:extLst>
            <a:ext uri="{FF2B5EF4-FFF2-40B4-BE49-F238E27FC236}">
              <a16:creationId xmlns:a16="http://schemas.microsoft.com/office/drawing/2014/main" id="{92499A63-6E6B-4F83-A223-6B8FE46B8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171449</xdr:colOff>
      <xdr:row>25</xdr:row>
      <xdr:rowOff>7783</xdr:rowOff>
    </xdr:from>
    <xdr:to>
      <xdr:col>5</xdr:col>
      <xdr:colOff>213360</xdr:colOff>
      <xdr:row>44</xdr:row>
      <xdr:rowOff>46548</xdr:rowOff>
    </xdr:to>
    <xdr:pic>
      <xdr:nvPicPr>
        <xdr:cNvPr id="3" name="Imagen 2">
          <a:extLst>
            <a:ext uri="{FF2B5EF4-FFF2-40B4-BE49-F238E27FC236}">
              <a16:creationId xmlns:a16="http://schemas.microsoft.com/office/drawing/2014/main" id="{441D56E6-DD24-496F-8349-8EBED9595F50}"/>
            </a:ext>
          </a:extLst>
        </xdr:cNvPr>
        <xdr:cNvPicPr>
          <a:picLocks noChangeAspect="1"/>
        </xdr:cNvPicPr>
      </xdr:nvPicPr>
      <xdr:blipFill>
        <a:blip xmlns:r="http://schemas.openxmlformats.org/officeDocument/2006/relationships" r:embed="rId2"/>
        <a:stretch>
          <a:fillRect/>
        </a:stretch>
      </xdr:blipFill>
      <xdr:spPr>
        <a:xfrm>
          <a:off x="171449" y="4547126"/>
          <a:ext cx="3940630" cy="3450169"/>
        </a:xfrm>
        <a:prstGeom prst="rect">
          <a:avLst/>
        </a:prstGeom>
      </xdr:spPr>
    </xdr:pic>
    <xdr:clientData/>
  </xdr:twoCellAnchor>
  <xdr:twoCellAnchor>
    <xdr:from>
      <xdr:col>21</xdr:col>
      <xdr:colOff>343782</xdr:colOff>
      <xdr:row>51</xdr:row>
      <xdr:rowOff>114300</xdr:rowOff>
    </xdr:from>
    <xdr:to>
      <xdr:col>27</xdr:col>
      <xdr:colOff>468967</xdr:colOff>
      <xdr:row>71</xdr:row>
      <xdr:rowOff>24491</xdr:rowOff>
    </xdr:to>
    <xdr:graphicFrame macro="">
      <xdr:nvGraphicFramePr>
        <xdr:cNvPr id="4" name="1 Gráfico">
          <a:extLst>
            <a:ext uri="{FF2B5EF4-FFF2-40B4-BE49-F238E27FC236}">
              <a16:creationId xmlns:a16="http://schemas.microsoft.com/office/drawing/2014/main" id="{F63DFFE0-2431-47B6-A34B-BA4C1D757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685800</xdr:colOff>
      <xdr:row>28</xdr:row>
      <xdr:rowOff>20408</xdr:rowOff>
    </xdr:from>
    <xdr:to>
      <xdr:col>24</xdr:col>
      <xdr:colOff>114300</xdr:colOff>
      <xdr:row>46</xdr:row>
      <xdr:rowOff>77877</xdr:rowOff>
    </xdr:to>
    <xdr:graphicFrame macro="">
      <xdr:nvGraphicFramePr>
        <xdr:cNvPr id="5" name="1 Gráfico">
          <a:extLst>
            <a:ext uri="{FF2B5EF4-FFF2-40B4-BE49-F238E27FC236}">
              <a16:creationId xmlns:a16="http://schemas.microsoft.com/office/drawing/2014/main" id="{52A7C2AE-B084-4065-AE37-F93A6E935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54349</xdr:colOff>
      <xdr:row>27</xdr:row>
      <xdr:rowOff>161922</xdr:rowOff>
    </xdr:from>
    <xdr:to>
      <xdr:col>31</xdr:col>
      <xdr:colOff>244849</xdr:colOff>
      <xdr:row>46</xdr:row>
      <xdr:rowOff>39457</xdr:rowOff>
    </xdr:to>
    <xdr:graphicFrame macro="">
      <xdr:nvGraphicFramePr>
        <xdr:cNvPr id="6" name="1 Gráfico">
          <a:extLst>
            <a:ext uri="{FF2B5EF4-FFF2-40B4-BE49-F238E27FC236}">
              <a16:creationId xmlns:a16="http://schemas.microsoft.com/office/drawing/2014/main" id="{B2970613-F3D0-4323-8BA6-ACB88BEDC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28576</xdr:colOff>
      <xdr:row>48</xdr:row>
      <xdr:rowOff>28574</xdr:rowOff>
    </xdr:from>
    <xdr:to>
      <xdr:col>5</xdr:col>
      <xdr:colOff>243077</xdr:colOff>
      <xdr:row>59</xdr:row>
      <xdr:rowOff>51522</xdr:rowOff>
    </xdr:to>
    <xdr:pic>
      <xdr:nvPicPr>
        <xdr:cNvPr id="7" name="Imagen 6">
          <a:extLst>
            <a:ext uri="{FF2B5EF4-FFF2-40B4-BE49-F238E27FC236}">
              <a16:creationId xmlns:a16="http://schemas.microsoft.com/office/drawing/2014/main" id="{DC760EC3-240A-46D9-A60B-CC0C1CFB4072}"/>
            </a:ext>
          </a:extLst>
        </xdr:cNvPr>
        <xdr:cNvPicPr>
          <a:picLocks noChangeAspect="1"/>
        </xdr:cNvPicPr>
      </xdr:nvPicPr>
      <xdr:blipFill>
        <a:blip xmlns:r="http://schemas.openxmlformats.org/officeDocument/2006/relationships" r:embed="rId6"/>
        <a:stretch>
          <a:fillRect/>
        </a:stretch>
      </xdr:blipFill>
      <xdr:spPr>
        <a:xfrm>
          <a:off x="28576" y="8699045"/>
          <a:ext cx="4114493" cy="1990725"/>
        </a:xfrm>
        <a:prstGeom prst="rect">
          <a:avLst/>
        </a:prstGeom>
      </xdr:spPr>
    </xdr:pic>
    <xdr:clientData/>
  </xdr:twoCellAnchor>
  <xdr:twoCellAnchor editAs="oneCell">
    <xdr:from>
      <xdr:col>0</xdr:col>
      <xdr:colOff>0</xdr:colOff>
      <xdr:row>59</xdr:row>
      <xdr:rowOff>24486</xdr:rowOff>
    </xdr:from>
    <xdr:to>
      <xdr:col>5</xdr:col>
      <xdr:colOff>258183</xdr:colOff>
      <xdr:row>68</xdr:row>
      <xdr:rowOff>1359</xdr:rowOff>
    </xdr:to>
    <xdr:pic>
      <xdr:nvPicPr>
        <xdr:cNvPr id="8" name="Imagen 7">
          <a:extLst>
            <a:ext uri="{FF2B5EF4-FFF2-40B4-BE49-F238E27FC236}">
              <a16:creationId xmlns:a16="http://schemas.microsoft.com/office/drawing/2014/main" id="{C3894D28-D6FA-4F22-9BC0-B45029D69D3C}"/>
            </a:ext>
          </a:extLst>
        </xdr:cNvPr>
        <xdr:cNvPicPr>
          <a:picLocks noChangeAspect="1"/>
        </xdr:cNvPicPr>
      </xdr:nvPicPr>
      <xdr:blipFill rotWithShape="1">
        <a:blip xmlns:r="http://schemas.openxmlformats.org/officeDocument/2006/relationships" r:embed="rId7"/>
        <a:srcRect t="2794"/>
        <a:stretch/>
      </xdr:blipFill>
      <xdr:spPr>
        <a:xfrm>
          <a:off x="0" y="10670715"/>
          <a:ext cx="4156536" cy="1592041"/>
        </a:xfrm>
        <a:prstGeom prst="rect">
          <a:avLst/>
        </a:prstGeom>
      </xdr:spPr>
    </xdr:pic>
    <xdr:clientData/>
  </xdr:twoCellAnchor>
  <xdr:twoCellAnchor>
    <xdr:from>
      <xdr:col>25</xdr:col>
      <xdr:colOff>50346</xdr:colOff>
      <xdr:row>9</xdr:row>
      <xdr:rowOff>21770</xdr:rowOff>
    </xdr:from>
    <xdr:to>
      <xdr:col>31</xdr:col>
      <xdr:colOff>244929</xdr:colOff>
      <xdr:row>26</xdr:row>
      <xdr:rowOff>103413</xdr:rowOff>
    </xdr:to>
    <xdr:graphicFrame macro="">
      <xdr:nvGraphicFramePr>
        <xdr:cNvPr id="9" name="1 Gráfico">
          <a:extLst>
            <a:ext uri="{FF2B5EF4-FFF2-40B4-BE49-F238E27FC236}">
              <a16:creationId xmlns:a16="http://schemas.microsoft.com/office/drawing/2014/main" id="{76EC5742-00F4-4603-8698-14D193B8C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676275</xdr:colOff>
      <xdr:row>9</xdr:row>
      <xdr:rowOff>39458</xdr:rowOff>
    </xdr:from>
    <xdr:to>
      <xdr:col>24</xdr:col>
      <xdr:colOff>104775</xdr:colOff>
      <xdr:row>26</xdr:row>
      <xdr:rowOff>104771</xdr:rowOff>
    </xdr:to>
    <xdr:graphicFrame macro="">
      <xdr:nvGraphicFramePr>
        <xdr:cNvPr id="2" name="1 Gráfico">
          <a:extLst>
            <a:ext uri="{FF2B5EF4-FFF2-40B4-BE49-F238E27FC236}">
              <a16:creationId xmlns:a16="http://schemas.microsoft.com/office/drawing/2014/main" id="{CA37950D-4576-47C5-9AEB-856604C9A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171449</xdr:colOff>
      <xdr:row>25</xdr:row>
      <xdr:rowOff>7783</xdr:rowOff>
    </xdr:from>
    <xdr:to>
      <xdr:col>5</xdr:col>
      <xdr:colOff>212090</xdr:colOff>
      <xdr:row>44</xdr:row>
      <xdr:rowOff>57978</xdr:rowOff>
    </xdr:to>
    <xdr:pic>
      <xdr:nvPicPr>
        <xdr:cNvPr id="3" name="Imagen 2">
          <a:extLst>
            <a:ext uri="{FF2B5EF4-FFF2-40B4-BE49-F238E27FC236}">
              <a16:creationId xmlns:a16="http://schemas.microsoft.com/office/drawing/2014/main" id="{4EA6323D-B67D-4BF3-B21A-B652FCA3863A}"/>
            </a:ext>
          </a:extLst>
        </xdr:cNvPr>
        <xdr:cNvPicPr>
          <a:picLocks noChangeAspect="1"/>
        </xdr:cNvPicPr>
      </xdr:nvPicPr>
      <xdr:blipFill>
        <a:blip xmlns:r="http://schemas.openxmlformats.org/officeDocument/2006/relationships" r:embed="rId2"/>
        <a:stretch>
          <a:fillRect/>
        </a:stretch>
      </xdr:blipFill>
      <xdr:spPr>
        <a:xfrm>
          <a:off x="171449" y="5091412"/>
          <a:ext cx="3940630" cy="3450166"/>
        </a:xfrm>
        <a:prstGeom prst="rect">
          <a:avLst/>
        </a:prstGeom>
      </xdr:spPr>
    </xdr:pic>
    <xdr:clientData/>
  </xdr:twoCellAnchor>
  <xdr:twoCellAnchor>
    <xdr:from>
      <xdr:col>21</xdr:col>
      <xdr:colOff>398210</xdr:colOff>
      <xdr:row>48</xdr:row>
      <xdr:rowOff>81643</xdr:rowOff>
    </xdr:from>
    <xdr:to>
      <xdr:col>27</xdr:col>
      <xdr:colOff>523395</xdr:colOff>
      <xdr:row>67</xdr:row>
      <xdr:rowOff>171448</xdr:rowOff>
    </xdr:to>
    <xdr:graphicFrame macro="">
      <xdr:nvGraphicFramePr>
        <xdr:cNvPr id="4" name="1 Gráfico">
          <a:extLst>
            <a:ext uri="{FF2B5EF4-FFF2-40B4-BE49-F238E27FC236}">
              <a16:creationId xmlns:a16="http://schemas.microsoft.com/office/drawing/2014/main" id="{3C010B54-3EFA-4778-B9F2-AEA4B507D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685800</xdr:colOff>
      <xdr:row>28</xdr:row>
      <xdr:rowOff>20408</xdr:rowOff>
    </xdr:from>
    <xdr:to>
      <xdr:col>24</xdr:col>
      <xdr:colOff>114300</xdr:colOff>
      <xdr:row>46</xdr:row>
      <xdr:rowOff>77877</xdr:rowOff>
    </xdr:to>
    <xdr:graphicFrame macro="">
      <xdr:nvGraphicFramePr>
        <xdr:cNvPr id="5" name="1 Gráfico">
          <a:extLst>
            <a:ext uri="{FF2B5EF4-FFF2-40B4-BE49-F238E27FC236}">
              <a16:creationId xmlns:a16="http://schemas.microsoft.com/office/drawing/2014/main" id="{965A06AB-D0FC-428A-8D1F-F528BA87E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54349</xdr:colOff>
      <xdr:row>27</xdr:row>
      <xdr:rowOff>161922</xdr:rowOff>
    </xdr:from>
    <xdr:to>
      <xdr:col>31</xdr:col>
      <xdr:colOff>244849</xdr:colOff>
      <xdr:row>46</xdr:row>
      <xdr:rowOff>39457</xdr:rowOff>
    </xdr:to>
    <xdr:graphicFrame macro="">
      <xdr:nvGraphicFramePr>
        <xdr:cNvPr id="6" name="1 Gráfico">
          <a:extLst>
            <a:ext uri="{FF2B5EF4-FFF2-40B4-BE49-F238E27FC236}">
              <a16:creationId xmlns:a16="http://schemas.microsoft.com/office/drawing/2014/main" id="{074EC6C5-D861-4C5E-85DF-F91C708A3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28576</xdr:colOff>
      <xdr:row>48</xdr:row>
      <xdr:rowOff>28574</xdr:rowOff>
    </xdr:from>
    <xdr:to>
      <xdr:col>5</xdr:col>
      <xdr:colOff>253237</xdr:colOff>
      <xdr:row>59</xdr:row>
      <xdr:rowOff>61683</xdr:rowOff>
    </xdr:to>
    <xdr:pic>
      <xdr:nvPicPr>
        <xdr:cNvPr id="7" name="Imagen 6">
          <a:extLst>
            <a:ext uri="{FF2B5EF4-FFF2-40B4-BE49-F238E27FC236}">
              <a16:creationId xmlns:a16="http://schemas.microsoft.com/office/drawing/2014/main" id="{F75475EE-B770-4AD9-AFC4-A52487FEF6AF}"/>
            </a:ext>
          </a:extLst>
        </xdr:cNvPr>
        <xdr:cNvPicPr>
          <a:picLocks noChangeAspect="1"/>
        </xdr:cNvPicPr>
      </xdr:nvPicPr>
      <xdr:blipFill>
        <a:blip xmlns:r="http://schemas.openxmlformats.org/officeDocument/2006/relationships" r:embed="rId6"/>
        <a:stretch>
          <a:fillRect/>
        </a:stretch>
      </xdr:blipFill>
      <xdr:spPr>
        <a:xfrm>
          <a:off x="28576" y="9243331"/>
          <a:ext cx="4114490" cy="1996165"/>
        </a:xfrm>
        <a:prstGeom prst="rect">
          <a:avLst/>
        </a:prstGeom>
      </xdr:spPr>
    </xdr:pic>
    <xdr:clientData/>
  </xdr:twoCellAnchor>
  <xdr:twoCellAnchor editAs="oneCell">
    <xdr:from>
      <xdr:col>0</xdr:col>
      <xdr:colOff>0</xdr:colOff>
      <xdr:row>59</xdr:row>
      <xdr:rowOff>24486</xdr:rowOff>
    </xdr:from>
    <xdr:to>
      <xdr:col>5</xdr:col>
      <xdr:colOff>251833</xdr:colOff>
      <xdr:row>68</xdr:row>
      <xdr:rowOff>1359</xdr:rowOff>
    </xdr:to>
    <xdr:pic>
      <xdr:nvPicPr>
        <xdr:cNvPr id="8" name="Imagen 7">
          <a:extLst>
            <a:ext uri="{FF2B5EF4-FFF2-40B4-BE49-F238E27FC236}">
              <a16:creationId xmlns:a16="http://schemas.microsoft.com/office/drawing/2014/main" id="{87924FA4-A34A-4C7E-B625-5DB6A39E2103}"/>
            </a:ext>
          </a:extLst>
        </xdr:cNvPr>
        <xdr:cNvPicPr>
          <a:picLocks noChangeAspect="1"/>
        </xdr:cNvPicPr>
      </xdr:nvPicPr>
      <xdr:blipFill rotWithShape="1">
        <a:blip xmlns:r="http://schemas.openxmlformats.org/officeDocument/2006/relationships" r:embed="rId7"/>
        <a:srcRect t="2794"/>
        <a:stretch/>
      </xdr:blipFill>
      <xdr:spPr>
        <a:xfrm>
          <a:off x="0" y="11215000"/>
          <a:ext cx="4161982" cy="1593402"/>
        </a:xfrm>
        <a:prstGeom prst="rect">
          <a:avLst/>
        </a:prstGeom>
      </xdr:spPr>
    </xdr:pic>
    <xdr:clientData/>
  </xdr:twoCellAnchor>
  <xdr:twoCellAnchor>
    <xdr:from>
      <xdr:col>25</xdr:col>
      <xdr:colOff>50346</xdr:colOff>
      <xdr:row>9</xdr:row>
      <xdr:rowOff>21770</xdr:rowOff>
    </xdr:from>
    <xdr:to>
      <xdr:col>31</xdr:col>
      <xdr:colOff>244929</xdr:colOff>
      <xdr:row>26</xdr:row>
      <xdr:rowOff>103413</xdr:rowOff>
    </xdr:to>
    <xdr:graphicFrame macro="">
      <xdr:nvGraphicFramePr>
        <xdr:cNvPr id="9" name="1 Gráfico">
          <a:extLst>
            <a:ext uri="{FF2B5EF4-FFF2-40B4-BE49-F238E27FC236}">
              <a16:creationId xmlns:a16="http://schemas.microsoft.com/office/drawing/2014/main" id="{897DEAB1-4F33-45FE-A2F7-554AA29B0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37</xdr:col>
      <xdr:colOff>142240</xdr:colOff>
      <xdr:row>6</xdr:row>
      <xdr:rowOff>17430</xdr:rowOff>
    </xdr:from>
    <xdr:to>
      <xdr:col>37</xdr:col>
      <xdr:colOff>1973580</xdr:colOff>
      <xdr:row>9</xdr:row>
      <xdr:rowOff>78438</xdr:rowOff>
    </xdr:to>
    <xdr:pic>
      <xdr:nvPicPr>
        <xdr:cNvPr id="10" name="Imagen 9">
          <a:extLst>
            <a:ext uri="{FF2B5EF4-FFF2-40B4-BE49-F238E27FC236}">
              <a16:creationId xmlns:a16="http://schemas.microsoft.com/office/drawing/2014/main" id="{30296DE1-38DF-49F1-AB8A-7B6782E4AA2F}"/>
            </a:ext>
          </a:extLst>
        </xdr:cNvPr>
        <xdr:cNvPicPr>
          <a:picLocks noChangeAspect="1"/>
        </xdr:cNvPicPr>
      </xdr:nvPicPr>
      <xdr:blipFill>
        <a:blip xmlns:r="http://schemas.openxmlformats.org/officeDocument/2006/relationships" r:embed="rId9"/>
        <a:stretch>
          <a:fillRect/>
        </a:stretch>
      </xdr:blipFill>
      <xdr:spPr>
        <a:xfrm>
          <a:off x="22941280" y="1366170"/>
          <a:ext cx="1831340" cy="685848"/>
        </a:xfrm>
        <a:prstGeom prst="rect">
          <a:avLst/>
        </a:prstGeom>
      </xdr:spPr>
    </xdr:pic>
    <xdr:clientData/>
  </xdr:twoCellAnchor>
  <xdr:twoCellAnchor>
    <xdr:from>
      <xdr:col>33</xdr:col>
      <xdr:colOff>311150</xdr:colOff>
      <xdr:row>6</xdr:row>
      <xdr:rowOff>139700</xdr:rowOff>
    </xdr:from>
    <xdr:to>
      <xdr:col>37</xdr:col>
      <xdr:colOff>142240</xdr:colOff>
      <xdr:row>7</xdr:row>
      <xdr:rowOff>146359</xdr:rowOff>
    </xdr:to>
    <xdr:cxnSp macro="">
      <xdr:nvCxnSpPr>
        <xdr:cNvPr id="12" name="Conector recto de flecha 11">
          <a:extLst>
            <a:ext uri="{FF2B5EF4-FFF2-40B4-BE49-F238E27FC236}">
              <a16:creationId xmlns:a16="http://schemas.microsoft.com/office/drawing/2014/main" id="{79A9E9DA-810F-421F-89D5-59A092FE3389}"/>
            </a:ext>
          </a:extLst>
        </xdr:cNvPr>
        <xdr:cNvCxnSpPr>
          <a:endCxn id="10" idx="1"/>
        </xdr:cNvCxnSpPr>
      </xdr:nvCxnSpPr>
      <xdr:spPr>
        <a:xfrm>
          <a:off x="20929600" y="1492250"/>
          <a:ext cx="2155190" cy="22255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342900</xdr:colOff>
      <xdr:row>46</xdr:row>
      <xdr:rowOff>97973</xdr:rowOff>
    </xdr:from>
    <xdr:ext cx="4189993" cy="413831"/>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8DAD8FF8-984B-476F-A856-A67571D63063}"/>
                </a:ext>
              </a:extLst>
            </xdr:cNvPr>
            <xdr:cNvSpPr txBox="1"/>
          </xdr:nvSpPr>
          <xdr:spPr>
            <a:xfrm>
              <a:off x="20437929" y="5655130"/>
              <a:ext cx="4189993"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𝑁</m:t>
                        </m:r>
                      </m:e>
                      <m:sub>
                        <m:r>
                          <a:rPr lang="es-ES" sz="1100" b="0" i="1">
                            <a:latin typeface="Cambria Math" panose="02040503050406030204" pitchFamily="18" charset="0"/>
                          </a:rPr>
                          <m:t>𝑎𝑝𝑜𝑦𝑜𝑠</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𝑦</m:t>
                        </m:r>
                        <m:r>
                          <a:rPr lang="es-ES" sz="1100" b="0" i="1">
                            <a:latin typeface="Cambria Math" panose="02040503050406030204" pitchFamily="18" charset="0"/>
                          </a:rPr>
                          <m:t>,</m:t>
                        </m:r>
                        <m:r>
                          <a:rPr lang="es-ES" sz="1100" b="0" i="1">
                            <a:latin typeface="Cambria Math" panose="02040503050406030204" pitchFamily="18" charset="0"/>
                          </a:rPr>
                          <m:t>𝑙𝑒𝑎𝑑</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𝑁</m:t>
                        </m:r>
                      </m:e>
                      <m:sub>
                        <m:r>
                          <a:rPr lang="es-ES" sz="1100" b="0" i="1">
                            <a:latin typeface="Cambria Math" panose="02040503050406030204" pitchFamily="18" charset="0"/>
                          </a:rPr>
                          <m:t>𝑎𝑝𝑜𝑦𝑜𝑠</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𝑘</m:t>
                        </m:r>
                      </m:e>
                      <m:sub>
                        <m:r>
                          <a:rPr lang="es-ES" sz="1100" b="0" i="1">
                            <a:latin typeface="Cambria Math" panose="02040503050406030204" pitchFamily="18" charset="0"/>
                          </a:rPr>
                          <m:t>𝑟</m:t>
                        </m:r>
                      </m:sub>
                    </m:sSub>
                    <m:r>
                      <a:rPr lang="es-ES" sz="1100" b="0" i="1">
                        <a:latin typeface="Cambria Math" panose="02040503050406030204" pitchFamily="18" charset="0"/>
                      </a:rPr>
                      <m:t>·</m:t>
                    </m:r>
                    <m:r>
                      <a:rPr lang="es-ES" sz="1100" b="0" i="1">
                        <a:latin typeface="Cambria Math" panose="02040503050406030204" pitchFamily="18" charset="0"/>
                      </a:rPr>
                      <m:t>𝑑</m:t>
                    </m:r>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𝑁</m:t>
                        </m:r>
                      </m:e>
                      <m:sub>
                        <m:r>
                          <a:rPr lang="es-ES" sz="1100" b="0" i="1">
                            <a:latin typeface="Cambria Math" panose="02040503050406030204" pitchFamily="18" charset="0"/>
                          </a:rPr>
                          <m:t>𝑎𝑝𝑜𝑦𝑜𝑠</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𝑘</m:t>
                        </m:r>
                      </m:e>
                      <m:sub>
                        <m:r>
                          <a:rPr lang="es-ES" sz="1100" b="0" i="1">
                            <a:latin typeface="Cambria Math" panose="02040503050406030204" pitchFamily="18" charset="0"/>
                          </a:rPr>
                          <m:t>𝑟</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𝑑</m:t>
                        </m:r>
                      </m:e>
                      <m:sub>
                        <m:r>
                          <a:rPr lang="es-ES" sz="1100" b="0" i="1">
                            <a:latin typeface="Cambria Math" panose="02040503050406030204" pitchFamily="18" charset="0"/>
                          </a:rPr>
                          <m:t>𝑦</m:t>
                        </m:r>
                      </m:sub>
                    </m:sSub>
                    <m:r>
                      <a:rPr lang="es-ES" sz="1100" b="0" i="1">
                        <a:latin typeface="Cambria Math" panose="02040503050406030204" pitchFamily="18" charset="0"/>
                      </a:rPr>
                      <m:t>=</m:t>
                    </m:r>
                    <m:sSup>
                      <m:sSupPr>
                        <m:ctrlPr>
                          <a:rPr lang="es-ES" sz="1100" b="0" i="1">
                            <a:latin typeface="Cambria Math" panose="02040503050406030204" pitchFamily="18" charset="0"/>
                          </a:rPr>
                        </m:ctrlPr>
                      </m:sSupPr>
                      <m:e>
                        <m:d>
                          <m:dPr>
                            <m:ctrlPr>
                              <a:rPr lang="es-ES" sz="1100" b="0" i="1">
                                <a:latin typeface="Cambria Math" panose="02040503050406030204" pitchFamily="18" charset="0"/>
                              </a:rPr>
                            </m:ctrlPr>
                          </m:dPr>
                          <m:e>
                            <m:f>
                              <m:fPr>
                                <m:ctrlPr>
                                  <a:rPr lang="es-ES" sz="1100" b="0" i="1">
                                    <a:latin typeface="Cambria Math" panose="02040503050406030204" pitchFamily="18" charset="0"/>
                                  </a:rPr>
                                </m:ctrlPr>
                              </m:fPr>
                              <m:num>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𝐷</m:t>
                                    </m:r>
                                    <m:r>
                                      <a:rPr lang="es-ES" sz="1100" b="0" i="1">
                                        <a:latin typeface="Cambria Math" panose="02040503050406030204" pitchFamily="18" charset="0"/>
                                      </a:rPr>
                                      <m:t>1</m:t>
                                    </m:r>
                                  </m:sub>
                                </m:sSub>
                                <m:r>
                                  <a:rPr lang="es-ES" sz="1100" b="0" i="1">
                                    <a:latin typeface="Cambria Math" panose="02040503050406030204" pitchFamily="18" charset="0"/>
                                  </a:rPr>
                                  <m:t>·</m:t>
                                </m:r>
                                <m:r>
                                  <a:rPr lang="es-ES" sz="1100" b="0" i="1">
                                    <a:latin typeface="Cambria Math" panose="02040503050406030204" pitchFamily="18" charset="0"/>
                                  </a:rPr>
                                  <m:t>𝜂</m:t>
                                </m:r>
                              </m:num>
                              <m:den>
                                <m:r>
                                  <a:rPr lang="es-ES" sz="1100" b="0" i="1">
                                    <a:latin typeface="Cambria Math" panose="02040503050406030204" pitchFamily="18" charset="0"/>
                                  </a:rPr>
                                  <m:t>2·</m:t>
                                </m:r>
                                <m:r>
                                  <a:rPr lang="es-ES" sz="1100" b="0" i="1">
                                    <a:latin typeface="Cambria Math" panose="02040503050406030204" pitchFamily="18" charset="0"/>
                                  </a:rPr>
                                  <m:t>𝜋</m:t>
                                </m:r>
                              </m:den>
                            </m:f>
                          </m:e>
                        </m:d>
                      </m:e>
                      <m:sup>
                        <m:r>
                          <a:rPr lang="es-ES" sz="1100" b="0" i="1">
                            <a:latin typeface="Cambria Math" panose="02040503050406030204" pitchFamily="18" charset="0"/>
                          </a:rPr>
                          <m:t>2</m:t>
                        </m:r>
                      </m:sup>
                    </m:sSup>
                    <m:r>
                      <a:rPr lang="es-ES" sz="1100" b="0" i="1">
                        <a:latin typeface="Cambria Math" panose="02040503050406030204" pitchFamily="18" charset="0"/>
                      </a:rPr>
                      <m:t>𝑃𝑔</m:t>
                    </m:r>
                  </m:oMath>
                </m:oMathPara>
              </a14:m>
              <a:endParaRPr lang="es-ES" sz="1100"/>
            </a:p>
          </xdr:txBody>
        </xdr:sp>
      </mc:Choice>
      <mc:Fallback xmlns="">
        <xdr:sp macro="" textlink="">
          <xdr:nvSpPr>
            <xdr:cNvPr id="14" name="CuadroTexto 13">
              <a:extLst>
                <a:ext uri="{FF2B5EF4-FFF2-40B4-BE49-F238E27FC236}">
                  <a16:creationId xmlns:a16="http://schemas.microsoft.com/office/drawing/2014/main" id="{8DAD8FF8-984B-476F-A856-A67571D63063}"/>
                </a:ext>
              </a:extLst>
            </xdr:cNvPr>
            <xdr:cNvSpPr txBox="1"/>
          </xdr:nvSpPr>
          <xdr:spPr>
            <a:xfrm>
              <a:off x="20437929" y="5655130"/>
              <a:ext cx="4189993"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𝑁_𝑎𝑝𝑜𝑦𝑜𝑠·𝐹_(𝑦,𝑙𝑒𝑎𝑑)+𝑁_𝑎𝑝𝑜𝑦𝑜𝑠·𝑘_𝑟·𝑑−𝑁_𝑎𝑝𝑜𝑦𝑜𝑠·𝑘_𝑟·𝑑_𝑦=((𝑆_𝐷1·𝜂)/(2·𝜋))^2 𝑃𝑔</a:t>
              </a:r>
              <a:endParaRPr lang="es-ES" sz="1100"/>
            </a:p>
          </xdr:txBody>
        </xdr:sp>
      </mc:Fallback>
    </mc:AlternateContent>
    <xdr:clientData/>
  </xdr:oneCellAnchor>
  <xdr:twoCellAnchor editAs="oneCell">
    <xdr:from>
      <xdr:col>39</xdr:col>
      <xdr:colOff>519732</xdr:colOff>
      <xdr:row>0</xdr:row>
      <xdr:rowOff>59634</xdr:rowOff>
    </xdr:from>
    <xdr:to>
      <xdr:col>44</xdr:col>
      <xdr:colOff>111334</xdr:colOff>
      <xdr:row>28</xdr:row>
      <xdr:rowOff>21519</xdr:rowOff>
    </xdr:to>
    <xdr:pic>
      <xdr:nvPicPr>
        <xdr:cNvPr id="11" name="Imagen 10">
          <a:extLst>
            <a:ext uri="{FF2B5EF4-FFF2-40B4-BE49-F238E27FC236}">
              <a16:creationId xmlns:a16="http://schemas.microsoft.com/office/drawing/2014/main" id="{2FA04176-3984-4E15-8220-6CE7AD0881B8}"/>
            </a:ext>
          </a:extLst>
        </xdr:cNvPr>
        <xdr:cNvPicPr>
          <a:picLocks noChangeAspect="1"/>
        </xdr:cNvPicPr>
      </xdr:nvPicPr>
      <xdr:blipFill>
        <a:blip xmlns:r="http://schemas.openxmlformats.org/officeDocument/2006/relationships" r:embed="rId10"/>
        <a:stretch>
          <a:fillRect/>
        </a:stretch>
      </xdr:blipFill>
      <xdr:spPr>
        <a:xfrm>
          <a:off x="26440984" y="59634"/>
          <a:ext cx="3567254" cy="5611011"/>
        </a:xfrm>
        <a:prstGeom prst="rect">
          <a:avLst/>
        </a:prstGeom>
      </xdr:spPr>
    </xdr:pic>
    <xdr:clientData/>
  </xdr:twoCellAnchor>
  <xdr:twoCellAnchor editAs="oneCell">
    <xdr:from>
      <xdr:col>39</xdr:col>
      <xdr:colOff>700000</xdr:colOff>
      <xdr:row>29</xdr:row>
      <xdr:rowOff>116453</xdr:rowOff>
    </xdr:from>
    <xdr:to>
      <xdr:col>46</xdr:col>
      <xdr:colOff>749755</xdr:colOff>
      <xdr:row>45</xdr:row>
      <xdr:rowOff>60364</xdr:rowOff>
    </xdr:to>
    <xdr:pic>
      <xdr:nvPicPr>
        <xdr:cNvPr id="13" name="Imagen 12">
          <a:extLst>
            <a:ext uri="{FF2B5EF4-FFF2-40B4-BE49-F238E27FC236}">
              <a16:creationId xmlns:a16="http://schemas.microsoft.com/office/drawing/2014/main" id="{6C4DEEBF-02AA-4CF4-B42C-0ACE7A666382}"/>
            </a:ext>
          </a:extLst>
        </xdr:cNvPr>
        <xdr:cNvPicPr>
          <a:picLocks noChangeAspect="1"/>
        </xdr:cNvPicPr>
      </xdr:nvPicPr>
      <xdr:blipFill>
        <a:blip xmlns:r="http://schemas.openxmlformats.org/officeDocument/2006/relationships" r:embed="rId11"/>
        <a:stretch>
          <a:fillRect/>
        </a:stretch>
      </xdr:blipFill>
      <xdr:spPr>
        <a:xfrm>
          <a:off x="26621252" y="5841392"/>
          <a:ext cx="5618208" cy="2710522"/>
        </a:xfrm>
        <a:prstGeom prst="rect">
          <a:avLst/>
        </a:prstGeom>
      </xdr:spPr>
    </xdr:pic>
    <xdr:clientData/>
  </xdr:twoCellAnchor>
  <xdr:twoCellAnchor editAs="oneCell">
    <xdr:from>
      <xdr:col>44</xdr:col>
      <xdr:colOff>308164</xdr:colOff>
      <xdr:row>2</xdr:row>
      <xdr:rowOff>196241</xdr:rowOff>
    </xdr:from>
    <xdr:to>
      <xdr:col>48</xdr:col>
      <xdr:colOff>459004</xdr:colOff>
      <xdr:row>13</xdr:row>
      <xdr:rowOff>135213</xdr:rowOff>
    </xdr:to>
    <xdr:pic>
      <xdr:nvPicPr>
        <xdr:cNvPr id="15" name="Imagen 14">
          <a:extLst>
            <a:ext uri="{FF2B5EF4-FFF2-40B4-BE49-F238E27FC236}">
              <a16:creationId xmlns:a16="http://schemas.microsoft.com/office/drawing/2014/main" id="{81EEC6BD-2F1E-494F-982F-E6989F21B643}"/>
            </a:ext>
          </a:extLst>
        </xdr:cNvPr>
        <xdr:cNvPicPr>
          <a:picLocks noChangeAspect="1"/>
        </xdr:cNvPicPr>
      </xdr:nvPicPr>
      <xdr:blipFill>
        <a:blip xmlns:r="http://schemas.openxmlformats.org/officeDocument/2006/relationships" r:embed="rId12"/>
        <a:stretch>
          <a:fillRect/>
        </a:stretch>
      </xdr:blipFill>
      <xdr:spPr>
        <a:xfrm>
          <a:off x="30205068" y="560676"/>
          <a:ext cx="3331362" cy="228742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R27"/>
  <sheetViews>
    <sheetView zoomScale="115" zoomScaleNormal="115" workbookViewId="0">
      <selection activeCell="P18" sqref="P18"/>
    </sheetView>
  </sheetViews>
  <sheetFormatPr defaultColWidth="11.42578125" defaultRowHeight="14.1"/>
  <cols>
    <col min="1" max="1" width="4" style="1" customWidth="1"/>
    <col min="2" max="16384" width="11.42578125" style="1"/>
  </cols>
  <sheetData>
    <row r="2" spans="1:18">
      <c r="B2" s="6" t="s">
        <v>0</v>
      </c>
      <c r="C2" s="90" t="s">
        <v>1</v>
      </c>
      <c r="D2" s="90"/>
      <c r="E2" s="90"/>
      <c r="F2" s="90"/>
      <c r="G2" s="90"/>
      <c r="H2" s="90"/>
      <c r="I2" s="90"/>
      <c r="J2" s="90"/>
      <c r="K2" s="90"/>
      <c r="L2" s="90"/>
      <c r="M2" s="90"/>
    </row>
    <row r="3" spans="1:18">
      <c r="B3" s="10" t="s">
        <v>2</v>
      </c>
      <c r="C3" s="10">
        <v>1</v>
      </c>
      <c r="D3" s="10">
        <v>2</v>
      </c>
      <c r="E3" s="10">
        <v>3</v>
      </c>
      <c r="F3" s="10">
        <v>4</v>
      </c>
      <c r="G3" s="10">
        <v>5</v>
      </c>
      <c r="H3" s="10">
        <v>6</v>
      </c>
      <c r="I3" s="10">
        <v>7</v>
      </c>
      <c r="J3" s="10">
        <v>8</v>
      </c>
      <c r="K3" s="10">
        <v>9</v>
      </c>
      <c r="L3" s="10">
        <v>10</v>
      </c>
      <c r="M3" s="10">
        <v>11</v>
      </c>
    </row>
    <row r="4" spans="1:18">
      <c r="B4" s="10" t="s">
        <v>3</v>
      </c>
      <c r="C4" s="10">
        <v>0.05</v>
      </c>
      <c r="D4" s="10">
        <v>0.1</v>
      </c>
      <c r="E4" s="10">
        <v>0.15</v>
      </c>
      <c r="F4" s="10">
        <v>0.2</v>
      </c>
      <c r="G4" s="10">
        <v>0.25</v>
      </c>
      <c r="H4" s="10">
        <v>0.3</v>
      </c>
      <c r="I4" s="10">
        <v>0.35</v>
      </c>
      <c r="J4" s="10">
        <v>0.4</v>
      </c>
      <c r="K4" s="10">
        <v>0.45</v>
      </c>
      <c r="L4" s="10">
        <v>0.5</v>
      </c>
      <c r="M4" s="10">
        <v>0.55000000000000004</v>
      </c>
    </row>
    <row r="5" spans="1:18">
      <c r="A5" s="87" t="s">
        <v>4</v>
      </c>
      <c r="B5" s="10" t="s">
        <v>5</v>
      </c>
      <c r="C5" s="11">
        <v>0.8</v>
      </c>
      <c r="D5" s="11">
        <v>0.8</v>
      </c>
      <c r="E5" s="11">
        <f>((D5-F5)/(F$4-D$4))*(F$22-E$4)+F5</f>
        <v>0.8</v>
      </c>
      <c r="F5" s="11">
        <v>0.8</v>
      </c>
      <c r="G5" s="11">
        <f>((F5-H5)/(H$4-F$4))*(H$22-G$4)+H5</f>
        <v>0.8</v>
      </c>
      <c r="H5" s="11">
        <v>0.8</v>
      </c>
      <c r="I5" s="11">
        <f>((H5-J5)/(J$4-H$4))*(J$22-I$4)+J5</f>
        <v>0.8</v>
      </c>
      <c r="J5" s="11">
        <v>0.8</v>
      </c>
      <c r="K5" s="11">
        <f>((J5-L5)/(L$4-J$4))*(L$22-K$4)+L5</f>
        <v>0.8</v>
      </c>
      <c r="L5" s="11">
        <v>0.8</v>
      </c>
      <c r="M5" s="11">
        <v>0.8</v>
      </c>
    </row>
    <row r="6" spans="1:18">
      <c r="A6" s="87"/>
      <c r="B6" s="10" t="s">
        <v>6</v>
      </c>
      <c r="C6" s="11">
        <v>1</v>
      </c>
      <c r="D6" s="11">
        <v>1</v>
      </c>
      <c r="E6" s="11">
        <f t="shared" ref="E6:E9" si="0">((D6-F6)/(F$4-D$4))*(F$22-E$4)+F6</f>
        <v>1</v>
      </c>
      <c r="F6" s="11">
        <v>1</v>
      </c>
      <c r="G6" s="11">
        <f t="shared" ref="G6:G9" si="1">((F6-H6)/(H$4-F$4))*(H$22-G$4)+H6</f>
        <v>1</v>
      </c>
      <c r="H6" s="11">
        <v>1</v>
      </c>
      <c r="I6" s="11">
        <f t="shared" ref="I6:I9" si="2">((H6-J6)/(J$4-H$4))*(J$22-I$4)+J6</f>
        <v>1</v>
      </c>
      <c r="J6" s="11">
        <v>1</v>
      </c>
      <c r="K6" s="11">
        <f t="shared" ref="K6:K9" si="3">((J6-L6)/(L$4-J$4))*(L$22-K$4)+L6</f>
        <v>1</v>
      </c>
      <c r="L6" s="11">
        <v>1</v>
      </c>
      <c r="M6" s="11">
        <v>1</v>
      </c>
    </row>
    <row r="7" spans="1:18">
      <c r="A7" s="87"/>
      <c r="B7" s="10" t="s">
        <v>7</v>
      </c>
      <c r="C7" s="11">
        <v>1.2</v>
      </c>
      <c r="D7" s="11">
        <v>1.2</v>
      </c>
      <c r="E7" s="11">
        <f t="shared" si="0"/>
        <v>1.2</v>
      </c>
      <c r="F7" s="11">
        <v>1.2</v>
      </c>
      <c r="G7" s="11">
        <f t="shared" si="1"/>
        <v>1.1499999999999999</v>
      </c>
      <c r="H7" s="11">
        <v>1.1000000000000001</v>
      </c>
      <c r="I7" s="11">
        <f t="shared" si="2"/>
        <v>1.05</v>
      </c>
      <c r="J7" s="11">
        <v>1</v>
      </c>
      <c r="K7" s="11">
        <f t="shared" si="3"/>
        <v>1</v>
      </c>
      <c r="L7" s="11">
        <v>1</v>
      </c>
      <c r="M7" s="11">
        <v>1</v>
      </c>
    </row>
    <row r="8" spans="1:18">
      <c r="A8" s="87"/>
      <c r="B8" s="10" t="s">
        <v>8</v>
      </c>
      <c r="C8" s="11">
        <v>1.6</v>
      </c>
      <c r="D8" s="11">
        <v>1.6</v>
      </c>
      <c r="E8" s="11">
        <f t="shared" si="0"/>
        <v>1.5</v>
      </c>
      <c r="F8" s="11">
        <v>1.4</v>
      </c>
      <c r="G8" s="11">
        <f t="shared" si="1"/>
        <v>1.2999999999999998</v>
      </c>
      <c r="H8" s="11">
        <v>1.2</v>
      </c>
      <c r="I8" s="11">
        <f t="shared" si="2"/>
        <v>1.1500000000000001</v>
      </c>
      <c r="J8" s="11">
        <v>1.1000000000000001</v>
      </c>
      <c r="K8" s="11">
        <f t="shared" si="3"/>
        <v>1.05</v>
      </c>
      <c r="L8" s="11">
        <v>1</v>
      </c>
      <c r="M8" s="11">
        <v>1</v>
      </c>
    </row>
    <row r="9" spans="1:18">
      <c r="A9" s="87"/>
      <c r="B9" s="10" t="s">
        <v>9</v>
      </c>
      <c r="C9" s="11">
        <v>2.5</v>
      </c>
      <c r="D9" s="11">
        <v>2.5</v>
      </c>
      <c r="E9" s="11">
        <f t="shared" si="0"/>
        <v>2.1</v>
      </c>
      <c r="F9" s="11">
        <v>1.7</v>
      </c>
      <c r="G9" s="11">
        <f t="shared" si="1"/>
        <v>1.45</v>
      </c>
      <c r="H9" s="11">
        <v>1.2</v>
      </c>
      <c r="I9" s="11">
        <f t="shared" si="2"/>
        <v>1.05</v>
      </c>
      <c r="J9" s="11">
        <v>0.9</v>
      </c>
      <c r="K9" s="11">
        <f t="shared" si="3"/>
        <v>0.9</v>
      </c>
      <c r="L9" s="11">
        <v>0.9</v>
      </c>
      <c r="M9" s="11">
        <v>0.9</v>
      </c>
    </row>
    <row r="10" spans="1:18">
      <c r="B10" s="9"/>
    </row>
    <row r="11" spans="1:18">
      <c r="B11" s="6" t="s">
        <v>10</v>
      </c>
      <c r="C11" s="90" t="s">
        <v>11</v>
      </c>
      <c r="D11" s="90"/>
      <c r="E11" s="90"/>
      <c r="F11" s="90"/>
      <c r="G11" s="90"/>
      <c r="H11" s="90"/>
      <c r="I11" s="90"/>
      <c r="J11" s="90"/>
      <c r="K11" s="90"/>
      <c r="L11" s="90"/>
      <c r="M11" s="90"/>
      <c r="N11" s="90"/>
      <c r="O11" s="90"/>
      <c r="P11" s="90"/>
      <c r="Q11" s="90"/>
      <c r="R11" s="90"/>
    </row>
    <row r="12" spans="1:18">
      <c r="B12" s="10" t="s">
        <v>2</v>
      </c>
      <c r="C12" s="10">
        <v>1</v>
      </c>
      <c r="D12" s="10">
        <v>2</v>
      </c>
      <c r="E12" s="10" t="s">
        <v>12</v>
      </c>
      <c r="F12" s="10">
        <v>3</v>
      </c>
      <c r="G12" s="10">
        <v>4</v>
      </c>
      <c r="H12" s="10">
        <v>5</v>
      </c>
      <c r="I12" s="10">
        <v>6</v>
      </c>
      <c r="J12" s="10">
        <v>7</v>
      </c>
      <c r="K12" s="10" t="s">
        <v>12</v>
      </c>
      <c r="L12" s="10">
        <v>8</v>
      </c>
      <c r="M12" s="10">
        <v>9</v>
      </c>
      <c r="N12" s="10">
        <v>10</v>
      </c>
      <c r="O12" s="10">
        <v>11</v>
      </c>
      <c r="P12" s="10">
        <v>12</v>
      </c>
      <c r="Q12" s="10" t="s">
        <v>12</v>
      </c>
      <c r="R12" s="10">
        <v>13</v>
      </c>
    </row>
    <row r="13" spans="1:18">
      <c r="B13" s="10" t="s">
        <v>13</v>
      </c>
      <c r="C13" s="12">
        <v>0.1</v>
      </c>
      <c r="D13" s="12">
        <v>0.2</v>
      </c>
      <c r="E13" s="12">
        <v>0.25</v>
      </c>
      <c r="F13" s="12">
        <v>0.3</v>
      </c>
      <c r="G13" s="12">
        <v>0.4</v>
      </c>
      <c r="H13" s="12">
        <v>0.5</v>
      </c>
      <c r="I13" s="12">
        <v>0.6</v>
      </c>
      <c r="J13" s="12">
        <v>0.7</v>
      </c>
      <c r="K13" s="12">
        <v>0.75</v>
      </c>
      <c r="L13" s="12">
        <v>0.8</v>
      </c>
      <c r="M13" s="12">
        <v>0.9</v>
      </c>
      <c r="N13" s="12">
        <v>1</v>
      </c>
      <c r="O13" s="12">
        <v>1.1000000000000001</v>
      </c>
      <c r="P13" s="12">
        <v>1.2</v>
      </c>
      <c r="Q13" s="12">
        <v>1.25</v>
      </c>
      <c r="R13" s="12">
        <v>1.3</v>
      </c>
    </row>
    <row r="14" spans="1:18">
      <c r="A14" s="87" t="s">
        <v>4</v>
      </c>
      <c r="B14" s="10" t="s">
        <v>5</v>
      </c>
      <c r="C14" s="13">
        <v>0.8</v>
      </c>
      <c r="D14" s="13">
        <v>0.8</v>
      </c>
      <c r="E14" s="13">
        <v>0.8</v>
      </c>
      <c r="F14" s="13">
        <v>0.8</v>
      </c>
      <c r="G14" s="13">
        <v>0.8</v>
      </c>
      <c r="H14" s="13">
        <v>0.8</v>
      </c>
      <c r="I14" s="13">
        <v>0.8</v>
      </c>
      <c r="J14" s="13">
        <v>0.8</v>
      </c>
      <c r="K14" s="13">
        <v>0.8</v>
      </c>
      <c r="L14" s="13">
        <v>0.8</v>
      </c>
      <c r="M14" s="13">
        <v>0.8</v>
      </c>
      <c r="N14" s="13">
        <v>0.8</v>
      </c>
      <c r="O14" s="13">
        <v>0.8</v>
      </c>
      <c r="P14" s="13">
        <v>0.8</v>
      </c>
      <c r="Q14" s="13">
        <v>0.8</v>
      </c>
      <c r="R14" s="13">
        <v>0.8</v>
      </c>
    </row>
    <row r="15" spans="1:18">
      <c r="A15" s="87"/>
      <c r="B15" s="10" t="s">
        <v>6</v>
      </c>
      <c r="C15" s="13">
        <v>1</v>
      </c>
      <c r="D15" s="13">
        <v>1</v>
      </c>
      <c r="E15" s="13">
        <v>1</v>
      </c>
      <c r="F15" s="13">
        <v>1</v>
      </c>
      <c r="G15" s="13">
        <v>1</v>
      </c>
      <c r="H15" s="13">
        <v>1</v>
      </c>
      <c r="I15" s="13">
        <v>1</v>
      </c>
      <c r="J15" s="13">
        <v>1</v>
      </c>
      <c r="K15" s="13">
        <v>1</v>
      </c>
      <c r="L15" s="13">
        <v>1</v>
      </c>
      <c r="M15" s="13">
        <v>1</v>
      </c>
      <c r="N15" s="13">
        <v>1</v>
      </c>
      <c r="O15" s="13">
        <v>1</v>
      </c>
      <c r="P15" s="13">
        <v>1</v>
      </c>
      <c r="Q15" s="13">
        <v>1</v>
      </c>
      <c r="R15" s="13">
        <v>1</v>
      </c>
    </row>
    <row r="16" spans="1:18">
      <c r="A16" s="87"/>
      <c r="B16" s="10" t="s">
        <v>7</v>
      </c>
      <c r="C16" s="13">
        <v>1.2</v>
      </c>
      <c r="D16" s="13">
        <v>1.2</v>
      </c>
      <c r="E16" s="13">
        <v>1.2</v>
      </c>
      <c r="F16" s="13">
        <v>1.2</v>
      </c>
      <c r="G16" s="13">
        <v>1.2</v>
      </c>
      <c r="H16" s="13">
        <v>1.2</v>
      </c>
      <c r="I16" s="13">
        <f>((H16-K16)/(K$13-H$13))*(K$13-I$13)+K16</f>
        <v>1.1599999999999999</v>
      </c>
      <c r="J16" s="14">
        <f>((H16-K16)/(K$13-H$13))*(K$13-J$13)+K16</f>
        <v>1.1200000000000001</v>
      </c>
      <c r="K16" s="13">
        <v>1.1000000000000001</v>
      </c>
      <c r="L16" s="13">
        <f>((K16-N16)/(N$13-K$13))*(N$13-L$13)+N16</f>
        <v>1.08</v>
      </c>
      <c r="M16" s="13">
        <f>((K16-N16)/(N$13-K$13))*(N$13-M$13)+N16</f>
        <v>1.04</v>
      </c>
      <c r="N16" s="13">
        <v>1</v>
      </c>
      <c r="O16" s="13">
        <v>1</v>
      </c>
      <c r="P16" s="13">
        <v>1</v>
      </c>
      <c r="Q16" s="13">
        <v>1</v>
      </c>
      <c r="R16" s="13">
        <v>1</v>
      </c>
    </row>
    <row r="17" spans="1:18">
      <c r="A17" s="87"/>
      <c r="B17" s="10" t="s">
        <v>8</v>
      </c>
      <c r="C17" s="13">
        <v>1.6</v>
      </c>
      <c r="D17" s="13">
        <v>1.6</v>
      </c>
      <c r="E17" s="13">
        <v>1.6</v>
      </c>
      <c r="F17" s="13">
        <f>((E17-H17)/(H$13-E$13))*(H$13-F$13)+H17</f>
        <v>1.56</v>
      </c>
      <c r="G17" s="13">
        <f>((E17-H17)/(H$13-E$13))*(H$13-G$13)+H17</f>
        <v>1.48</v>
      </c>
      <c r="H17" s="13">
        <v>1.4</v>
      </c>
      <c r="I17" s="13">
        <f>((H17-K17)/(K$13-H$13))*(K$13-I$13)+K17</f>
        <v>1.3199999999999998</v>
      </c>
      <c r="J17" s="14">
        <f>((H17-K17)/(K$13-H$13))*(K$13-J$13)+K17</f>
        <v>1.24</v>
      </c>
      <c r="K17" s="13">
        <v>1.2</v>
      </c>
      <c r="L17" s="13">
        <f t="shared" ref="L17:L18" si="4">((K17-N17)/(N$13-K$13))*(N$13-L$13)+N17</f>
        <v>1.18</v>
      </c>
      <c r="M17" s="13">
        <f t="shared" ref="M17:M18" si="5">((K17-N17)/(N$13-K$13))*(N$13-M$13)+N17</f>
        <v>1.1400000000000001</v>
      </c>
      <c r="N17" s="13">
        <v>1.1000000000000001</v>
      </c>
      <c r="O17" s="13">
        <f>((N17-Q17)/(Q$13-N$13))*(Q$13-O$13)+Q17</f>
        <v>1.06</v>
      </c>
      <c r="P17" s="13">
        <f>((N17-Q17)/(Q$13-N$13))*(Q$13-P$13)+Q17</f>
        <v>1.02</v>
      </c>
      <c r="Q17" s="13">
        <v>1</v>
      </c>
      <c r="R17" s="13">
        <v>1</v>
      </c>
    </row>
    <row r="18" spans="1:18">
      <c r="A18" s="87"/>
      <c r="B18" s="10" t="s">
        <v>9</v>
      </c>
      <c r="C18" s="13">
        <v>2.5</v>
      </c>
      <c r="D18" s="13">
        <v>2.5</v>
      </c>
      <c r="E18" s="13">
        <v>2.5</v>
      </c>
      <c r="F18" s="13">
        <f>((E18-H18)/(H$13-E$13))*(H$13-F$13)+H18</f>
        <v>2.34</v>
      </c>
      <c r="G18" s="13">
        <f>((E18-H18)/(H$13-E$13))*(H$13-G$13)+H18</f>
        <v>2.02</v>
      </c>
      <c r="H18" s="13">
        <v>1.7</v>
      </c>
      <c r="I18" s="13">
        <f>((H18-K18)/(K$13-H$13))*(K$13-I$13)+K18</f>
        <v>1.5</v>
      </c>
      <c r="J18" s="14">
        <f>((H18-K18)/(K$13-H$13))*(K$13-J$13)+K18</f>
        <v>1.3</v>
      </c>
      <c r="K18" s="13">
        <v>1.2</v>
      </c>
      <c r="L18" s="13">
        <f t="shared" si="4"/>
        <v>1.1399999999999999</v>
      </c>
      <c r="M18" s="13">
        <f t="shared" si="5"/>
        <v>1.02</v>
      </c>
      <c r="N18" s="13">
        <v>0.9</v>
      </c>
      <c r="O18" s="13">
        <f>((N18-Q18)/(Q$13-N$13))*(Q$13-O$13)+Q18</f>
        <v>0.9</v>
      </c>
      <c r="P18" s="13">
        <f>((N18-Q18)/(Q$13-N$13))*(Q$13-P$13)+Q18</f>
        <v>0.9</v>
      </c>
      <c r="Q18" s="13">
        <v>0.9</v>
      </c>
      <c r="R18" s="13">
        <v>0.9</v>
      </c>
    </row>
    <row r="20" spans="1:18">
      <c r="B20" s="6" t="s">
        <v>14</v>
      </c>
      <c r="C20" s="88" t="s">
        <v>15</v>
      </c>
      <c r="D20" s="89"/>
      <c r="E20" s="89"/>
      <c r="F20" s="89"/>
      <c r="G20" s="89"/>
      <c r="H20" s="89"/>
      <c r="I20" s="89"/>
      <c r="J20" s="89"/>
      <c r="K20" s="89"/>
      <c r="L20" s="89"/>
      <c r="M20" s="89"/>
      <c r="N20" s="89"/>
      <c r="O20" s="89"/>
      <c r="P20" s="89"/>
      <c r="Q20" s="89"/>
    </row>
    <row r="21" spans="1:18">
      <c r="B21" s="10" t="s">
        <v>2</v>
      </c>
      <c r="C21" s="10">
        <v>1</v>
      </c>
      <c r="D21" s="10">
        <v>2</v>
      </c>
      <c r="E21" s="10">
        <v>3</v>
      </c>
      <c r="F21" s="10">
        <v>4</v>
      </c>
      <c r="G21" s="10">
        <v>5</v>
      </c>
      <c r="H21" s="10">
        <v>6</v>
      </c>
      <c r="I21" s="10">
        <v>7</v>
      </c>
      <c r="J21" s="10">
        <v>8</v>
      </c>
      <c r="K21" s="10">
        <v>9</v>
      </c>
      <c r="L21" s="10">
        <v>10</v>
      </c>
      <c r="M21" s="10">
        <v>11</v>
      </c>
      <c r="N21" s="10">
        <v>12</v>
      </c>
      <c r="O21" s="10">
        <v>13</v>
      </c>
      <c r="P21" s="10">
        <v>14</v>
      </c>
      <c r="Q21" s="10">
        <v>15</v>
      </c>
    </row>
    <row r="22" spans="1:18">
      <c r="B22" s="10" t="s">
        <v>16</v>
      </c>
      <c r="C22" s="10">
        <v>0.05</v>
      </c>
      <c r="D22" s="10">
        <v>0.1</v>
      </c>
      <c r="E22" s="10">
        <v>0.15</v>
      </c>
      <c r="F22" s="10">
        <v>0.2</v>
      </c>
      <c r="G22" s="10">
        <v>0.25</v>
      </c>
      <c r="H22" s="10">
        <v>0.3</v>
      </c>
      <c r="I22" s="10">
        <v>0.35</v>
      </c>
      <c r="J22" s="10">
        <v>0.4</v>
      </c>
      <c r="K22" s="10">
        <v>0.45</v>
      </c>
      <c r="L22" s="10">
        <v>0.5</v>
      </c>
      <c r="M22" s="10">
        <v>0.55000000000000004</v>
      </c>
      <c r="N22" s="10">
        <v>0.6</v>
      </c>
      <c r="O22" s="10">
        <v>0.65</v>
      </c>
      <c r="P22" s="10">
        <v>0.7</v>
      </c>
      <c r="Q22" s="10">
        <v>0.75</v>
      </c>
    </row>
    <row r="23" spans="1:18">
      <c r="A23" s="87" t="s">
        <v>4</v>
      </c>
      <c r="B23" s="10" t="s">
        <v>5</v>
      </c>
      <c r="C23" s="11">
        <v>0.8</v>
      </c>
      <c r="D23" s="11">
        <v>0.8</v>
      </c>
      <c r="E23" s="11">
        <f>((D23-F23)/(F$22-D$22))*(F$22-E$22)+F23</f>
        <v>0.8</v>
      </c>
      <c r="F23" s="11">
        <v>0.8</v>
      </c>
      <c r="G23" s="11">
        <f>((F23-H23)/(H$22-F$22))*(H$22-G$22)+H23</f>
        <v>0.8</v>
      </c>
      <c r="H23" s="11">
        <v>0.8</v>
      </c>
      <c r="I23" s="11">
        <f>((H23-J23)/(J$22-H$22))*(J$22-I$22)+J23</f>
        <v>0.8</v>
      </c>
      <c r="J23" s="11">
        <v>0.8</v>
      </c>
      <c r="K23" s="11">
        <f>((J23-L23)/(L$22-J$22))*(L$22-K$22)+L23</f>
        <v>0.8</v>
      </c>
      <c r="L23" s="11">
        <v>0.8</v>
      </c>
      <c r="M23" s="11">
        <v>0.8</v>
      </c>
      <c r="N23" s="11">
        <v>0.8</v>
      </c>
      <c r="O23" s="11">
        <v>0.8</v>
      </c>
      <c r="P23" s="11">
        <v>0.8</v>
      </c>
      <c r="Q23" s="11">
        <v>0.8</v>
      </c>
    </row>
    <row r="24" spans="1:18">
      <c r="A24" s="87"/>
      <c r="B24" s="10" t="s">
        <v>6</v>
      </c>
      <c r="C24" s="11">
        <v>1</v>
      </c>
      <c r="D24" s="11">
        <v>1</v>
      </c>
      <c r="E24" s="11">
        <f t="shared" ref="E24:G27" si="6">((D24-F24)/(F$22-D$22))*(F$22-E$22)+F24</f>
        <v>1</v>
      </c>
      <c r="F24" s="11">
        <v>1</v>
      </c>
      <c r="G24" s="11">
        <f t="shared" si="6"/>
        <v>1</v>
      </c>
      <c r="H24" s="11">
        <v>1</v>
      </c>
      <c r="I24" s="11">
        <f t="shared" ref="I24" si="7">((H24-J24)/(J$22-H$22))*(J$22-I$22)+J24</f>
        <v>1</v>
      </c>
      <c r="J24" s="11">
        <v>1</v>
      </c>
      <c r="K24" s="11">
        <f t="shared" ref="K24" si="8">((J24-L24)/(L$22-J$22))*(L$22-K$22)+L24</f>
        <v>1</v>
      </c>
      <c r="L24" s="11">
        <v>1</v>
      </c>
      <c r="M24" s="11">
        <v>1</v>
      </c>
      <c r="N24" s="11">
        <v>1</v>
      </c>
      <c r="O24" s="11">
        <v>1</v>
      </c>
      <c r="P24" s="11">
        <v>1</v>
      </c>
      <c r="Q24" s="11">
        <v>1</v>
      </c>
    </row>
    <row r="25" spans="1:18">
      <c r="A25" s="87"/>
      <c r="B25" s="10" t="s">
        <v>7</v>
      </c>
      <c r="C25" s="11">
        <v>1.7</v>
      </c>
      <c r="D25" s="11">
        <v>1.7</v>
      </c>
      <c r="E25" s="11">
        <f t="shared" si="6"/>
        <v>1.6500000000000001</v>
      </c>
      <c r="F25" s="11">
        <v>1.6</v>
      </c>
      <c r="G25" s="11">
        <f t="shared" si="6"/>
        <v>1.55</v>
      </c>
      <c r="H25" s="11">
        <v>1.5</v>
      </c>
      <c r="I25" s="11">
        <f t="shared" ref="I25" si="9">((H25-J25)/(J$22-H$22))*(J$22-I$22)+J25</f>
        <v>1.45</v>
      </c>
      <c r="J25" s="11">
        <v>1.4</v>
      </c>
      <c r="K25" s="11">
        <f t="shared" ref="K25" si="10">((J25-L25)/(L$22-J$22))*(L$22-K$22)+L25</f>
        <v>1.35</v>
      </c>
      <c r="L25" s="11">
        <v>1.3</v>
      </c>
      <c r="M25" s="11">
        <v>1.3</v>
      </c>
      <c r="N25" s="11">
        <v>1.3</v>
      </c>
      <c r="O25" s="11">
        <v>1.3</v>
      </c>
      <c r="P25" s="11">
        <v>1.3</v>
      </c>
      <c r="Q25" s="11">
        <v>1.3</v>
      </c>
    </row>
    <row r="26" spans="1:18">
      <c r="A26" s="87"/>
      <c r="B26" s="10" t="s">
        <v>8</v>
      </c>
      <c r="C26" s="11">
        <v>2.4</v>
      </c>
      <c r="D26" s="11">
        <v>2.4</v>
      </c>
      <c r="E26" s="11">
        <f t="shared" si="6"/>
        <v>2.2000000000000002</v>
      </c>
      <c r="F26" s="11">
        <v>2</v>
      </c>
      <c r="G26" s="11">
        <f t="shared" si="6"/>
        <v>1.9</v>
      </c>
      <c r="H26" s="11">
        <v>1.8</v>
      </c>
      <c r="I26" s="11">
        <f t="shared" ref="I26" si="11">((H26-J26)/(J$22-H$22))*(J$22-I$22)+J26</f>
        <v>1.7000000000000002</v>
      </c>
      <c r="J26" s="11">
        <v>1.6</v>
      </c>
      <c r="K26" s="11">
        <f t="shared" ref="K26" si="12">((J26-L26)/(L$22-J$22))*(L$22-K$22)+L26</f>
        <v>1.55</v>
      </c>
      <c r="L26" s="11">
        <v>1.5</v>
      </c>
      <c r="M26" s="11">
        <v>1.5</v>
      </c>
      <c r="N26" s="11">
        <v>1.5</v>
      </c>
      <c r="O26" s="11">
        <v>1.5</v>
      </c>
      <c r="P26" s="11">
        <v>1.5</v>
      </c>
      <c r="Q26" s="11">
        <v>1.5</v>
      </c>
    </row>
    <row r="27" spans="1:18">
      <c r="A27" s="87"/>
      <c r="B27" s="10" t="s">
        <v>9</v>
      </c>
      <c r="C27" s="11">
        <v>3.5</v>
      </c>
      <c r="D27" s="11">
        <v>3.5</v>
      </c>
      <c r="E27" s="11">
        <f t="shared" si="6"/>
        <v>3.35</v>
      </c>
      <c r="F27" s="11">
        <v>3.2</v>
      </c>
      <c r="G27" s="11">
        <f t="shared" si="6"/>
        <v>3</v>
      </c>
      <c r="H27" s="11">
        <v>2.8</v>
      </c>
      <c r="I27" s="11">
        <f t="shared" ref="I27" si="13">((H27-J27)/(J$22-H$22))*(J$22-I$22)+J27</f>
        <v>2.6</v>
      </c>
      <c r="J27" s="11">
        <v>2.4</v>
      </c>
      <c r="K27" s="11">
        <f t="shared" ref="K27" si="14">((J27-L27)/(L$22-J$22))*(L$22-K$22)+L27</f>
        <v>2.4</v>
      </c>
      <c r="L27" s="11">
        <v>2.4</v>
      </c>
      <c r="M27" s="11">
        <v>2.4</v>
      </c>
      <c r="N27" s="11">
        <v>2.4</v>
      </c>
      <c r="O27" s="11">
        <v>2.4</v>
      </c>
      <c r="P27" s="11">
        <v>2.4</v>
      </c>
      <c r="Q27" s="11">
        <v>2.4</v>
      </c>
    </row>
  </sheetData>
  <mergeCells count="6">
    <mergeCell ref="A23:A27"/>
    <mergeCell ref="C20:Q20"/>
    <mergeCell ref="C2:M2"/>
    <mergeCell ref="A5:A9"/>
    <mergeCell ref="A14:A18"/>
    <mergeCell ref="C11:R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F4900-56E3-4FD1-8272-2A87A409F681}">
  <sheetPr>
    <pageSetUpPr fitToPage="1"/>
  </sheetPr>
  <dimension ref="A1:AB819"/>
  <sheetViews>
    <sheetView zoomScaleNormal="100" workbookViewId="0">
      <selection activeCell="D22" sqref="D22"/>
    </sheetView>
  </sheetViews>
  <sheetFormatPr defaultColWidth="11.42578125" defaultRowHeight="14.1"/>
  <cols>
    <col min="1" max="1" width="16.42578125" style="1" customWidth="1"/>
    <col min="2" max="2" width="9.85546875" style="1" customWidth="1"/>
    <col min="3" max="3" width="11.42578125" style="1"/>
    <col min="4" max="5" width="8.85546875" style="1" customWidth="1"/>
    <col min="6" max="6" width="7" style="1" customWidth="1"/>
    <col min="7" max="12" width="4.85546875" style="46" customWidth="1"/>
    <col min="13" max="13" width="11.42578125" style="2"/>
    <col min="14" max="19" width="11.42578125" style="1"/>
    <col min="20" max="20" width="12.140625" style="1" bestFit="1" customWidth="1"/>
    <col min="21" max="16384" width="11.42578125" style="1"/>
  </cols>
  <sheetData>
    <row r="1" spans="1:28" ht="18">
      <c r="A1" s="18" t="s">
        <v>17</v>
      </c>
      <c r="B1" s="19"/>
      <c r="C1" s="19"/>
      <c r="D1" s="19"/>
      <c r="E1" s="19"/>
      <c r="F1" s="19"/>
      <c r="H1" s="47"/>
      <c r="I1" s="47"/>
      <c r="J1" s="47"/>
      <c r="M1" s="20"/>
    </row>
    <row r="2" spans="1:28" ht="9.9499999999999993" customHeight="1" thickBot="1">
      <c r="A2" s="18"/>
      <c r="B2" s="19"/>
      <c r="C2" s="19"/>
      <c r="D2" s="19"/>
      <c r="E2" s="19"/>
      <c r="F2" s="19"/>
      <c r="H2" s="47"/>
      <c r="I2" s="47"/>
      <c r="J2" s="47"/>
      <c r="M2" s="20"/>
    </row>
    <row r="3" spans="1:28" ht="17.45" thickBot="1">
      <c r="A3" s="26" t="s">
        <v>18</v>
      </c>
      <c r="B3" s="1" t="s">
        <v>19</v>
      </c>
      <c r="G3" s="48" t="s">
        <v>20</v>
      </c>
      <c r="H3" s="49" t="s">
        <v>21</v>
      </c>
      <c r="I3" s="50" t="s">
        <v>22</v>
      </c>
      <c r="J3" s="50" t="s">
        <v>23</v>
      </c>
      <c r="K3" s="49" t="s">
        <v>24</v>
      </c>
      <c r="L3" s="51" t="s">
        <v>25</v>
      </c>
      <c r="N3" s="17" t="s">
        <v>26</v>
      </c>
      <c r="O3" s="3" t="s">
        <v>27</v>
      </c>
      <c r="P3" s="4" t="s">
        <v>21</v>
      </c>
      <c r="Q3" s="22" t="s">
        <v>28</v>
      </c>
      <c r="R3" s="22" t="s">
        <v>23</v>
      </c>
      <c r="S3" s="5" t="s">
        <v>24</v>
      </c>
      <c r="T3" s="36" t="s">
        <v>25</v>
      </c>
    </row>
    <row r="4" spans="1:28" ht="17.100000000000001">
      <c r="A4" s="26"/>
      <c r="G4" s="52">
        <v>0</v>
      </c>
      <c r="H4" s="53">
        <f>+$C$17</f>
        <v>0.3402</v>
      </c>
      <c r="I4" s="55">
        <f>+H4*$C$21</f>
        <v>3.3373620000000002</v>
      </c>
      <c r="J4" s="55">
        <f>+H4*$C$21*(G4/(2*PI()))</f>
        <v>0</v>
      </c>
      <c r="K4" s="56">
        <f>+H4*$C$21*((G4/(2*PI()))^2)*1000</f>
        <v>0</v>
      </c>
      <c r="L4" s="57">
        <f>H4*$C$22</f>
        <v>4780.4903999999997</v>
      </c>
      <c r="M4" s="7"/>
      <c r="N4" s="29" t="s">
        <v>29</v>
      </c>
      <c r="O4" s="27">
        <v>0</v>
      </c>
      <c r="P4" s="31">
        <f>+C17</f>
        <v>0.3402</v>
      </c>
      <c r="Q4" s="23">
        <f>+P4*$C$21</f>
        <v>3.3373620000000002</v>
      </c>
      <c r="R4" s="23">
        <f>+P4*$C$21*(O4/(2*PI()))</f>
        <v>0</v>
      </c>
      <c r="S4" s="38">
        <f>+P4*$C$21*((O4/(2*PI()))^2)*1000</f>
        <v>0</v>
      </c>
      <c r="T4" s="37">
        <f>P4*$C$22</f>
        <v>4780.4903999999997</v>
      </c>
    </row>
    <row r="5" spans="1:28" ht="17.100000000000001">
      <c r="A5" s="1" t="s">
        <v>30</v>
      </c>
      <c r="B5" s="6" t="s">
        <v>31</v>
      </c>
      <c r="C5" s="40">
        <v>0.27</v>
      </c>
      <c r="G5" s="58">
        <f>+$C$19*1/4</f>
        <v>2.6749871332990224E-2</v>
      </c>
      <c r="H5" s="59">
        <f>+($C$14-$C$17)*(G5/$C$19)+$C$17</f>
        <v>0.44945000000000002</v>
      </c>
      <c r="I5" s="55">
        <f t="shared" ref="I5:I74" si="0">+H5*$C$21</f>
        <v>4.4091045000000006</v>
      </c>
      <c r="J5" s="55">
        <f t="shared" ref="J5" si="1">+H5*$C$21*(G5/(2*PI()))</f>
        <v>1.8771207962613914E-2</v>
      </c>
      <c r="K5" s="56">
        <f t="shared" ref="K5" si="2">+H5*$C$21*((G5/(2*PI()))^2)*1000</f>
        <v>7.9916057416126104E-2</v>
      </c>
      <c r="L5" s="57">
        <f t="shared" ref="L5:L68" si="3">H5*$C$22</f>
        <v>6315.6714000000002</v>
      </c>
      <c r="M5" s="7"/>
      <c r="N5" s="14" t="s">
        <v>32</v>
      </c>
      <c r="O5" s="27">
        <f>+C19</f>
        <v>0.10699948533196089</v>
      </c>
      <c r="P5" s="31">
        <f>+C14</f>
        <v>0.7772</v>
      </c>
      <c r="Q5" s="23">
        <f t="shared" ref="Q5:Q8" si="4">+P5*$C$21</f>
        <v>7.6243320000000008</v>
      </c>
      <c r="R5" s="23">
        <f t="shared" ref="R5:R7" si="5">+P5*$C$21*(O5/(2*PI()))</f>
        <v>0.129838538912391</v>
      </c>
      <c r="S5" s="38">
        <f t="shared" ref="S5:S7" si="6">+P5*$C$21*((O5/(2*PI()))^2)*1000</f>
        <v>2.2110850087462706</v>
      </c>
      <c r="T5" s="37">
        <f t="shared" ref="T5:T8" si="7">P5*$C$22</f>
        <v>10921.214400000001</v>
      </c>
    </row>
    <row r="6" spans="1:28" ht="17.100000000000001">
      <c r="A6" s="1" t="s">
        <v>33</v>
      </c>
      <c r="B6" s="6" t="s">
        <v>34</v>
      </c>
      <c r="C6" s="40">
        <v>0.57999999999999996</v>
      </c>
      <c r="G6" s="58">
        <f>+$C$19*2/4</f>
        <v>5.3499742665980447E-2</v>
      </c>
      <c r="H6" s="59">
        <f t="shared" ref="H6:H7" si="8">+($C$14-$C$17)*(G6/$C$19)+$C$17</f>
        <v>0.55869999999999997</v>
      </c>
      <c r="I6" s="55">
        <f t="shared" si="0"/>
        <v>5.4808469999999998</v>
      </c>
      <c r="J6" s="55">
        <f t="shared" ref="J6" si="9">+H6*$C$21*(G6/(2*PI()))</f>
        <v>4.6668033768883711E-2</v>
      </c>
      <c r="K6" s="56">
        <f t="shared" ref="K6" si="10">+H6*$C$21*((G6/(2*PI()))^2)*1000</f>
        <v>0.39736657050519208</v>
      </c>
      <c r="L6" s="57">
        <f t="shared" si="3"/>
        <v>7850.8523999999998</v>
      </c>
      <c r="M6" s="7"/>
      <c r="N6" s="14" t="s">
        <v>35</v>
      </c>
      <c r="O6" s="27">
        <f>+C18</f>
        <v>0.53499742665980443</v>
      </c>
      <c r="P6" s="31">
        <f>+C14</f>
        <v>0.7772</v>
      </c>
      <c r="Q6" s="23">
        <f t="shared" si="4"/>
        <v>7.6243320000000008</v>
      </c>
      <c r="R6" s="23">
        <f t="shared" si="5"/>
        <v>0.64919269456195494</v>
      </c>
      <c r="S6" s="38">
        <f t="shared" si="6"/>
        <v>55.277125218656757</v>
      </c>
      <c r="T6" s="37">
        <f t="shared" si="7"/>
        <v>10921.214400000001</v>
      </c>
    </row>
    <row r="7" spans="1:28" ht="17.100000000000001">
      <c r="A7" s="1" t="s">
        <v>36</v>
      </c>
      <c r="B7" s="6" t="s">
        <v>37</v>
      </c>
      <c r="C7" s="40">
        <v>0.21</v>
      </c>
      <c r="G7" s="58">
        <f>+$C$19*3/4</f>
        <v>8.0249613998970667E-2</v>
      </c>
      <c r="H7" s="59">
        <f t="shared" si="8"/>
        <v>0.66795000000000004</v>
      </c>
      <c r="I7" s="55">
        <f t="shared" si="0"/>
        <v>6.5525895000000007</v>
      </c>
      <c r="J7" s="55">
        <f t="shared" ref="J7" si="11">+H7*$C$21*(G7/(2*PI()))</f>
        <v>8.3690477418809417E-2</v>
      </c>
      <c r="K7" s="56">
        <f t="shared" ref="K7" si="12">+H7*$C$21*((G7/(2*PI()))^2)*1000</f>
        <v>1.0689050505282296</v>
      </c>
      <c r="L7" s="57">
        <f t="shared" si="3"/>
        <v>9386.0334000000003</v>
      </c>
      <c r="M7" s="7"/>
      <c r="N7" s="14" t="s">
        <v>38</v>
      </c>
      <c r="O7" s="27">
        <v>1</v>
      </c>
      <c r="P7" s="31">
        <f>+C15</f>
        <v>0.4158</v>
      </c>
      <c r="Q7" s="23">
        <f t="shared" si="4"/>
        <v>4.0789980000000003</v>
      </c>
      <c r="R7" s="23">
        <f t="shared" si="5"/>
        <v>0.64919269456195494</v>
      </c>
      <c r="S7" s="38">
        <f t="shared" si="6"/>
        <v>103.32222635868214</v>
      </c>
      <c r="T7" s="37">
        <f t="shared" si="7"/>
        <v>5842.8216000000002</v>
      </c>
    </row>
    <row r="8" spans="1:28" ht="14.45" thickBot="1">
      <c r="G8" s="60">
        <f>+$C$19</f>
        <v>0.10699948533196089</v>
      </c>
      <c r="H8" s="59">
        <f t="shared" ref="H8:H13" si="13">+$C$14</f>
        <v>0.7772</v>
      </c>
      <c r="I8" s="55">
        <f t="shared" si="0"/>
        <v>7.6243320000000008</v>
      </c>
      <c r="J8" s="55">
        <f t="shared" ref="J8:J74" si="14">+H8*$C$21*(G8/(2*PI()))</f>
        <v>0.129838538912391</v>
      </c>
      <c r="K8" s="56">
        <f t="shared" ref="K8:K74" si="15">+H8*$C$21*((G8/(2*PI()))^2)*1000</f>
        <v>2.2110850087462706</v>
      </c>
      <c r="L8" s="57">
        <f t="shared" si="3"/>
        <v>10921.214400000001</v>
      </c>
      <c r="M8" s="7"/>
      <c r="N8" s="14"/>
      <c r="O8" s="28">
        <v>1.8</v>
      </c>
      <c r="P8" s="31">
        <f>+IF(O8&lt;$C$19,($C$14-$C$17)*(O8/$C$19)+$C$17,IF(AND(O8&gt;=$C$19,O8&lt;=$C$18),$C$14,$C$15/O8))</f>
        <v>0.23099999999999998</v>
      </c>
      <c r="Q8" s="23">
        <f t="shared" si="4"/>
        <v>2.2661099999999998</v>
      </c>
      <c r="R8" s="23">
        <f t="shared" ref="R8" si="16">+P8*$C$21*(O8/(2*PI()))</f>
        <v>0.64919269456195483</v>
      </c>
      <c r="S8" s="38">
        <f t="shared" ref="S8" si="17">+P8*$C$21*((O8/(2*PI()))^2)*1000</f>
        <v>185.98000744562782</v>
      </c>
      <c r="T8" s="37">
        <f t="shared" si="7"/>
        <v>3246.0119999999997</v>
      </c>
    </row>
    <row r="9" spans="1:28" ht="14.45" thickBot="1">
      <c r="A9" s="6" t="s">
        <v>39</v>
      </c>
      <c r="B9" s="17" t="s">
        <v>7</v>
      </c>
      <c r="C9" s="15">
        <f>IF(B9="A",1,IF(B9="B",2,IF(B9="C",3,IF(B9="D",4,IF(B9="E",5,"error")))))</f>
        <v>3</v>
      </c>
      <c r="G9" s="58">
        <f>+$C$19</f>
        <v>0.10699948533196089</v>
      </c>
      <c r="H9" s="59">
        <f t="shared" si="13"/>
        <v>0.7772</v>
      </c>
      <c r="I9" s="55">
        <f t="shared" si="0"/>
        <v>7.6243320000000008</v>
      </c>
      <c r="J9" s="55">
        <f t="shared" si="14"/>
        <v>0.129838538912391</v>
      </c>
      <c r="K9" s="56">
        <f t="shared" si="15"/>
        <v>2.2110850087462706</v>
      </c>
      <c r="L9" s="57">
        <f t="shared" si="3"/>
        <v>10921.214400000001</v>
      </c>
      <c r="M9" s="7"/>
    </row>
    <row r="10" spans="1:28">
      <c r="G10" s="58">
        <f>+$C$19+($C$18-$C$19)*1/4</f>
        <v>0.21399897066392176</v>
      </c>
      <c r="H10" s="59">
        <f t="shared" si="13"/>
        <v>0.7772</v>
      </c>
      <c r="I10" s="55">
        <f t="shared" si="0"/>
        <v>7.6243320000000008</v>
      </c>
      <c r="J10" s="55">
        <f t="shared" ref="J10" si="18">+H10*$C$21*(G10/(2*PI()))</f>
        <v>0.259677077824782</v>
      </c>
      <c r="K10" s="56">
        <f t="shared" ref="K10" si="19">+H10*$C$21*((G10/(2*PI()))^2)*1000</f>
        <v>8.8443400349850823</v>
      </c>
      <c r="L10" s="57">
        <f t="shared" si="3"/>
        <v>10921.214400000001</v>
      </c>
      <c r="M10" s="7"/>
      <c r="AB10" s="30" t="s">
        <v>40</v>
      </c>
    </row>
    <row r="11" spans="1:28" ht="17.100000000000001">
      <c r="A11" s="1" t="s">
        <v>0</v>
      </c>
      <c r="B11" s="6" t="s">
        <v>41</v>
      </c>
      <c r="C11" s="16">
        <v>1.26</v>
      </c>
      <c r="G11" s="58">
        <f>+$C$19+($C$18-$C$19)*2/4</f>
        <v>0.32099845599588267</v>
      </c>
      <c r="H11" s="59">
        <f t="shared" si="13"/>
        <v>0.7772</v>
      </c>
      <c r="I11" s="55">
        <f t="shared" si="0"/>
        <v>7.6243320000000008</v>
      </c>
      <c r="J11" s="55">
        <f t="shared" ref="J11" si="20">+H11*$C$21*(G11/(2*PI()))</f>
        <v>0.389515616737173</v>
      </c>
      <c r="K11" s="56">
        <f t="shared" ref="K11" si="21">+H11*$C$21*((G11/(2*PI()))^2)*1000</f>
        <v>19.899765078716431</v>
      </c>
      <c r="L11" s="57">
        <f t="shared" si="3"/>
        <v>10921.214400000001</v>
      </c>
      <c r="M11" s="7"/>
    </row>
    <row r="12" spans="1:28" ht="17.100000000000001">
      <c r="A12" s="1" t="s">
        <v>10</v>
      </c>
      <c r="B12" s="6" t="s">
        <v>42</v>
      </c>
      <c r="C12" s="16">
        <v>1.34</v>
      </c>
      <c r="G12" s="58">
        <f>+$C$19+($C$18-$C$19)*3/4</f>
        <v>0.42799794132784352</v>
      </c>
      <c r="H12" s="59">
        <f t="shared" si="13"/>
        <v>0.7772</v>
      </c>
      <c r="I12" s="55">
        <f t="shared" si="0"/>
        <v>7.6243320000000008</v>
      </c>
      <c r="J12" s="55">
        <f t="shared" ref="J12" si="22">+H12*$C$21*(G12/(2*PI()))</f>
        <v>0.519354155649564</v>
      </c>
      <c r="K12" s="56">
        <f t="shared" ref="K12" si="23">+H12*$C$21*((G12/(2*PI()))^2)*1000</f>
        <v>35.377360139940329</v>
      </c>
      <c r="L12" s="57">
        <f t="shared" si="3"/>
        <v>10921.214400000001</v>
      </c>
      <c r="M12" s="7"/>
    </row>
    <row r="13" spans="1:28" ht="17.100000000000001">
      <c r="A13" s="1" t="s">
        <v>14</v>
      </c>
      <c r="B13" s="6" t="s">
        <v>43</v>
      </c>
      <c r="C13" s="16">
        <v>1.98</v>
      </c>
      <c r="G13" s="60">
        <f>+$C18</f>
        <v>0.53499742665980443</v>
      </c>
      <c r="H13" s="59">
        <f t="shared" si="13"/>
        <v>0.7772</v>
      </c>
      <c r="I13" s="55">
        <f t="shared" si="0"/>
        <v>7.6243320000000008</v>
      </c>
      <c r="J13" s="55">
        <f t="shared" si="14"/>
        <v>0.64919269456195494</v>
      </c>
      <c r="K13" s="56">
        <f t="shared" si="15"/>
        <v>55.277125218656757</v>
      </c>
      <c r="L13" s="57">
        <f t="shared" si="3"/>
        <v>10921.214400000001</v>
      </c>
      <c r="M13" s="7"/>
    </row>
    <row r="14" spans="1:28" ht="17.100000000000001">
      <c r="B14" s="6" t="s">
        <v>44</v>
      </c>
      <c r="C14" s="24">
        <f>+C12*C6</f>
        <v>0.7772</v>
      </c>
      <c r="G14" s="58">
        <f>+$C18</f>
        <v>0.53499742665980443</v>
      </c>
      <c r="H14" s="59">
        <f>+C15/$G$14</f>
        <v>0.7772</v>
      </c>
      <c r="I14" s="55">
        <f t="shared" si="0"/>
        <v>7.6243320000000008</v>
      </c>
      <c r="J14" s="55">
        <f t="shared" si="14"/>
        <v>0.64919269456195494</v>
      </c>
      <c r="K14" s="56">
        <f t="shared" si="15"/>
        <v>55.277125218656757</v>
      </c>
      <c r="L14" s="57">
        <f t="shared" si="3"/>
        <v>10921.214400000001</v>
      </c>
      <c r="M14" s="7"/>
    </row>
    <row r="15" spans="1:28" ht="17.100000000000001">
      <c r="B15" s="6" t="s">
        <v>45</v>
      </c>
      <c r="C15" s="24">
        <f>+C13*C7</f>
        <v>0.4158</v>
      </c>
      <c r="G15" s="58">
        <f>+ROUNDDOWN(G14+0.01,2)</f>
        <v>0.54</v>
      </c>
      <c r="H15" s="59">
        <f>+$C$15/G15</f>
        <v>0.76999999999999991</v>
      </c>
      <c r="I15" s="55">
        <f t="shared" si="0"/>
        <v>7.5536999999999992</v>
      </c>
      <c r="J15" s="55">
        <f t="shared" si="14"/>
        <v>0.64919269456195494</v>
      </c>
      <c r="K15" s="56">
        <f t="shared" si="15"/>
        <v>55.794002233688346</v>
      </c>
      <c r="L15" s="57">
        <f t="shared" si="3"/>
        <v>10820.039999999999</v>
      </c>
      <c r="M15" s="7"/>
    </row>
    <row r="16" spans="1:28">
      <c r="B16" s="8"/>
      <c r="C16" s="25"/>
      <c r="G16" s="58">
        <f t="shared" ref="G16:G78" si="24">+G15+0.01</f>
        <v>0.55000000000000004</v>
      </c>
      <c r="H16" s="59">
        <f t="shared" ref="H16:H79" si="25">+$C$15/G16</f>
        <v>0.75599999999999989</v>
      </c>
      <c r="I16" s="55">
        <f t="shared" si="0"/>
        <v>7.4163599999999992</v>
      </c>
      <c r="J16" s="55">
        <f t="shared" si="14"/>
        <v>0.64919269456195483</v>
      </c>
      <c r="K16" s="56">
        <f t="shared" si="15"/>
        <v>56.827224497275168</v>
      </c>
      <c r="L16" s="57">
        <f t="shared" si="3"/>
        <v>10623.311999999998</v>
      </c>
      <c r="M16" s="7"/>
    </row>
    <row r="17" spans="1:13" ht="17.100000000000001">
      <c r="B17" s="6" t="s">
        <v>46</v>
      </c>
      <c r="C17" s="24">
        <f>+C5*C11</f>
        <v>0.3402</v>
      </c>
      <c r="G17" s="58">
        <f t="shared" si="24"/>
        <v>0.56000000000000005</v>
      </c>
      <c r="H17" s="59">
        <f t="shared" si="25"/>
        <v>0.74249999999999994</v>
      </c>
      <c r="I17" s="55">
        <f t="shared" si="0"/>
        <v>7.283925</v>
      </c>
      <c r="J17" s="55">
        <f t="shared" si="14"/>
        <v>0.64919269456195505</v>
      </c>
      <c r="K17" s="56">
        <f t="shared" si="15"/>
        <v>57.860446760862018</v>
      </c>
      <c r="L17" s="57">
        <f t="shared" si="3"/>
        <v>10433.609999999999</v>
      </c>
      <c r="M17" s="7"/>
    </row>
    <row r="18" spans="1:13" ht="17.100000000000001">
      <c r="B18" s="6" t="s">
        <v>47</v>
      </c>
      <c r="C18" s="24">
        <f>+C15/C14</f>
        <v>0.53499742665980443</v>
      </c>
      <c r="G18" s="58">
        <f t="shared" si="24"/>
        <v>0.57000000000000006</v>
      </c>
      <c r="H18" s="59">
        <f t="shared" si="25"/>
        <v>0.72947368421052627</v>
      </c>
      <c r="I18" s="55">
        <f t="shared" si="0"/>
        <v>7.1561368421052629</v>
      </c>
      <c r="J18" s="55">
        <f t="shared" si="14"/>
        <v>0.64919269456195494</v>
      </c>
      <c r="K18" s="56">
        <f t="shared" si="15"/>
        <v>58.893669024448826</v>
      </c>
      <c r="L18" s="57">
        <f t="shared" si="3"/>
        <v>10250.564210526316</v>
      </c>
      <c r="M18" s="7"/>
    </row>
    <row r="19" spans="1:13" ht="17.100000000000001">
      <c r="B19" s="6" t="s">
        <v>48</v>
      </c>
      <c r="C19" s="24">
        <f>+C18*0.2</f>
        <v>0.10699948533196089</v>
      </c>
      <c r="G19" s="58">
        <f t="shared" si="24"/>
        <v>0.58000000000000007</v>
      </c>
      <c r="H19" s="59">
        <f t="shared" si="25"/>
        <v>0.7168965517241378</v>
      </c>
      <c r="I19" s="55">
        <f t="shared" si="0"/>
        <v>7.0327551724137924</v>
      </c>
      <c r="J19" s="55">
        <f t="shared" si="14"/>
        <v>0.64919269456195494</v>
      </c>
      <c r="K19" s="56">
        <f t="shared" si="15"/>
        <v>59.926891288035641</v>
      </c>
      <c r="L19" s="57">
        <f t="shared" si="3"/>
        <v>10073.830344827584</v>
      </c>
      <c r="M19" s="7"/>
    </row>
    <row r="20" spans="1:13">
      <c r="G20" s="58">
        <f t="shared" si="24"/>
        <v>0.59000000000000008</v>
      </c>
      <c r="H20" s="59">
        <f t="shared" si="25"/>
        <v>0.70474576271186429</v>
      </c>
      <c r="I20" s="55">
        <f t="shared" si="0"/>
        <v>6.9135559322033888</v>
      </c>
      <c r="J20" s="55">
        <f t="shared" si="14"/>
        <v>0.64919269456195483</v>
      </c>
      <c r="K20" s="56">
        <f t="shared" si="15"/>
        <v>60.960113551622456</v>
      </c>
      <c r="L20" s="57">
        <f t="shared" si="3"/>
        <v>9903.0874576271162</v>
      </c>
      <c r="M20" s="7"/>
    </row>
    <row r="21" spans="1:13" ht="17.100000000000001">
      <c r="B21" s="8" t="s">
        <v>49</v>
      </c>
      <c r="C21" s="21">
        <v>9.81</v>
      </c>
      <c r="G21" s="58">
        <f t="shared" si="24"/>
        <v>0.60000000000000009</v>
      </c>
      <c r="H21" s="59">
        <f t="shared" si="25"/>
        <v>0.69299999999999995</v>
      </c>
      <c r="I21" s="55">
        <f t="shared" si="0"/>
        <v>6.79833</v>
      </c>
      <c r="J21" s="55">
        <f t="shared" si="14"/>
        <v>0.64919269456195505</v>
      </c>
      <c r="K21" s="56">
        <f t="shared" si="15"/>
        <v>61.993335815209306</v>
      </c>
      <c r="L21" s="57">
        <f t="shared" si="3"/>
        <v>9738.0360000000001</v>
      </c>
      <c r="M21" s="7"/>
    </row>
    <row r="22" spans="1:13">
      <c r="A22" s="1" t="s">
        <v>50</v>
      </c>
      <c r="B22" s="8" t="s">
        <v>51</v>
      </c>
      <c r="C22" s="39">
        <v>14052</v>
      </c>
      <c r="D22" s="1">
        <f>+C22*1000/C21</f>
        <v>1432415.9021406728</v>
      </c>
      <c r="G22" s="58">
        <f t="shared" si="24"/>
        <v>0.6100000000000001</v>
      </c>
      <c r="H22" s="59">
        <f t="shared" si="25"/>
        <v>0.681639344262295</v>
      </c>
      <c r="I22" s="55">
        <f t="shared" si="0"/>
        <v>6.6868819672131146</v>
      </c>
      <c r="J22" s="55">
        <f t="shared" si="14"/>
        <v>0.64919269456195505</v>
      </c>
      <c r="K22" s="56">
        <f t="shared" si="15"/>
        <v>63.026558078796121</v>
      </c>
      <c r="L22" s="57">
        <f t="shared" si="3"/>
        <v>9578.3960655737701</v>
      </c>
      <c r="M22" s="7"/>
    </row>
    <row r="23" spans="1:13">
      <c r="C23" s="2"/>
      <c r="G23" s="58">
        <f t="shared" si="24"/>
        <v>0.62000000000000011</v>
      </c>
      <c r="H23" s="59">
        <f t="shared" si="25"/>
        <v>0.67064516129032248</v>
      </c>
      <c r="I23" s="55">
        <f t="shared" si="0"/>
        <v>6.579029032258064</v>
      </c>
      <c r="J23" s="55">
        <f t="shared" si="14"/>
        <v>0.64919269456195494</v>
      </c>
      <c r="K23" s="56">
        <f t="shared" si="15"/>
        <v>64.059780342382936</v>
      </c>
      <c r="L23" s="57">
        <f t="shared" si="3"/>
        <v>9423.9058064516121</v>
      </c>
      <c r="M23" s="7"/>
    </row>
    <row r="24" spans="1:13">
      <c r="G24" s="58">
        <f t="shared" si="24"/>
        <v>0.63000000000000012</v>
      </c>
      <c r="H24" s="59">
        <f t="shared" si="25"/>
        <v>0.65999999999999992</v>
      </c>
      <c r="I24" s="55">
        <f t="shared" si="0"/>
        <v>6.4745999999999997</v>
      </c>
      <c r="J24" s="55">
        <f t="shared" si="14"/>
        <v>0.64919269456195494</v>
      </c>
      <c r="K24" s="56">
        <f t="shared" si="15"/>
        <v>65.093002605969758</v>
      </c>
      <c r="L24" s="57">
        <f t="shared" si="3"/>
        <v>9274.32</v>
      </c>
      <c r="M24" s="7"/>
    </row>
    <row r="25" spans="1:13">
      <c r="G25" s="58">
        <f t="shared" si="24"/>
        <v>0.64000000000000012</v>
      </c>
      <c r="H25" s="59">
        <f t="shared" si="25"/>
        <v>0.64968749999999986</v>
      </c>
      <c r="I25" s="55">
        <f t="shared" si="0"/>
        <v>6.3734343749999987</v>
      </c>
      <c r="J25" s="55">
        <f t="shared" si="14"/>
        <v>0.64919269456195494</v>
      </c>
      <c r="K25" s="56">
        <f t="shared" si="15"/>
        <v>66.12622486955658</v>
      </c>
      <c r="L25" s="57">
        <f t="shared" si="3"/>
        <v>9129.4087499999987</v>
      </c>
      <c r="M25" s="7"/>
    </row>
    <row r="26" spans="1:13">
      <c r="G26" s="58">
        <f t="shared" si="24"/>
        <v>0.65000000000000013</v>
      </c>
      <c r="H26" s="59">
        <f t="shared" si="25"/>
        <v>0.63969230769230756</v>
      </c>
      <c r="I26" s="55">
        <f t="shared" si="0"/>
        <v>6.2753815384615379</v>
      </c>
      <c r="J26" s="55">
        <f t="shared" si="14"/>
        <v>0.64919269456195494</v>
      </c>
      <c r="K26" s="56">
        <f t="shared" si="15"/>
        <v>67.159447133143416</v>
      </c>
      <c r="L26" s="57">
        <f t="shared" si="3"/>
        <v>8988.9563076923059</v>
      </c>
      <c r="M26" s="7"/>
    </row>
    <row r="27" spans="1:13">
      <c r="G27" s="58">
        <f t="shared" si="24"/>
        <v>0.66000000000000014</v>
      </c>
      <c r="H27" s="59">
        <f t="shared" si="25"/>
        <v>0.62999999999999989</v>
      </c>
      <c r="I27" s="55">
        <f t="shared" si="0"/>
        <v>6.180299999999999</v>
      </c>
      <c r="J27" s="55">
        <f t="shared" si="14"/>
        <v>0.64919269456195494</v>
      </c>
      <c r="K27" s="56">
        <f t="shared" si="15"/>
        <v>68.19266939673021</v>
      </c>
      <c r="L27" s="57">
        <f t="shared" si="3"/>
        <v>8852.7599999999984</v>
      </c>
      <c r="M27" s="7"/>
    </row>
    <row r="28" spans="1:13">
      <c r="G28" s="58">
        <f t="shared" si="24"/>
        <v>0.67000000000000015</v>
      </c>
      <c r="H28" s="59">
        <f t="shared" si="25"/>
        <v>0.620597014925373</v>
      </c>
      <c r="I28" s="55">
        <f t="shared" si="0"/>
        <v>6.0880567164179098</v>
      </c>
      <c r="J28" s="55">
        <f t="shared" si="14"/>
        <v>0.64919269456195505</v>
      </c>
      <c r="K28" s="56">
        <f t="shared" si="15"/>
        <v>69.22589166031706</v>
      </c>
      <c r="L28" s="57">
        <f t="shared" si="3"/>
        <v>8720.629253731342</v>
      </c>
      <c r="M28" s="7"/>
    </row>
    <row r="29" spans="1:13">
      <c r="G29" s="58">
        <f t="shared" si="24"/>
        <v>0.68000000000000016</v>
      </c>
      <c r="H29" s="59">
        <f t="shared" si="25"/>
        <v>0.61147058823529399</v>
      </c>
      <c r="I29" s="55">
        <f t="shared" si="0"/>
        <v>5.9985264705882342</v>
      </c>
      <c r="J29" s="55">
        <f t="shared" si="14"/>
        <v>0.64919269456195494</v>
      </c>
      <c r="K29" s="56">
        <f t="shared" si="15"/>
        <v>70.259113923903868</v>
      </c>
      <c r="L29" s="57">
        <f t="shared" si="3"/>
        <v>8592.3847058823503</v>
      </c>
      <c r="M29" s="7"/>
    </row>
    <row r="30" spans="1:13">
      <c r="G30" s="58">
        <f t="shared" si="24"/>
        <v>0.69000000000000017</v>
      </c>
      <c r="H30" s="59">
        <f t="shared" si="25"/>
        <v>0.60260869565217379</v>
      </c>
      <c r="I30" s="55">
        <f t="shared" si="0"/>
        <v>5.9115913043478248</v>
      </c>
      <c r="J30" s="55">
        <f t="shared" si="14"/>
        <v>0.64919269456195494</v>
      </c>
      <c r="K30" s="56">
        <f t="shared" si="15"/>
        <v>71.29233618749069</v>
      </c>
      <c r="L30" s="57">
        <f t="shared" si="3"/>
        <v>8467.8573913043456</v>
      </c>
      <c r="M30" s="7"/>
    </row>
    <row r="31" spans="1:13">
      <c r="G31" s="58">
        <f t="shared" si="24"/>
        <v>0.70000000000000018</v>
      </c>
      <c r="H31" s="59">
        <f t="shared" si="25"/>
        <v>0.59399999999999986</v>
      </c>
      <c r="I31" s="55">
        <f t="shared" si="0"/>
        <v>5.8271399999999991</v>
      </c>
      <c r="J31" s="55">
        <f t="shared" si="14"/>
        <v>0.64919269456195494</v>
      </c>
      <c r="K31" s="56">
        <f t="shared" si="15"/>
        <v>72.325558451077512</v>
      </c>
      <c r="L31" s="57">
        <f t="shared" si="3"/>
        <v>8346.8879999999972</v>
      </c>
      <c r="M31" s="7"/>
    </row>
    <row r="32" spans="1:13">
      <c r="G32" s="58">
        <f t="shared" si="24"/>
        <v>0.71000000000000019</v>
      </c>
      <c r="H32" s="59">
        <f t="shared" si="25"/>
        <v>0.58563380281690125</v>
      </c>
      <c r="I32" s="55">
        <f t="shared" si="0"/>
        <v>5.7450676056338015</v>
      </c>
      <c r="J32" s="55">
        <f t="shared" si="14"/>
        <v>0.64919269456195494</v>
      </c>
      <c r="K32" s="56">
        <f t="shared" si="15"/>
        <v>73.358780714664334</v>
      </c>
      <c r="L32" s="57">
        <f t="shared" si="3"/>
        <v>8229.3261971830962</v>
      </c>
      <c r="M32" s="7"/>
    </row>
    <row r="33" spans="1:13">
      <c r="G33" s="58">
        <f t="shared" si="24"/>
        <v>0.7200000000000002</v>
      </c>
      <c r="H33" s="59">
        <f t="shared" si="25"/>
        <v>0.5774999999999999</v>
      </c>
      <c r="I33" s="55">
        <f t="shared" si="0"/>
        <v>5.6652749999999994</v>
      </c>
      <c r="J33" s="55">
        <f t="shared" si="14"/>
        <v>0.64919269456195505</v>
      </c>
      <c r="K33" s="56">
        <f t="shared" si="15"/>
        <v>74.392002978251156</v>
      </c>
      <c r="L33" s="57">
        <f t="shared" si="3"/>
        <v>8115.0299999999988</v>
      </c>
      <c r="M33" s="7"/>
    </row>
    <row r="34" spans="1:13">
      <c r="G34" s="58">
        <f t="shared" si="24"/>
        <v>0.7300000000000002</v>
      </c>
      <c r="H34" s="59">
        <f t="shared" si="25"/>
        <v>0.56958904109589026</v>
      </c>
      <c r="I34" s="55">
        <f t="shared" si="0"/>
        <v>5.5876684931506837</v>
      </c>
      <c r="J34" s="55">
        <f t="shared" si="14"/>
        <v>0.64919269456195494</v>
      </c>
      <c r="K34" s="56">
        <f t="shared" si="15"/>
        <v>75.425225241837964</v>
      </c>
      <c r="L34" s="57">
        <f t="shared" si="3"/>
        <v>8003.8652054794502</v>
      </c>
      <c r="M34" s="7"/>
    </row>
    <row r="35" spans="1:13">
      <c r="G35" s="58">
        <f t="shared" si="24"/>
        <v>0.74000000000000021</v>
      </c>
      <c r="H35" s="59">
        <f t="shared" si="25"/>
        <v>0.5618918918918917</v>
      </c>
      <c r="I35" s="55">
        <f t="shared" si="0"/>
        <v>5.5121594594594576</v>
      </c>
      <c r="J35" s="55">
        <f t="shared" si="14"/>
        <v>0.64919269456195494</v>
      </c>
      <c r="K35" s="86">
        <f t="shared" si="15"/>
        <v>76.458447505424814</v>
      </c>
      <c r="L35" s="57">
        <f t="shared" si="3"/>
        <v>7895.7048648648624</v>
      </c>
      <c r="M35" s="7"/>
    </row>
    <row r="36" spans="1:13">
      <c r="G36" s="58">
        <f t="shared" si="24"/>
        <v>0.75000000000000022</v>
      </c>
      <c r="H36" s="59">
        <f t="shared" si="25"/>
        <v>0.55439999999999989</v>
      </c>
      <c r="I36" s="55">
        <f t="shared" si="0"/>
        <v>5.4386639999999993</v>
      </c>
      <c r="J36" s="55">
        <f t="shared" si="14"/>
        <v>0.64919269456195505</v>
      </c>
      <c r="K36" s="56">
        <f t="shared" si="15"/>
        <v>77.491669769011637</v>
      </c>
      <c r="L36" s="57">
        <f t="shared" si="3"/>
        <v>7790.4287999999988</v>
      </c>
      <c r="M36" s="7"/>
    </row>
    <row r="37" spans="1:13">
      <c r="G37" s="58">
        <f t="shared" si="24"/>
        <v>0.76000000000000023</v>
      </c>
      <c r="H37" s="59">
        <f t="shared" si="25"/>
        <v>0.54710526315789454</v>
      </c>
      <c r="I37" s="55">
        <f t="shared" si="0"/>
        <v>5.3671026315789456</v>
      </c>
      <c r="J37" s="55">
        <f t="shared" si="14"/>
        <v>0.64919269456195494</v>
      </c>
      <c r="K37" s="56">
        <f t="shared" si="15"/>
        <v>78.52489203259843</v>
      </c>
      <c r="L37" s="57">
        <f t="shared" si="3"/>
        <v>7687.9231578947338</v>
      </c>
      <c r="M37" s="7"/>
    </row>
    <row r="38" spans="1:13">
      <c r="G38" s="58">
        <f t="shared" si="24"/>
        <v>0.77000000000000024</v>
      </c>
      <c r="H38" s="59">
        <f t="shared" si="25"/>
        <v>0.53999999999999981</v>
      </c>
      <c r="I38" s="55">
        <f t="shared" si="0"/>
        <v>5.2973999999999988</v>
      </c>
      <c r="J38" s="55">
        <f t="shared" si="14"/>
        <v>0.64919269456195494</v>
      </c>
      <c r="K38" s="56">
        <f t="shared" si="15"/>
        <v>79.558114296185266</v>
      </c>
      <c r="L38" s="57">
        <f t="shared" si="3"/>
        <v>7588.0799999999972</v>
      </c>
      <c r="M38" s="7"/>
    </row>
    <row r="39" spans="1:13">
      <c r="G39" s="58">
        <f t="shared" si="24"/>
        <v>0.78000000000000025</v>
      </c>
      <c r="H39" s="59">
        <f t="shared" si="25"/>
        <v>0.53307692307692289</v>
      </c>
      <c r="I39" s="55">
        <f t="shared" si="0"/>
        <v>5.2294846153846137</v>
      </c>
      <c r="J39" s="55">
        <f t="shared" si="14"/>
        <v>0.64919269456195494</v>
      </c>
      <c r="K39" s="56">
        <f t="shared" si="15"/>
        <v>80.591336559772088</v>
      </c>
      <c r="L39" s="57">
        <f t="shared" si="3"/>
        <v>7490.7969230769204</v>
      </c>
      <c r="M39" s="7"/>
    </row>
    <row r="40" spans="1:13">
      <c r="G40" s="58">
        <f t="shared" si="24"/>
        <v>0.79000000000000026</v>
      </c>
      <c r="H40" s="59">
        <f t="shared" si="25"/>
        <v>0.52632911392405046</v>
      </c>
      <c r="I40" s="55">
        <f t="shared" si="0"/>
        <v>5.1632886075949349</v>
      </c>
      <c r="J40" s="55">
        <f t="shared" si="14"/>
        <v>0.64919269456195494</v>
      </c>
      <c r="K40" s="56">
        <f t="shared" si="15"/>
        <v>81.624558823358896</v>
      </c>
      <c r="L40" s="57">
        <f t="shared" si="3"/>
        <v>7395.9767088607568</v>
      </c>
      <c r="M40" s="7"/>
    </row>
    <row r="41" spans="1:13">
      <c r="G41" s="58">
        <f t="shared" si="24"/>
        <v>0.80000000000000027</v>
      </c>
      <c r="H41" s="59">
        <f t="shared" si="25"/>
        <v>0.51974999999999982</v>
      </c>
      <c r="I41" s="55">
        <f t="shared" si="0"/>
        <v>5.0987474999999982</v>
      </c>
      <c r="J41" s="55">
        <f t="shared" si="14"/>
        <v>0.64919269456195494</v>
      </c>
      <c r="K41" s="56">
        <f t="shared" si="15"/>
        <v>82.657781086945747</v>
      </c>
      <c r="L41" s="57">
        <f t="shared" si="3"/>
        <v>7303.5269999999973</v>
      </c>
      <c r="M41" s="7"/>
    </row>
    <row r="42" spans="1:13">
      <c r="G42" s="58">
        <f t="shared" si="24"/>
        <v>0.81000000000000028</v>
      </c>
      <c r="H42" s="59">
        <f t="shared" si="25"/>
        <v>0.5133333333333332</v>
      </c>
      <c r="I42" s="55">
        <f t="shared" si="0"/>
        <v>5.0357999999999992</v>
      </c>
      <c r="J42" s="55">
        <f t="shared" si="14"/>
        <v>0.64919269456195494</v>
      </c>
      <c r="K42" s="56">
        <f t="shared" si="15"/>
        <v>83.691003350532554</v>
      </c>
      <c r="L42" s="57">
        <f t="shared" si="3"/>
        <v>7213.3599999999979</v>
      </c>
      <c r="M42" s="7"/>
    </row>
    <row r="43" spans="1:13">
      <c r="G43" s="58">
        <f t="shared" si="24"/>
        <v>0.82000000000000028</v>
      </c>
      <c r="H43" s="59">
        <f t="shared" si="25"/>
        <v>0.5070731707317071</v>
      </c>
      <c r="I43" s="55">
        <f t="shared" si="0"/>
        <v>4.974387804878047</v>
      </c>
      <c r="J43" s="55">
        <f t="shared" si="14"/>
        <v>0.64919269456195494</v>
      </c>
      <c r="K43" s="56">
        <f t="shared" si="15"/>
        <v>84.724225614119376</v>
      </c>
      <c r="L43" s="57">
        <f t="shared" si="3"/>
        <v>7125.3921951219481</v>
      </c>
      <c r="M43" s="7"/>
    </row>
    <row r="44" spans="1:13">
      <c r="G44" s="58">
        <f t="shared" si="24"/>
        <v>0.83000000000000029</v>
      </c>
      <c r="H44" s="59">
        <f t="shared" si="25"/>
        <v>0.50096385542168653</v>
      </c>
      <c r="I44" s="55">
        <f t="shared" si="0"/>
        <v>4.9144554216867453</v>
      </c>
      <c r="J44" s="55">
        <f t="shared" si="14"/>
        <v>0.64919269456195494</v>
      </c>
      <c r="K44" s="56">
        <f t="shared" si="15"/>
        <v>85.757447877706213</v>
      </c>
      <c r="L44" s="57">
        <f t="shared" si="3"/>
        <v>7039.544096385539</v>
      </c>
      <c r="M44" s="7"/>
    </row>
    <row r="45" spans="1:13">
      <c r="A45" s="26" t="s">
        <v>52</v>
      </c>
      <c r="G45" s="58">
        <f t="shared" si="24"/>
        <v>0.8400000000000003</v>
      </c>
      <c r="H45" s="59">
        <f t="shared" si="25"/>
        <v>0.49499999999999983</v>
      </c>
      <c r="I45" s="55">
        <f t="shared" si="0"/>
        <v>4.8559499999999982</v>
      </c>
      <c r="J45" s="55">
        <f t="shared" si="14"/>
        <v>0.64919269456195483</v>
      </c>
      <c r="K45" s="56">
        <f t="shared" si="15"/>
        <v>86.790670141293006</v>
      </c>
      <c r="L45" s="57">
        <f t="shared" si="3"/>
        <v>6955.739999999998</v>
      </c>
      <c r="M45" s="7"/>
    </row>
    <row r="46" spans="1:13">
      <c r="G46" s="58">
        <f t="shared" si="24"/>
        <v>0.85000000000000031</v>
      </c>
      <c r="H46" s="59">
        <f t="shared" si="25"/>
        <v>0.4891764705882351</v>
      </c>
      <c r="I46" s="55">
        <f t="shared" si="0"/>
        <v>4.7988211764705868</v>
      </c>
      <c r="J46" s="55">
        <f t="shared" si="14"/>
        <v>0.64919269456195494</v>
      </c>
      <c r="K46" s="56">
        <f t="shared" si="15"/>
        <v>87.823892404879871</v>
      </c>
      <c r="L46" s="57">
        <f t="shared" si="3"/>
        <v>6873.9077647058793</v>
      </c>
      <c r="M46" s="7"/>
    </row>
    <row r="47" spans="1:13">
      <c r="G47" s="58">
        <f t="shared" si="24"/>
        <v>0.86000000000000032</v>
      </c>
      <c r="H47" s="59">
        <f t="shared" si="25"/>
        <v>0.48348837209302309</v>
      </c>
      <c r="I47" s="55">
        <f t="shared" si="0"/>
        <v>4.7430209302325563</v>
      </c>
      <c r="J47" s="55">
        <f t="shared" si="14"/>
        <v>0.64919269456195483</v>
      </c>
      <c r="K47" s="56">
        <f t="shared" si="15"/>
        <v>88.85711466846665</v>
      </c>
      <c r="L47" s="57">
        <f t="shared" si="3"/>
        <v>6793.9786046511608</v>
      </c>
      <c r="M47" s="7"/>
    </row>
    <row r="48" spans="1:13">
      <c r="G48" s="58">
        <f t="shared" si="24"/>
        <v>0.87000000000000033</v>
      </c>
      <c r="H48" s="59">
        <f t="shared" si="25"/>
        <v>0.47793103448275842</v>
      </c>
      <c r="I48" s="55">
        <f t="shared" si="0"/>
        <v>4.6885034482758607</v>
      </c>
      <c r="J48" s="55">
        <f t="shared" si="14"/>
        <v>0.64919269456195494</v>
      </c>
      <c r="K48" s="56">
        <f t="shared" si="15"/>
        <v>89.890336932053486</v>
      </c>
      <c r="L48" s="57">
        <f t="shared" si="3"/>
        <v>6715.8868965517213</v>
      </c>
      <c r="M48" s="7"/>
    </row>
    <row r="49" spans="7:13">
      <c r="G49" s="58">
        <f t="shared" si="24"/>
        <v>0.88000000000000034</v>
      </c>
      <c r="H49" s="59">
        <f t="shared" si="25"/>
        <v>0.47249999999999981</v>
      </c>
      <c r="I49" s="55">
        <f t="shared" si="0"/>
        <v>4.6352249999999984</v>
      </c>
      <c r="J49" s="55">
        <f t="shared" si="14"/>
        <v>0.64919269456195494</v>
      </c>
      <c r="K49" s="56">
        <f t="shared" si="15"/>
        <v>90.923559195640323</v>
      </c>
      <c r="L49" s="57">
        <f t="shared" si="3"/>
        <v>6639.569999999997</v>
      </c>
      <c r="M49" s="7"/>
    </row>
    <row r="50" spans="7:13">
      <c r="G50" s="58">
        <f t="shared" si="24"/>
        <v>0.89000000000000035</v>
      </c>
      <c r="H50" s="59">
        <f t="shared" si="25"/>
        <v>0.46719101123595486</v>
      </c>
      <c r="I50" s="55">
        <f t="shared" si="0"/>
        <v>4.5831438202247172</v>
      </c>
      <c r="J50" s="55">
        <f t="shared" si="14"/>
        <v>0.64919269456195483</v>
      </c>
      <c r="K50" s="56">
        <f t="shared" si="15"/>
        <v>91.956781459227116</v>
      </c>
      <c r="L50" s="57">
        <f t="shared" si="3"/>
        <v>6564.9680898876377</v>
      </c>
      <c r="M50" s="7"/>
    </row>
    <row r="51" spans="7:13">
      <c r="G51" s="58">
        <f t="shared" si="24"/>
        <v>0.90000000000000036</v>
      </c>
      <c r="H51" s="59">
        <f t="shared" si="25"/>
        <v>0.4619999999999998</v>
      </c>
      <c r="I51" s="55">
        <f t="shared" si="0"/>
        <v>4.5322199999999979</v>
      </c>
      <c r="J51" s="55">
        <f t="shared" si="14"/>
        <v>0.64919269456195483</v>
      </c>
      <c r="K51" s="56">
        <f t="shared" si="15"/>
        <v>92.990003722813952</v>
      </c>
      <c r="L51" s="57">
        <f t="shared" si="3"/>
        <v>6492.0239999999976</v>
      </c>
      <c r="M51" s="7"/>
    </row>
    <row r="52" spans="7:13">
      <c r="G52" s="58">
        <f t="shared" si="24"/>
        <v>0.91000000000000036</v>
      </c>
      <c r="H52" s="59">
        <f t="shared" si="25"/>
        <v>0.45692307692307677</v>
      </c>
      <c r="I52" s="55">
        <f t="shared" si="0"/>
        <v>4.4824153846153836</v>
      </c>
      <c r="J52" s="55">
        <f t="shared" si="14"/>
        <v>0.64919269456195505</v>
      </c>
      <c r="K52" s="56">
        <f t="shared" si="15"/>
        <v>94.023225986400817</v>
      </c>
      <c r="L52" s="57">
        <f t="shared" si="3"/>
        <v>6420.6830769230746</v>
      </c>
      <c r="M52" s="7"/>
    </row>
    <row r="53" spans="7:13">
      <c r="G53" s="58">
        <f t="shared" si="24"/>
        <v>0.92000000000000037</v>
      </c>
      <c r="H53" s="59">
        <f t="shared" si="25"/>
        <v>0.45195652173913026</v>
      </c>
      <c r="I53" s="55">
        <f t="shared" si="0"/>
        <v>4.4336934782608681</v>
      </c>
      <c r="J53" s="55">
        <f t="shared" si="14"/>
        <v>0.64919269456195494</v>
      </c>
      <c r="K53" s="56">
        <f t="shared" si="15"/>
        <v>95.056448249987596</v>
      </c>
      <c r="L53" s="57">
        <f t="shared" si="3"/>
        <v>6350.8930434782587</v>
      </c>
      <c r="M53" s="7"/>
    </row>
    <row r="54" spans="7:13">
      <c r="G54" s="58">
        <f t="shared" si="24"/>
        <v>0.93000000000000038</v>
      </c>
      <c r="H54" s="59">
        <f t="shared" si="25"/>
        <v>0.44709677419354821</v>
      </c>
      <c r="I54" s="55">
        <f t="shared" si="0"/>
        <v>4.3860193548387079</v>
      </c>
      <c r="J54" s="55">
        <f t="shared" si="14"/>
        <v>0.64919269456195494</v>
      </c>
      <c r="K54" s="56">
        <f t="shared" si="15"/>
        <v>96.089670513574418</v>
      </c>
      <c r="L54" s="57">
        <f t="shared" si="3"/>
        <v>6282.6038709677396</v>
      </c>
      <c r="M54" s="7"/>
    </row>
    <row r="55" spans="7:13">
      <c r="G55" s="58">
        <f t="shared" si="24"/>
        <v>0.94000000000000039</v>
      </c>
      <c r="H55" s="59">
        <f t="shared" si="25"/>
        <v>0.44234042553191472</v>
      </c>
      <c r="I55" s="55">
        <f t="shared" si="0"/>
        <v>4.3393595744680837</v>
      </c>
      <c r="J55" s="55">
        <f t="shared" si="14"/>
        <v>0.64919269456195505</v>
      </c>
      <c r="K55" s="56">
        <f t="shared" si="15"/>
        <v>97.122892777161269</v>
      </c>
      <c r="L55" s="57">
        <f t="shared" si="3"/>
        <v>6215.7676595744651</v>
      </c>
      <c r="M55" s="7"/>
    </row>
    <row r="56" spans="7:13">
      <c r="G56" s="58">
        <f t="shared" si="24"/>
        <v>0.9500000000000004</v>
      </c>
      <c r="H56" s="59">
        <f t="shared" si="25"/>
        <v>0.43768421052631562</v>
      </c>
      <c r="I56" s="55">
        <f t="shared" si="0"/>
        <v>4.2936821052631569</v>
      </c>
      <c r="J56" s="55">
        <f t="shared" si="14"/>
        <v>0.64919269456195505</v>
      </c>
      <c r="K56" s="56">
        <f t="shared" si="15"/>
        <v>98.156115040748077</v>
      </c>
      <c r="L56" s="57">
        <f t="shared" si="3"/>
        <v>6150.338526315787</v>
      </c>
      <c r="M56" s="7"/>
    </row>
    <row r="57" spans="7:13">
      <c r="G57" s="58">
        <f t="shared" si="24"/>
        <v>0.96000000000000041</v>
      </c>
      <c r="H57" s="59">
        <f t="shared" si="25"/>
        <v>0.43312499999999982</v>
      </c>
      <c r="I57" s="55">
        <f t="shared" si="0"/>
        <v>4.2489562499999982</v>
      </c>
      <c r="J57" s="55">
        <f t="shared" si="14"/>
        <v>0.64919269456195494</v>
      </c>
      <c r="K57" s="56">
        <f t="shared" si="15"/>
        <v>99.189337304334899</v>
      </c>
      <c r="L57" s="57">
        <f t="shared" si="3"/>
        <v>6086.2724999999973</v>
      </c>
      <c r="M57" s="7"/>
    </row>
    <row r="58" spans="7:13">
      <c r="G58" s="58">
        <f t="shared" si="24"/>
        <v>0.97000000000000042</v>
      </c>
      <c r="H58" s="59">
        <f t="shared" si="25"/>
        <v>0.42865979381443281</v>
      </c>
      <c r="I58" s="55">
        <f t="shared" si="0"/>
        <v>4.2051525773195859</v>
      </c>
      <c r="J58" s="55">
        <f t="shared" si="14"/>
        <v>0.64919269456195483</v>
      </c>
      <c r="K58" s="56">
        <f t="shared" si="15"/>
        <v>100.22255956792168</v>
      </c>
      <c r="L58" s="57">
        <f t="shared" si="3"/>
        <v>6023.5274226804095</v>
      </c>
      <c r="M58" s="7"/>
    </row>
    <row r="59" spans="7:13">
      <c r="G59" s="58">
        <f t="shared" si="24"/>
        <v>0.98000000000000043</v>
      </c>
      <c r="H59" s="59">
        <f t="shared" si="25"/>
        <v>0.4242857142857141</v>
      </c>
      <c r="I59" s="55">
        <f t="shared" si="0"/>
        <v>4.1622428571428554</v>
      </c>
      <c r="J59" s="55">
        <f t="shared" si="14"/>
        <v>0.64919269456195494</v>
      </c>
      <c r="K59" s="56">
        <f t="shared" si="15"/>
        <v>101.25578183150853</v>
      </c>
      <c r="L59" s="57">
        <f t="shared" si="3"/>
        <v>5962.0628571428542</v>
      </c>
      <c r="M59" s="7"/>
    </row>
    <row r="60" spans="7:13">
      <c r="G60" s="58">
        <f t="shared" si="24"/>
        <v>0.99000000000000044</v>
      </c>
      <c r="H60" s="59">
        <f t="shared" si="25"/>
        <v>0.41999999999999982</v>
      </c>
      <c r="I60" s="55">
        <f t="shared" si="0"/>
        <v>4.1201999999999988</v>
      </c>
      <c r="J60" s="55">
        <f t="shared" si="14"/>
        <v>0.64919269456195505</v>
      </c>
      <c r="K60" s="56">
        <f t="shared" si="15"/>
        <v>102.28900409509538</v>
      </c>
      <c r="L60" s="57">
        <f t="shared" si="3"/>
        <v>5901.8399999999974</v>
      </c>
      <c r="M60" s="7"/>
    </row>
    <row r="61" spans="7:13">
      <c r="G61" s="58">
        <f t="shared" si="24"/>
        <v>1.0000000000000004</v>
      </c>
      <c r="H61" s="59">
        <f t="shared" si="25"/>
        <v>0.41579999999999984</v>
      </c>
      <c r="I61" s="55">
        <f t="shared" si="0"/>
        <v>4.0789979999999986</v>
      </c>
      <c r="J61" s="55">
        <f t="shared" si="14"/>
        <v>0.64919269456195494</v>
      </c>
      <c r="K61" s="56">
        <f t="shared" si="15"/>
        <v>103.32222635868217</v>
      </c>
      <c r="L61" s="57">
        <f t="shared" si="3"/>
        <v>5842.8215999999975</v>
      </c>
      <c r="M61" s="7"/>
    </row>
    <row r="62" spans="7:13">
      <c r="G62" s="58">
        <f t="shared" si="24"/>
        <v>1.0100000000000005</v>
      </c>
      <c r="H62" s="59">
        <f t="shared" si="25"/>
        <v>0.41168316831683149</v>
      </c>
      <c r="I62" s="55">
        <f t="shared" si="0"/>
        <v>4.0386118811881175</v>
      </c>
      <c r="J62" s="55">
        <f t="shared" si="14"/>
        <v>0.64919269456195494</v>
      </c>
      <c r="K62" s="56">
        <f t="shared" si="15"/>
        <v>104.35544862226901</v>
      </c>
      <c r="L62" s="57">
        <f t="shared" si="3"/>
        <v>5784.9718811881157</v>
      </c>
      <c r="M62" s="7"/>
    </row>
    <row r="63" spans="7:13">
      <c r="G63" s="58">
        <f t="shared" si="24"/>
        <v>1.0200000000000005</v>
      </c>
      <c r="H63" s="59">
        <f t="shared" si="25"/>
        <v>0.40764705882352925</v>
      </c>
      <c r="I63" s="55">
        <f t="shared" si="0"/>
        <v>3.9990176470588223</v>
      </c>
      <c r="J63" s="55">
        <f t="shared" si="14"/>
        <v>0.64919269456195505</v>
      </c>
      <c r="K63" s="56">
        <f t="shared" si="15"/>
        <v>105.38867088585584</v>
      </c>
      <c r="L63" s="57">
        <f t="shared" si="3"/>
        <v>5728.2564705882332</v>
      </c>
      <c r="M63" s="7"/>
    </row>
    <row r="64" spans="7:13">
      <c r="G64" s="58">
        <f t="shared" si="24"/>
        <v>1.0300000000000005</v>
      </c>
      <c r="H64" s="59">
        <f t="shared" si="25"/>
        <v>0.40368932038834932</v>
      </c>
      <c r="I64" s="55">
        <f t="shared" si="0"/>
        <v>3.9601922330097068</v>
      </c>
      <c r="J64" s="55">
        <f t="shared" si="14"/>
        <v>0.64919269456195483</v>
      </c>
      <c r="K64" s="56">
        <f t="shared" si="15"/>
        <v>106.42189314944261</v>
      </c>
      <c r="L64" s="57">
        <f t="shared" si="3"/>
        <v>5672.6423300970846</v>
      </c>
      <c r="M64" s="7"/>
    </row>
    <row r="65" spans="7:13">
      <c r="G65" s="58">
        <f t="shared" si="24"/>
        <v>1.0400000000000005</v>
      </c>
      <c r="H65" s="59">
        <f t="shared" si="25"/>
        <v>0.39980769230769214</v>
      </c>
      <c r="I65" s="55">
        <f t="shared" si="0"/>
        <v>3.9221134615384603</v>
      </c>
      <c r="J65" s="55">
        <f t="shared" si="14"/>
        <v>0.64919269456195505</v>
      </c>
      <c r="K65" s="56">
        <f t="shared" si="15"/>
        <v>107.45511541302947</v>
      </c>
      <c r="L65" s="57">
        <f t="shared" si="3"/>
        <v>5618.0976923076896</v>
      </c>
      <c r="M65" s="7"/>
    </row>
    <row r="66" spans="7:13">
      <c r="G66" s="58">
        <f t="shared" si="24"/>
        <v>1.0500000000000005</v>
      </c>
      <c r="H66" s="59">
        <f t="shared" si="25"/>
        <v>0.3959999999999998</v>
      </c>
      <c r="I66" s="55">
        <f t="shared" si="0"/>
        <v>3.8847599999999982</v>
      </c>
      <c r="J66" s="55">
        <f t="shared" si="14"/>
        <v>0.64919269456195494</v>
      </c>
      <c r="K66" s="56">
        <f t="shared" si="15"/>
        <v>108.48833767661631</v>
      </c>
      <c r="L66" s="57">
        <f t="shared" si="3"/>
        <v>5564.5919999999969</v>
      </c>
      <c r="M66" s="7"/>
    </row>
    <row r="67" spans="7:13">
      <c r="G67" s="58">
        <f t="shared" si="24"/>
        <v>1.0600000000000005</v>
      </c>
      <c r="H67" s="59">
        <f t="shared" si="25"/>
        <v>0.39226415094339606</v>
      </c>
      <c r="I67" s="55">
        <f t="shared" si="0"/>
        <v>3.8481113207547155</v>
      </c>
      <c r="J67" s="55">
        <f t="shared" si="14"/>
        <v>0.64919269456195494</v>
      </c>
      <c r="K67" s="56">
        <f t="shared" si="15"/>
        <v>109.52155994020312</v>
      </c>
      <c r="L67" s="57">
        <f t="shared" si="3"/>
        <v>5512.0958490566018</v>
      </c>
      <c r="M67" s="7"/>
    </row>
    <row r="68" spans="7:13">
      <c r="G68" s="58">
        <f t="shared" si="24"/>
        <v>1.0700000000000005</v>
      </c>
      <c r="H68" s="59">
        <f t="shared" si="25"/>
        <v>0.38859813084112133</v>
      </c>
      <c r="I68" s="55">
        <f t="shared" si="0"/>
        <v>3.8121476635514004</v>
      </c>
      <c r="J68" s="55">
        <f t="shared" si="14"/>
        <v>0.64919269456195494</v>
      </c>
      <c r="K68" s="56">
        <f t="shared" si="15"/>
        <v>110.55478220378994</v>
      </c>
      <c r="L68" s="57">
        <f t="shared" si="3"/>
        <v>5460.5809345794369</v>
      </c>
      <c r="M68" s="7"/>
    </row>
    <row r="69" spans="7:13">
      <c r="G69" s="58">
        <f t="shared" si="24"/>
        <v>1.0800000000000005</v>
      </c>
      <c r="H69" s="59">
        <f t="shared" si="25"/>
        <v>0.38499999999999984</v>
      </c>
      <c r="I69" s="55">
        <f t="shared" si="0"/>
        <v>3.7768499999999987</v>
      </c>
      <c r="J69" s="55">
        <f t="shared" si="14"/>
        <v>0.64919269456195505</v>
      </c>
      <c r="K69" s="56">
        <f t="shared" si="15"/>
        <v>111.58800446737678</v>
      </c>
      <c r="L69" s="57">
        <f t="shared" ref="L69:L132" si="26">H69*$C$22</f>
        <v>5410.0199999999977</v>
      </c>
      <c r="M69" s="7"/>
    </row>
    <row r="70" spans="7:13">
      <c r="G70" s="58">
        <f t="shared" si="24"/>
        <v>1.0900000000000005</v>
      </c>
      <c r="H70" s="59">
        <f t="shared" si="25"/>
        <v>0.3814678899082567</v>
      </c>
      <c r="I70" s="55">
        <f t="shared" si="0"/>
        <v>3.7421999999999982</v>
      </c>
      <c r="J70" s="55">
        <f t="shared" si="14"/>
        <v>0.64919269456195494</v>
      </c>
      <c r="K70" s="56">
        <f t="shared" si="15"/>
        <v>112.62122673096356</v>
      </c>
      <c r="L70" s="57">
        <f t="shared" si="26"/>
        <v>5360.3867889908233</v>
      </c>
      <c r="M70" s="7"/>
    </row>
    <row r="71" spans="7:13">
      <c r="G71" s="58">
        <f t="shared" si="24"/>
        <v>1.1000000000000005</v>
      </c>
      <c r="H71" s="59">
        <f t="shared" si="25"/>
        <v>0.37799999999999984</v>
      </c>
      <c r="I71" s="55">
        <f t="shared" si="0"/>
        <v>3.7081799999999987</v>
      </c>
      <c r="J71" s="55">
        <f t="shared" si="14"/>
        <v>0.64919269456195505</v>
      </c>
      <c r="K71" s="56">
        <f t="shared" si="15"/>
        <v>113.65444899455042</v>
      </c>
      <c r="L71" s="57">
        <f t="shared" si="26"/>
        <v>5311.6559999999981</v>
      </c>
      <c r="M71" s="7"/>
    </row>
    <row r="72" spans="7:13">
      <c r="G72" s="58">
        <f t="shared" si="24"/>
        <v>1.1100000000000005</v>
      </c>
      <c r="H72" s="59">
        <f t="shared" si="25"/>
        <v>0.37459459459459443</v>
      </c>
      <c r="I72" s="55">
        <f t="shared" si="0"/>
        <v>3.6747729729729715</v>
      </c>
      <c r="J72" s="55">
        <f t="shared" si="14"/>
        <v>0.64919269456195494</v>
      </c>
      <c r="K72" s="56">
        <f t="shared" si="15"/>
        <v>114.68767125813721</v>
      </c>
      <c r="L72" s="57">
        <f t="shared" si="26"/>
        <v>5263.803243243241</v>
      </c>
      <c r="M72" s="7"/>
    </row>
    <row r="73" spans="7:13">
      <c r="G73" s="58">
        <f t="shared" si="24"/>
        <v>1.1200000000000006</v>
      </c>
      <c r="H73" s="59">
        <f t="shared" si="25"/>
        <v>0.3712499999999998</v>
      </c>
      <c r="I73" s="55">
        <f t="shared" si="0"/>
        <v>3.6419624999999982</v>
      </c>
      <c r="J73" s="55">
        <f t="shared" si="14"/>
        <v>0.64919269456195494</v>
      </c>
      <c r="K73" s="56">
        <f t="shared" si="15"/>
        <v>115.72089352172405</v>
      </c>
      <c r="L73" s="57">
        <f t="shared" si="26"/>
        <v>5216.8049999999976</v>
      </c>
      <c r="M73" s="7"/>
    </row>
    <row r="74" spans="7:13">
      <c r="G74" s="58">
        <f t="shared" si="24"/>
        <v>1.1300000000000006</v>
      </c>
      <c r="H74" s="59">
        <f t="shared" si="25"/>
        <v>0.3679646017699113</v>
      </c>
      <c r="I74" s="55">
        <f t="shared" si="0"/>
        <v>3.6097327433628301</v>
      </c>
      <c r="J74" s="55">
        <f t="shared" si="14"/>
        <v>0.64919269456195494</v>
      </c>
      <c r="K74" s="56">
        <f t="shared" si="15"/>
        <v>116.75411578531087</v>
      </c>
      <c r="L74" s="57">
        <f t="shared" si="26"/>
        <v>5170.6385840707935</v>
      </c>
      <c r="M74" s="7"/>
    </row>
    <row r="75" spans="7:13">
      <c r="G75" s="58">
        <f t="shared" si="24"/>
        <v>1.1400000000000006</v>
      </c>
      <c r="H75" s="59">
        <f t="shared" si="25"/>
        <v>0.36473684210526297</v>
      </c>
      <c r="I75" s="55">
        <f t="shared" ref="I75:I138" si="27">+H75*$C$21</f>
        <v>3.5780684210526301</v>
      </c>
      <c r="J75" s="55">
        <f t="shared" ref="J75:J138" si="28">+H75*$C$21*(G75/(2*PI()))</f>
        <v>0.64919269456195494</v>
      </c>
      <c r="K75" s="56">
        <f t="shared" ref="K75:K138" si="29">+H75*$C$21*((G75/(2*PI()))^2)*1000</f>
        <v>117.78733804889768</v>
      </c>
      <c r="L75" s="57">
        <f t="shared" si="26"/>
        <v>5125.2821052631552</v>
      </c>
      <c r="M75" s="7"/>
    </row>
    <row r="76" spans="7:13">
      <c r="G76" s="58">
        <f t="shared" si="24"/>
        <v>1.1500000000000006</v>
      </c>
      <c r="H76" s="59">
        <f t="shared" si="25"/>
        <v>0.36156521739130415</v>
      </c>
      <c r="I76" s="55">
        <f t="shared" si="27"/>
        <v>3.5469547826086938</v>
      </c>
      <c r="J76" s="55">
        <f t="shared" si="28"/>
        <v>0.64919269456195494</v>
      </c>
      <c r="K76" s="56">
        <f t="shared" si="29"/>
        <v>118.82056031248452</v>
      </c>
      <c r="L76" s="57">
        <f t="shared" si="26"/>
        <v>5080.7144347826061</v>
      </c>
      <c r="M76" s="7"/>
    </row>
    <row r="77" spans="7:13">
      <c r="G77" s="58">
        <f t="shared" si="24"/>
        <v>1.1600000000000006</v>
      </c>
      <c r="H77" s="59">
        <f t="shared" si="25"/>
        <v>0.35844827586206879</v>
      </c>
      <c r="I77" s="55">
        <f t="shared" si="27"/>
        <v>3.5163775862068949</v>
      </c>
      <c r="J77" s="55">
        <f t="shared" si="28"/>
        <v>0.64919269456195494</v>
      </c>
      <c r="K77" s="56">
        <f t="shared" si="29"/>
        <v>119.85378257607134</v>
      </c>
      <c r="L77" s="57">
        <f t="shared" si="26"/>
        <v>5036.915172413791</v>
      </c>
      <c r="M77" s="7"/>
    </row>
    <row r="78" spans="7:13">
      <c r="G78" s="58">
        <f t="shared" si="24"/>
        <v>1.1700000000000006</v>
      </c>
      <c r="H78" s="59">
        <f t="shared" si="25"/>
        <v>0.35538461538461519</v>
      </c>
      <c r="I78" s="55">
        <f t="shared" si="27"/>
        <v>3.4863230769230751</v>
      </c>
      <c r="J78" s="55">
        <f t="shared" si="28"/>
        <v>0.64919269456195483</v>
      </c>
      <c r="K78" s="56">
        <f t="shared" si="29"/>
        <v>120.88700483965815</v>
      </c>
      <c r="L78" s="57">
        <f t="shared" si="26"/>
        <v>4993.864615384613</v>
      </c>
      <c r="M78" s="7"/>
    </row>
    <row r="79" spans="7:13">
      <c r="G79" s="58">
        <f t="shared" ref="G79:G142" si="30">+G78+0.01</f>
        <v>1.1800000000000006</v>
      </c>
      <c r="H79" s="59">
        <f t="shared" si="25"/>
        <v>0.35237288135593203</v>
      </c>
      <c r="I79" s="55">
        <f t="shared" si="27"/>
        <v>3.4567779661016935</v>
      </c>
      <c r="J79" s="55">
        <f t="shared" si="28"/>
        <v>0.64919269456195494</v>
      </c>
      <c r="K79" s="56">
        <f t="shared" si="29"/>
        <v>121.92022710324498</v>
      </c>
      <c r="L79" s="57">
        <f t="shared" si="26"/>
        <v>4951.5437288135572</v>
      </c>
      <c r="M79" s="7"/>
    </row>
    <row r="80" spans="7:13">
      <c r="G80" s="58">
        <f t="shared" si="30"/>
        <v>1.1900000000000006</v>
      </c>
      <c r="H80" s="59">
        <f t="shared" ref="H80:H143" si="31">+$C$15/G80</f>
        <v>0.3494117647058822</v>
      </c>
      <c r="I80" s="55">
        <f t="shared" si="27"/>
        <v>3.4277294117647044</v>
      </c>
      <c r="J80" s="55">
        <f t="shared" si="28"/>
        <v>0.64919269456195505</v>
      </c>
      <c r="K80" s="56">
        <f t="shared" si="29"/>
        <v>122.95344936683183</v>
      </c>
      <c r="L80" s="57">
        <f t="shared" si="26"/>
        <v>4909.9341176470571</v>
      </c>
      <c r="M80" s="7"/>
    </row>
    <row r="81" spans="7:13">
      <c r="G81" s="58">
        <f t="shared" si="30"/>
        <v>1.2000000000000006</v>
      </c>
      <c r="H81" s="59">
        <f t="shared" si="31"/>
        <v>0.34649999999999981</v>
      </c>
      <c r="I81" s="55">
        <f t="shared" si="27"/>
        <v>3.3991649999999982</v>
      </c>
      <c r="J81" s="55">
        <f t="shared" si="28"/>
        <v>0.64919269456195494</v>
      </c>
      <c r="K81" s="56">
        <f t="shared" si="29"/>
        <v>123.98667163041861</v>
      </c>
      <c r="L81" s="57">
        <f t="shared" si="26"/>
        <v>4869.0179999999973</v>
      </c>
      <c r="M81" s="7"/>
    </row>
    <row r="82" spans="7:13">
      <c r="G82" s="58">
        <f t="shared" si="30"/>
        <v>1.2100000000000006</v>
      </c>
      <c r="H82" s="59">
        <f t="shared" si="31"/>
        <v>0.34363636363636346</v>
      </c>
      <c r="I82" s="55">
        <f t="shared" si="27"/>
        <v>3.3710727272727259</v>
      </c>
      <c r="J82" s="55">
        <f t="shared" si="28"/>
        <v>0.64919269456195505</v>
      </c>
      <c r="K82" s="56">
        <f t="shared" si="29"/>
        <v>125.01989389400548</v>
      </c>
      <c r="L82" s="57">
        <f t="shared" si="26"/>
        <v>4828.7781818181793</v>
      </c>
      <c r="M82" s="7"/>
    </row>
    <row r="83" spans="7:13">
      <c r="G83" s="58">
        <f t="shared" si="30"/>
        <v>1.2200000000000006</v>
      </c>
      <c r="H83" s="59">
        <f t="shared" si="31"/>
        <v>0.34081967213114739</v>
      </c>
      <c r="I83" s="55">
        <f t="shared" si="27"/>
        <v>3.3434409836065559</v>
      </c>
      <c r="J83" s="55">
        <f t="shared" si="28"/>
        <v>0.64919269456195494</v>
      </c>
      <c r="K83" s="56">
        <f t="shared" si="29"/>
        <v>126.05311615759227</v>
      </c>
      <c r="L83" s="57">
        <f t="shared" si="26"/>
        <v>4789.1980327868832</v>
      </c>
      <c r="M83" s="7"/>
    </row>
    <row r="84" spans="7:13">
      <c r="G84" s="58">
        <f t="shared" si="30"/>
        <v>1.2300000000000006</v>
      </c>
      <c r="H84" s="59">
        <f t="shared" si="31"/>
        <v>0.33804878048780468</v>
      </c>
      <c r="I84" s="55">
        <f t="shared" si="27"/>
        <v>3.3162585365853641</v>
      </c>
      <c r="J84" s="55">
        <f t="shared" si="28"/>
        <v>0.64919269456195494</v>
      </c>
      <c r="K84" s="56">
        <f t="shared" si="29"/>
        <v>127.08633842117908</v>
      </c>
      <c r="L84" s="57">
        <f t="shared" si="26"/>
        <v>4750.2614634146312</v>
      </c>
      <c r="M84" s="7"/>
    </row>
    <row r="85" spans="7:13">
      <c r="G85" s="58">
        <f t="shared" si="30"/>
        <v>1.2400000000000007</v>
      </c>
      <c r="H85" s="59">
        <f t="shared" si="31"/>
        <v>0.33532258064516113</v>
      </c>
      <c r="I85" s="55">
        <f t="shared" si="27"/>
        <v>3.2895145161290307</v>
      </c>
      <c r="J85" s="55">
        <f t="shared" si="28"/>
        <v>0.64919269456195494</v>
      </c>
      <c r="K85" s="56">
        <f t="shared" si="29"/>
        <v>128.11956068476593</v>
      </c>
      <c r="L85" s="57">
        <f t="shared" si="26"/>
        <v>4711.9529032258042</v>
      </c>
      <c r="M85" s="7"/>
    </row>
    <row r="86" spans="7:13">
      <c r="G86" s="58">
        <f t="shared" si="30"/>
        <v>1.2500000000000007</v>
      </c>
      <c r="H86" s="59">
        <f t="shared" si="31"/>
        <v>0.33263999999999982</v>
      </c>
      <c r="I86" s="55">
        <f t="shared" si="27"/>
        <v>3.2631983999999985</v>
      </c>
      <c r="J86" s="55">
        <f t="shared" si="28"/>
        <v>0.64919269456195494</v>
      </c>
      <c r="K86" s="56">
        <f t="shared" si="29"/>
        <v>129.15278294835272</v>
      </c>
      <c r="L86" s="57">
        <f t="shared" si="26"/>
        <v>4674.257279999998</v>
      </c>
      <c r="M86" s="7"/>
    </row>
    <row r="87" spans="7:13">
      <c r="G87" s="58">
        <f t="shared" si="30"/>
        <v>1.2600000000000007</v>
      </c>
      <c r="H87" s="59">
        <f t="shared" si="31"/>
        <v>0.32999999999999985</v>
      </c>
      <c r="I87" s="55">
        <f t="shared" si="27"/>
        <v>3.2372999999999985</v>
      </c>
      <c r="J87" s="55">
        <f t="shared" si="28"/>
        <v>0.64919269456195494</v>
      </c>
      <c r="K87" s="56">
        <f t="shared" si="29"/>
        <v>130.18600521193954</v>
      </c>
      <c r="L87" s="57">
        <f t="shared" si="26"/>
        <v>4637.159999999998</v>
      </c>
      <c r="M87" s="7"/>
    </row>
    <row r="88" spans="7:13">
      <c r="G88" s="58">
        <f t="shared" si="30"/>
        <v>1.2700000000000007</v>
      </c>
      <c r="H88" s="59">
        <f t="shared" si="31"/>
        <v>0.32740157480314941</v>
      </c>
      <c r="I88" s="55">
        <f t="shared" si="27"/>
        <v>3.211809448818896</v>
      </c>
      <c r="J88" s="55">
        <f t="shared" si="28"/>
        <v>0.64919269456195494</v>
      </c>
      <c r="K88" s="56">
        <f t="shared" si="29"/>
        <v>131.2192274755264</v>
      </c>
      <c r="L88" s="57">
        <f t="shared" si="26"/>
        <v>4600.6469291338553</v>
      </c>
      <c r="M88" s="7"/>
    </row>
    <row r="89" spans="7:13">
      <c r="G89" s="58">
        <f t="shared" si="30"/>
        <v>1.2800000000000007</v>
      </c>
      <c r="H89" s="59">
        <f t="shared" si="31"/>
        <v>0.32484374999999982</v>
      </c>
      <c r="I89" s="55">
        <f t="shared" si="27"/>
        <v>3.1867171874999984</v>
      </c>
      <c r="J89" s="55">
        <f t="shared" si="28"/>
        <v>0.64919269456195494</v>
      </c>
      <c r="K89" s="56">
        <f t="shared" si="29"/>
        <v>132.25244973911319</v>
      </c>
      <c r="L89" s="57">
        <f t="shared" si="26"/>
        <v>4564.7043749999975</v>
      </c>
      <c r="M89" s="7"/>
    </row>
    <row r="90" spans="7:13">
      <c r="G90" s="58">
        <f t="shared" si="30"/>
        <v>1.2900000000000007</v>
      </c>
      <c r="H90" s="59">
        <f t="shared" si="31"/>
        <v>0.32232558139534867</v>
      </c>
      <c r="I90" s="55">
        <f t="shared" si="27"/>
        <v>3.1620139534883704</v>
      </c>
      <c r="J90" s="55">
        <f t="shared" si="28"/>
        <v>0.64919269456195494</v>
      </c>
      <c r="K90" s="56">
        <f t="shared" si="29"/>
        <v>133.28567200270001</v>
      </c>
      <c r="L90" s="57">
        <f t="shared" si="26"/>
        <v>4529.3190697674399</v>
      </c>
      <c r="M90" s="7"/>
    </row>
    <row r="91" spans="7:13">
      <c r="G91" s="58">
        <f t="shared" si="30"/>
        <v>1.3000000000000007</v>
      </c>
      <c r="H91" s="59">
        <f t="shared" si="31"/>
        <v>0.31984615384615367</v>
      </c>
      <c r="I91" s="55">
        <f t="shared" si="27"/>
        <v>3.1376907692307676</v>
      </c>
      <c r="J91" s="55">
        <f t="shared" si="28"/>
        <v>0.64919269456195494</v>
      </c>
      <c r="K91" s="56">
        <f t="shared" si="29"/>
        <v>134.31889426628686</v>
      </c>
      <c r="L91" s="57">
        <f t="shared" si="26"/>
        <v>4494.4781538461511</v>
      </c>
      <c r="M91" s="7"/>
    </row>
    <row r="92" spans="7:13">
      <c r="G92" s="58">
        <f t="shared" si="30"/>
        <v>1.3100000000000007</v>
      </c>
      <c r="H92" s="59">
        <f t="shared" si="31"/>
        <v>0.31740458015267159</v>
      </c>
      <c r="I92" s="55">
        <f t="shared" si="27"/>
        <v>3.1137389312977084</v>
      </c>
      <c r="J92" s="55">
        <f t="shared" si="28"/>
        <v>0.64919269456195494</v>
      </c>
      <c r="K92" s="56">
        <f t="shared" si="29"/>
        <v>135.35211652987365</v>
      </c>
      <c r="L92" s="57">
        <f t="shared" si="26"/>
        <v>4460.1691603053414</v>
      </c>
      <c r="M92" s="7"/>
    </row>
    <row r="93" spans="7:13">
      <c r="G93" s="58">
        <f t="shared" si="30"/>
        <v>1.3200000000000007</v>
      </c>
      <c r="H93" s="59">
        <f t="shared" si="31"/>
        <v>0.31499999999999984</v>
      </c>
      <c r="I93" s="55">
        <f t="shared" si="27"/>
        <v>3.0901499999999986</v>
      </c>
      <c r="J93" s="55">
        <f t="shared" si="28"/>
        <v>0.64919269456195494</v>
      </c>
      <c r="K93" s="56">
        <f t="shared" si="29"/>
        <v>136.38533879346051</v>
      </c>
      <c r="L93" s="57">
        <f t="shared" si="26"/>
        <v>4426.3799999999974</v>
      </c>
      <c r="M93" s="7"/>
    </row>
    <row r="94" spans="7:13">
      <c r="G94" s="58">
        <f t="shared" si="30"/>
        <v>1.3300000000000007</v>
      </c>
      <c r="H94" s="59">
        <f t="shared" si="31"/>
        <v>0.31263157894736826</v>
      </c>
      <c r="I94" s="55">
        <f t="shared" si="27"/>
        <v>3.0669157894736827</v>
      </c>
      <c r="J94" s="55">
        <f t="shared" si="28"/>
        <v>0.64919269456195505</v>
      </c>
      <c r="K94" s="56">
        <f t="shared" si="29"/>
        <v>137.41856105704733</v>
      </c>
      <c r="L94" s="57">
        <f t="shared" si="26"/>
        <v>4393.0989473684185</v>
      </c>
      <c r="M94" s="7"/>
    </row>
    <row r="95" spans="7:13">
      <c r="G95" s="58">
        <f t="shared" si="30"/>
        <v>1.3400000000000007</v>
      </c>
      <c r="H95" s="59">
        <f t="shared" si="31"/>
        <v>0.31029850746268639</v>
      </c>
      <c r="I95" s="55">
        <f t="shared" si="27"/>
        <v>3.0440283582089536</v>
      </c>
      <c r="J95" s="55">
        <f t="shared" si="28"/>
        <v>0.64919269456195494</v>
      </c>
      <c r="K95" s="56">
        <f t="shared" si="29"/>
        <v>138.45178332063412</v>
      </c>
      <c r="L95" s="57">
        <f t="shared" si="26"/>
        <v>4360.3146268656692</v>
      </c>
      <c r="M95" s="7"/>
    </row>
    <row r="96" spans="7:13">
      <c r="G96" s="58">
        <f t="shared" si="30"/>
        <v>1.3500000000000008</v>
      </c>
      <c r="H96" s="59">
        <f t="shared" si="31"/>
        <v>0.30799999999999983</v>
      </c>
      <c r="I96" s="55">
        <f t="shared" si="27"/>
        <v>3.0214799999999986</v>
      </c>
      <c r="J96" s="55">
        <f t="shared" si="28"/>
        <v>0.64919269456195505</v>
      </c>
      <c r="K96" s="56">
        <f t="shared" si="29"/>
        <v>139.48500558422097</v>
      </c>
      <c r="L96" s="57">
        <f t="shared" si="26"/>
        <v>4328.0159999999978</v>
      </c>
      <c r="M96" s="7"/>
    </row>
    <row r="97" spans="7:13">
      <c r="G97" s="58">
        <f t="shared" si="30"/>
        <v>1.3600000000000008</v>
      </c>
      <c r="H97" s="59">
        <f t="shared" si="31"/>
        <v>0.30573529411764688</v>
      </c>
      <c r="I97" s="55">
        <f t="shared" si="27"/>
        <v>2.9992632352941162</v>
      </c>
      <c r="J97" s="55">
        <f t="shared" si="28"/>
        <v>0.64919269456195494</v>
      </c>
      <c r="K97" s="56">
        <f t="shared" si="29"/>
        <v>140.51822784780776</v>
      </c>
      <c r="L97" s="57">
        <f t="shared" si="26"/>
        <v>4296.1923529411742</v>
      </c>
      <c r="M97" s="7"/>
    </row>
    <row r="98" spans="7:13">
      <c r="G98" s="58">
        <f t="shared" si="30"/>
        <v>1.3700000000000008</v>
      </c>
      <c r="H98" s="59">
        <f t="shared" si="31"/>
        <v>0.30350364963503634</v>
      </c>
      <c r="I98" s="55">
        <f t="shared" si="27"/>
        <v>2.9773708029197068</v>
      </c>
      <c r="J98" s="55">
        <f t="shared" si="28"/>
        <v>0.64919269456195505</v>
      </c>
      <c r="K98" s="56">
        <f t="shared" si="29"/>
        <v>141.55145011139462</v>
      </c>
      <c r="L98" s="57">
        <f t="shared" si="26"/>
        <v>4264.8332846715311</v>
      </c>
      <c r="M98" s="7"/>
    </row>
    <row r="99" spans="7:13">
      <c r="G99" s="58">
        <f t="shared" si="30"/>
        <v>1.3800000000000008</v>
      </c>
      <c r="H99" s="59">
        <f t="shared" si="31"/>
        <v>0.30130434782608678</v>
      </c>
      <c r="I99" s="55">
        <f t="shared" si="27"/>
        <v>2.9557956521739115</v>
      </c>
      <c r="J99" s="55">
        <f t="shared" si="28"/>
        <v>0.64919269456195494</v>
      </c>
      <c r="K99" s="56">
        <f t="shared" si="29"/>
        <v>142.58467237498144</v>
      </c>
      <c r="L99" s="57">
        <f t="shared" si="26"/>
        <v>4233.9286956521719</v>
      </c>
      <c r="M99" s="7"/>
    </row>
    <row r="100" spans="7:13">
      <c r="G100" s="58">
        <f t="shared" si="30"/>
        <v>1.3900000000000008</v>
      </c>
      <c r="H100" s="59">
        <f t="shared" si="31"/>
        <v>0.29913669064748183</v>
      </c>
      <c r="I100" s="55">
        <f t="shared" si="27"/>
        <v>2.934530935251797</v>
      </c>
      <c r="J100" s="55">
        <f t="shared" si="28"/>
        <v>0.64919269456195494</v>
      </c>
      <c r="K100" s="56">
        <f t="shared" si="29"/>
        <v>143.61789463856823</v>
      </c>
      <c r="L100" s="57">
        <f t="shared" si="26"/>
        <v>4203.468776978415</v>
      </c>
      <c r="M100" s="7"/>
    </row>
    <row r="101" spans="7:13">
      <c r="G101" s="58">
        <f t="shared" si="30"/>
        <v>1.4000000000000008</v>
      </c>
      <c r="H101" s="59">
        <f t="shared" si="31"/>
        <v>0.29699999999999982</v>
      </c>
      <c r="I101" s="55">
        <f t="shared" si="27"/>
        <v>2.9135699999999982</v>
      </c>
      <c r="J101" s="55">
        <f t="shared" si="28"/>
        <v>0.64919269456195494</v>
      </c>
      <c r="K101" s="56">
        <f t="shared" si="29"/>
        <v>144.65111690215508</v>
      </c>
      <c r="L101" s="57">
        <f t="shared" si="26"/>
        <v>4173.4439999999977</v>
      </c>
      <c r="M101" s="7"/>
    </row>
    <row r="102" spans="7:13">
      <c r="G102" s="58">
        <f t="shared" si="30"/>
        <v>1.4100000000000008</v>
      </c>
      <c r="H102" s="59">
        <f t="shared" si="31"/>
        <v>0.29489361702127642</v>
      </c>
      <c r="I102" s="55">
        <f t="shared" si="27"/>
        <v>2.892906382978722</v>
      </c>
      <c r="J102" s="55">
        <f t="shared" si="28"/>
        <v>0.64919269456195505</v>
      </c>
      <c r="K102" s="56">
        <f t="shared" si="29"/>
        <v>145.6843391657419</v>
      </c>
      <c r="L102" s="57">
        <f t="shared" si="26"/>
        <v>4143.8451063829762</v>
      </c>
      <c r="M102" s="7"/>
    </row>
    <row r="103" spans="7:13">
      <c r="G103" s="58">
        <f t="shared" si="30"/>
        <v>1.4200000000000008</v>
      </c>
      <c r="H103" s="59">
        <f t="shared" si="31"/>
        <v>0.29281690140845051</v>
      </c>
      <c r="I103" s="55">
        <f t="shared" si="27"/>
        <v>2.8725338028168999</v>
      </c>
      <c r="J103" s="55">
        <f t="shared" si="28"/>
        <v>0.64919269456195494</v>
      </c>
      <c r="K103" s="56">
        <f t="shared" si="29"/>
        <v>146.7175614293287</v>
      </c>
      <c r="L103" s="57">
        <f t="shared" si="26"/>
        <v>4114.6630985915463</v>
      </c>
      <c r="M103" s="7"/>
    </row>
    <row r="104" spans="7:13">
      <c r="G104" s="58">
        <f t="shared" si="30"/>
        <v>1.4300000000000008</v>
      </c>
      <c r="H104" s="59">
        <f t="shared" si="31"/>
        <v>0.29076923076923061</v>
      </c>
      <c r="I104" s="55">
        <f t="shared" si="27"/>
        <v>2.8524461538461523</v>
      </c>
      <c r="J104" s="55">
        <f t="shared" si="28"/>
        <v>0.64919269456195494</v>
      </c>
      <c r="K104" s="56">
        <f t="shared" si="29"/>
        <v>147.75078369291552</v>
      </c>
      <c r="L104" s="57">
        <f t="shared" si="26"/>
        <v>4085.8892307692286</v>
      </c>
      <c r="M104" s="7"/>
    </row>
    <row r="105" spans="7:13">
      <c r="G105" s="58">
        <f t="shared" si="30"/>
        <v>1.4400000000000008</v>
      </c>
      <c r="H105" s="59">
        <f t="shared" si="31"/>
        <v>0.28874999999999984</v>
      </c>
      <c r="I105" s="55">
        <f t="shared" si="27"/>
        <v>2.8326374999999984</v>
      </c>
      <c r="J105" s="55">
        <f t="shared" si="28"/>
        <v>0.64919269456195494</v>
      </c>
      <c r="K105" s="56">
        <f t="shared" si="29"/>
        <v>148.78400595650237</v>
      </c>
      <c r="L105" s="57">
        <f t="shared" si="26"/>
        <v>4057.5149999999976</v>
      </c>
      <c r="M105" s="7"/>
    </row>
    <row r="106" spans="7:13">
      <c r="G106" s="58">
        <f t="shared" si="30"/>
        <v>1.4500000000000008</v>
      </c>
      <c r="H106" s="59">
        <f t="shared" si="31"/>
        <v>0.28675862068965502</v>
      </c>
      <c r="I106" s="55">
        <f t="shared" si="27"/>
        <v>2.8131020689655157</v>
      </c>
      <c r="J106" s="55">
        <f t="shared" si="28"/>
        <v>0.64919269456195494</v>
      </c>
      <c r="K106" s="56">
        <f t="shared" si="29"/>
        <v>149.81722822008916</v>
      </c>
      <c r="L106" s="57">
        <f t="shared" si="26"/>
        <v>4029.5321379310321</v>
      </c>
      <c r="M106" s="7"/>
    </row>
    <row r="107" spans="7:13">
      <c r="G107" s="58">
        <f t="shared" si="30"/>
        <v>1.4600000000000009</v>
      </c>
      <c r="H107" s="59">
        <f t="shared" si="31"/>
        <v>0.28479452054794502</v>
      </c>
      <c r="I107" s="55">
        <f t="shared" si="27"/>
        <v>2.793834246575341</v>
      </c>
      <c r="J107" s="55">
        <f t="shared" si="28"/>
        <v>0.64919269456195494</v>
      </c>
      <c r="K107" s="56">
        <f t="shared" si="29"/>
        <v>150.85045048367601</v>
      </c>
      <c r="L107" s="57">
        <f t="shared" si="26"/>
        <v>4001.9326027397233</v>
      </c>
      <c r="M107" s="7"/>
    </row>
    <row r="108" spans="7:13">
      <c r="G108" s="58">
        <f t="shared" si="30"/>
        <v>1.4700000000000009</v>
      </c>
      <c r="H108" s="59">
        <f t="shared" si="31"/>
        <v>0.2828571428571427</v>
      </c>
      <c r="I108" s="55">
        <f t="shared" si="27"/>
        <v>2.7748285714285701</v>
      </c>
      <c r="J108" s="55">
        <f t="shared" si="28"/>
        <v>0.64919269456195494</v>
      </c>
      <c r="K108" s="56">
        <f t="shared" si="29"/>
        <v>151.88367274726281</v>
      </c>
      <c r="L108" s="57">
        <f t="shared" si="26"/>
        <v>3974.708571428569</v>
      </c>
      <c r="M108" s="7"/>
    </row>
    <row r="109" spans="7:13">
      <c r="G109" s="58">
        <f t="shared" si="30"/>
        <v>1.4800000000000009</v>
      </c>
      <c r="H109" s="59">
        <f t="shared" si="31"/>
        <v>0.2809459459459458</v>
      </c>
      <c r="I109" s="55">
        <f t="shared" si="27"/>
        <v>2.7560797297297284</v>
      </c>
      <c r="J109" s="55">
        <f t="shared" si="28"/>
        <v>0.64919269456195494</v>
      </c>
      <c r="K109" s="56">
        <f t="shared" si="29"/>
        <v>152.91689501084966</v>
      </c>
      <c r="L109" s="57">
        <f t="shared" si="26"/>
        <v>3947.8524324324303</v>
      </c>
      <c r="M109" s="7"/>
    </row>
    <row r="110" spans="7:13">
      <c r="G110" s="58">
        <f t="shared" si="30"/>
        <v>1.4900000000000009</v>
      </c>
      <c r="H110" s="59">
        <f t="shared" si="31"/>
        <v>0.27906040268456361</v>
      </c>
      <c r="I110" s="55">
        <f t="shared" si="27"/>
        <v>2.7375825503355693</v>
      </c>
      <c r="J110" s="55">
        <f t="shared" si="28"/>
        <v>0.64919269456195505</v>
      </c>
      <c r="K110" s="56">
        <f t="shared" si="29"/>
        <v>153.95011727443651</v>
      </c>
      <c r="L110" s="57">
        <f t="shared" si="26"/>
        <v>3921.3567785234877</v>
      </c>
      <c r="M110" s="7"/>
    </row>
    <row r="111" spans="7:13">
      <c r="G111" s="58">
        <f t="shared" si="30"/>
        <v>1.5000000000000009</v>
      </c>
      <c r="H111" s="59">
        <f t="shared" si="31"/>
        <v>0.27719999999999984</v>
      </c>
      <c r="I111" s="55">
        <f t="shared" si="27"/>
        <v>2.7193319999999983</v>
      </c>
      <c r="J111" s="55">
        <f t="shared" si="28"/>
        <v>0.64919269456195483</v>
      </c>
      <c r="K111" s="56">
        <f t="shared" si="29"/>
        <v>154.98333953802327</v>
      </c>
      <c r="L111" s="57">
        <f t="shared" si="26"/>
        <v>3895.2143999999976</v>
      </c>
      <c r="M111" s="7"/>
    </row>
    <row r="112" spans="7:13">
      <c r="G112" s="58">
        <f t="shared" si="30"/>
        <v>1.5100000000000009</v>
      </c>
      <c r="H112" s="59">
        <f t="shared" si="31"/>
        <v>0.27536423841059587</v>
      </c>
      <c r="I112" s="55">
        <f t="shared" si="27"/>
        <v>2.7013231788079457</v>
      </c>
      <c r="J112" s="55">
        <f t="shared" si="28"/>
        <v>0.64919269456195494</v>
      </c>
      <c r="K112" s="56">
        <f t="shared" si="29"/>
        <v>156.01656180161012</v>
      </c>
      <c r="L112" s="57">
        <f t="shared" si="26"/>
        <v>3869.4182781456934</v>
      </c>
      <c r="M112" s="7"/>
    </row>
    <row r="113" spans="7:13">
      <c r="G113" s="58">
        <f t="shared" si="30"/>
        <v>1.5200000000000009</v>
      </c>
      <c r="H113" s="59">
        <f t="shared" si="31"/>
        <v>0.27355263157894721</v>
      </c>
      <c r="I113" s="55">
        <f t="shared" si="27"/>
        <v>2.6835513157894724</v>
      </c>
      <c r="J113" s="55">
        <f t="shared" si="28"/>
        <v>0.64919269456195505</v>
      </c>
      <c r="K113" s="56">
        <f t="shared" si="29"/>
        <v>157.04978406519695</v>
      </c>
      <c r="L113" s="57">
        <f t="shared" si="26"/>
        <v>3843.9615789473664</v>
      </c>
      <c r="M113" s="7"/>
    </row>
    <row r="114" spans="7:13">
      <c r="G114" s="58">
        <f t="shared" si="30"/>
        <v>1.5300000000000009</v>
      </c>
      <c r="H114" s="59">
        <f t="shared" si="31"/>
        <v>0.2717647058823528</v>
      </c>
      <c r="I114" s="55">
        <f t="shared" si="27"/>
        <v>2.666011764705881</v>
      </c>
      <c r="J114" s="55">
        <f t="shared" si="28"/>
        <v>0.64919269456195494</v>
      </c>
      <c r="K114" s="56">
        <f t="shared" si="29"/>
        <v>158.08300632878374</v>
      </c>
      <c r="L114" s="57">
        <f t="shared" si="26"/>
        <v>3818.8376470588214</v>
      </c>
      <c r="M114" s="7"/>
    </row>
    <row r="115" spans="7:13">
      <c r="G115" s="58">
        <f t="shared" si="30"/>
        <v>1.5400000000000009</v>
      </c>
      <c r="H115" s="59">
        <f t="shared" si="31"/>
        <v>0.26999999999999985</v>
      </c>
      <c r="I115" s="55">
        <f t="shared" si="27"/>
        <v>2.6486999999999985</v>
      </c>
      <c r="J115" s="55">
        <f t="shared" si="28"/>
        <v>0.64919269456195494</v>
      </c>
      <c r="K115" s="56">
        <f t="shared" si="29"/>
        <v>159.11622859237059</v>
      </c>
      <c r="L115" s="57">
        <f t="shared" si="26"/>
        <v>3794.0399999999977</v>
      </c>
      <c r="M115" s="7"/>
    </row>
    <row r="116" spans="7:13">
      <c r="G116" s="58">
        <f t="shared" si="30"/>
        <v>1.5500000000000009</v>
      </c>
      <c r="H116" s="59">
        <f t="shared" si="31"/>
        <v>0.26825806451612888</v>
      </c>
      <c r="I116" s="55">
        <f t="shared" si="27"/>
        <v>2.6316116129032245</v>
      </c>
      <c r="J116" s="55">
        <f t="shared" si="28"/>
        <v>0.64919269456195505</v>
      </c>
      <c r="K116" s="56">
        <f t="shared" si="29"/>
        <v>160.14945085595744</v>
      </c>
      <c r="L116" s="57">
        <f t="shared" si="26"/>
        <v>3769.562322580643</v>
      </c>
      <c r="M116" s="7"/>
    </row>
    <row r="117" spans="7:13">
      <c r="G117" s="58">
        <f t="shared" si="30"/>
        <v>1.5600000000000009</v>
      </c>
      <c r="H117" s="59">
        <f t="shared" si="31"/>
        <v>0.26653846153846139</v>
      </c>
      <c r="I117" s="55">
        <f t="shared" si="27"/>
        <v>2.6147423076923064</v>
      </c>
      <c r="J117" s="55">
        <f t="shared" si="28"/>
        <v>0.64919269456195494</v>
      </c>
      <c r="K117" s="56">
        <f t="shared" si="29"/>
        <v>161.18267311954423</v>
      </c>
      <c r="L117" s="57">
        <f t="shared" si="26"/>
        <v>3745.3984615384593</v>
      </c>
      <c r="M117" s="7"/>
    </row>
    <row r="118" spans="7:13">
      <c r="G118" s="58">
        <f t="shared" si="30"/>
        <v>1.570000000000001</v>
      </c>
      <c r="H118" s="59">
        <f t="shared" si="31"/>
        <v>0.26484076433121001</v>
      </c>
      <c r="I118" s="55">
        <f t="shared" si="27"/>
        <v>2.5980878980891702</v>
      </c>
      <c r="J118" s="55">
        <f t="shared" si="28"/>
        <v>0.64919269456195483</v>
      </c>
      <c r="K118" s="56">
        <f t="shared" si="29"/>
        <v>162.21589538313103</v>
      </c>
      <c r="L118" s="57">
        <f t="shared" si="26"/>
        <v>3721.5424203821631</v>
      </c>
      <c r="M118" s="7"/>
    </row>
    <row r="119" spans="7:13">
      <c r="G119" s="58">
        <f t="shared" si="30"/>
        <v>1.580000000000001</v>
      </c>
      <c r="H119" s="59">
        <f t="shared" si="31"/>
        <v>0.26316455696202518</v>
      </c>
      <c r="I119" s="55">
        <f t="shared" si="27"/>
        <v>2.581644303797467</v>
      </c>
      <c r="J119" s="55">
        <f t="shared" si="28"/>
        <v>0.64919269456195494</v>
      </c>
      <c r="K119" s="56">
        <f t="shared" si="29"/>
        <v>163.24911764671785</v>
      </c>
      <c r="L119" s="57">
        <f t="shared" si="26"/>
        <v>3697.988354430378</v>
      </c>
      <c r="M119" s="7"/>
    </row>
    <row r="120" spans="7:13">
      <c r="G120" s="58">
        <f t="shared" si="30"/>
        <v>1.590000000000001</v>
      </c>
      <c r="H120" s="59">
        <f t="shared" si="31"/>
        <v>0.261509433962264</v>
      </c>
      <c r="I120" s="55">
        <f t="shared" si="27"/>
        <v>2.5654075471698099</v>
      </c>
      <c r="J120" s="55">
        <f t="shared" si="28"/>
        <v>0.64919269456195505</v>
      </c>
      <c r="K120" s="56">
        <f t="shared" si="29"/>
        <v>164.28233991030476</v>
      </c>
      <c r="L120" s="57">
        <f t="shared" si="26"/>
        <v>3674.7305660377338</v>
      </c>
      <c r="M120" s="7"/>
    </row>
    <row r="121" spans="7:13">
      <c r="G121" s="58">
        <f t="shared" si="30"/>
        <v>1.600000000000001</v>
      </c>
      <c r="H121" s="59">
        <f t="shared" si="31"/>
        <v>0.25987499999999986</v>
      </c>
      <c r="I121" s="55">
        <f t="shared" si="27"/>
        <v>2.5493737499999987</v>
      </c>
      <c r="J121" s="55">
        <f t="shared" si="28"/>
        <v>0.64919269456195494</v>
      </c>
      <c r="K121" s="56">
        <f t="shared" si="29"/>
        <v>165.31556217389155</v>
      </c>
      <c r="L121" s="57">
        <f t="shared" si="26"/>
        <v>3651.7634999999982</v>
      </c>
      <c r="M121" s="7"/>
    </row>
    <row r="122" spans="7:13">
      <c r="G122" s="58">
        <f t="shared" si="30"/>
        <v>1.610000000000001</v>
      </c>
      <c r="H122" s="59">
        <f t="shared" si="31"/>
        <v>0.25826086956521721</v>
      </c>
      <c r="I122" s="55">
        <f t="shared" si="27"/>
        <v>2.533539130434781</v>
      </c>
      <c r="J122" s="55">
        <f t="shared" si="28"/>
        <v>0.64919269456195483</v>
      </c>
      <c r="K122" s="56">
        <f t="shared" si="29"/>
        <v>166.34878443747832</v>
      </c>
      <c r="L122" s="57">
        <f t="shared" si="26"/>
        <v>3629.0817391304322</v>
      </c>
      <c r="M122" s="7"/>
    </row>
    <row r="123" spans="7:13">
      <c r="G123" s="58">
        <f t="shared" si="30"/>
        <v>1.620000000000001</v>
      </c>
      <c r="H123" s="59">
        <f t="shared" si="31"/>
        <v>0.25666666666666649</v>
      </c>
      <c r="I123" s="55">
        <f t="shared" si="27"/>
        <v>2.5178999999999983</v>
      </c>
      <c r="J123" s="55">
        <f t="shared" si="28"/>
        <v>0.64919269456195494</v>
      </c>
      <c r="K123" s="56">
        <f t="shared" si="29"/>
        <v>167.38200670106517</v>
      </c>
      <c r="L123" s="57">
        <f t="shared" si="26"/>
        <v>3606.6799999999976</v>
      </c>
      <c r="M123" s="7"/>
    </row>
    <row r="124" spans="7:13">
      <c r="G124" s="58">
        <f t="shared" si="30"/>
        <v>1.630000000000001</v>
      </c>
      <c r="H124" s="59">
        <f t="shared" si="31"/>
        <v>0.25509202453987717</v>
      </c>
      <c r="I124" s="55">
        <f t="shared" si="27"/>
        <v>2.5024527607361953</v>
      </c>
      <c r="J124" s="55">
        <f t="shared" si="28"/>
        <v>0.64919269456195505</v>
      </c>
      <c r="K124" s="56">
        <f t="shared" si="29"/>
        <v>168.41522896465199</v>
      </c>
      <c r="L124" s="57">
        <f t="shared" si="26"/>
        <v>3584.5531288343541</v>
      </c>
      <c r="M124" s="7"/>
    </row>
    <row r="125" spans="7:13">
      <c r="G125" s="58">
        <f t="shared" si="30"/>
        <v>1.640000000000001</v>
      </c>
      <c r="H125" s="59">
        <f t="shared" si="31"/>
        <v>0.2535365853658535</v>
      </c>
      <c r="I125" s="55">
        <f t="shared" si="27"/>
        <v>2.4871939024390231</v>
      </c>
      <c r="J125" s="55">
        <f t="shared" si="28"/>
        <v>0.64919269456195494</v>
      </c>
      <c r="K125" s="56">
        <f t="shared" si="29"/>
        <v>169.44845122823878</v>
      </c>
      <c r="L125" s="57">
        <f t="shared" si="26"/>
        <v>3562.6960975609732</v>
      </c>
      <c r="M125" s="7"/>
    </row>
    <row r="126" spans="7:13">
      <c r="G126" s="58">
        <f t="shared" si="30"/>
        <v>1.650000000000001</v>
      </c>
      <c r="H126" s="59">
        <f t="shared" si="31"/>
        <v>0.25199999999999984</v>
      </c>
      <c r="I126" s="55">
        <f t="shared" si="27"/>
        <v>2.4721199999999985</v>
      </c>
      <c r="J126" s="55">
        <f t="shared" si="28"/>
        <v>0.64919269456195483</v>
      </c>
      <c r="K126" s="56">
        <f t="shared" si="29"/>
        <v>170.4816734918256</v>
      </c>
      <c r="L126" s="57">
        <f t="shared" si="26"/>
        <v>3541.1039999999975</v>
      </c>
      <c r="M126" s="7"/>
    </row>
    <row r="127" spans="7:13">
      <c r="G127" s="58">
        <f t="shared" si="30"/>
        <v>1.660000000000001</v>
      </c>
      <c r="H127" s="59">
        <f t="shared" si="31"/>
        <v>0.25048192771084321</v>
      </c>
      <c r="I127" s="55">
        <f t="shared" si="27"/>
        <v>2.4572277108433722</v>
      </c>
      <c r="J127" s="55">
        <f t="shared" si="28"/>
        <v>0.64919269456195505</v>
      </c>
      <c r="K127" s="56">
        <f t="shared" si="29"/>
        <v>171.51489575541248</v>
      </c>
      <c r="L127" s="57">
        <f t="shared" si="26"/>
        <v>3519.7720481927686</v>
      </c>
      <c r="M127" s="7"/>
    </row>
    <row r="128" spans="7:13">
      <c r="G128" s="58">
        <f t="shared" si="30"/>
        <v>1.670000000000001</v>
      </c>
      <c r="H128" s="59">
        <f t="shared" si="31"/>
        <v>0.24898203592814355</v>
      </c>
      <c r="I128" s="55">
        <f t="shared" si="27"/>
        <v>2.4425137724550883</v>
      </c>
      <c r="J128" s="55">
        <f t="shared" si="28"/>
        <v>0.64919269456195494</v>
      </c>
      <c r="K128" s="56">
        <f t="shared" si="29"/>
        <v>172.54811801899925</v>
      </c>
      <c r="L128" s="57">
        <f t="shared" si="26"/>
        <v>3498.6955688622734</v>
      </c>
      <c r="M128" s="7"/>
    </row>
    <row r="129" spans="7:13">
      <c r="G129" s="58">
        <f t="shared" si="30"/>
        <v>1.680000000000001</v>
      </c>
      <c r="H129" s="59">
        <f t="shared" si="31"/>
        <v>0.24749999999999986</v>
      </c>
      <c r="I129" s="55">
        <f t="shared" si="27"/>
        <v>2.4279749999999987</v>
      </c>
      <c r="J129" s="55">
        <f t="shared" si="28"/>
        <v>0.64919269456195494</v>
      </c>
      <c r="K129" s="56">
        <f t="shared" si="29"/>
        <v>173.58134028258604</v>
      </c>
      <c r="L129" s="57">
        <f t="shared" si="26"/>
        <v>3477.8699999999981</v>
      </c>
      <c r="M129" s="7"/>
    </row>
    <row r="130" spans="7:13">
      <c r="G130" s="58">
        <f t="shared" si="30"/>
        <v>1.6900000000000011</v>
      </c>
      <c r="H130" s="59">
        <f t="shared" si="31"/>
        <v>0.24603550295857973</v>
      </c>
      <c r="I130" s="55">
        <f t="shared" si="27"/>
        <v>2.4136082840236672</v>
      </c>
      <c r="J130" s="55">
        <f t="shared" si="28"/>
        <v>0.64919269456195494</v>
      </c>
      <c r="K130" s="56">
        <f t="shared" si="29"/>
        <v>174.61456254617295</v>
      </c>
      <c r="L130" s="57">
        <f t="shared" si="26"/>
        <v>3457.2908875739622</v>
      </c>
      <c r="M130" s="7"/>
    </row>
    <row r="131" spans="7:13">
      <c r="G131" s="58">
        <f t="shared" si="30"/>
        <v>1.7000000000000011</v>
      </c>
      <c r="H131" s="59">
        <f t="shared" si="31"/>
        <v>0.2445882352941175</v>
      </c>
      <c r="I131" s="55">
        <f t="shared" si="27"/>
        <v>2.399410588235293</v>
      </c>
      <c r="J131" s="55">
        <f t="shared" si="28"/>
        <v>0.64919269456195505</v>
      </c>
      <c r="K131" s="56">
        <f t="shared" si="29"/>
        <v>175.64778480975977</v>
      </c>
      <c r="L131" s="57">
        <f t="shared" si="26"/>
        <v>3436.9538823529392</v>
      </c>
      <c r="M131" s="7"/>
    </row>
    <row r="132" spans="7:13">
      <c r="G132" s="58">
        <f t="shared" si="30"/>
        <v>1.7100000000000011</v>
      </c>
      <c r="H132" s="59">
        <f t="shared" si="31"/>
        <v>0.24315789473684196</v>
      </c>
      <c r="I132" s="55">
        <f t="shared" si="27"/>
        <v>2.3853789473684199</v>
      </c>
      <c r="J132" s="55">
        <f t="shared" si="28"/>
        <v>0.64919269456195494</v>
      </c>
      <c r="K132" s="56">
        <f t="shared" si="29"/>
        <v>176.68100707334656</v>
      </c>
      <c r="L132" s="57">
        <f t="shared" si="26"/>
        <v>3416.8547368421032</v>
      </c>
      <c r="M132" s="7"/>
    </row>
    <row r="133" spans="7:13">
      <c r="G133" s="58">
        <f t="shared" si="30"/>
        <v>1.7200000000000011</v>
      </c>
      <c r="H133" s="59">
        <f t="shared" si="31"/>
        <v>0.24174418604651149</v>
      </c>
      <c r="I133" s="55">
        <f t="shared" si="27"/>
        <v>2.3715104651162777</v>
      </c>
      <c r="J133" s="55">
        <f t="shared" si="28"/>
        <v>0.64919269456195494</v>
      </c>
      <c r="K133" s="56">
        <f t="shared" si="29"/>
        <v>177.71422933693341</v>
      </c>
      <c r="L133" s="57">
        <f t="shared" ref="L133:L196" si="32">H133*$C$22</f>
        <v>3396.9893023255795</v>
      </c>
      <c r="M133" s="7"/>
    </row>
    <row r="134" spans="7:13">
      <c r="G134" s="58">
        <f t="shared" si="30"/>
        <v>1.7300000000000011</v>
      </c>
      <c r="H134" s="59">
        <f t="shared" si="31"/>
        <v>0.24034682080924841</v>
      </c>
      <c r="I134" s="55">
        <f t="shared" si="27"/>
        <v>2.3578023121387268</v>
      </c>
      <c r="J134" s="55">
        <f t="shared" si="28"/>
        <v>0.64919269456195494</v>
      </c>
      <c r="K134" s="56">
        <f t="shared" si="29"/>
        <v>178.74745160052018</v>
      </c>
      <c r="L134" s="57">
        <f t="shared" si="32"/>
        <v>3377.3535260115586</v>
      </c>
      <c r="M134" s="7"/>
    </row>
    <row r="135" spans="7:13">
      <c r="G135" s="58">
        <f t="shared" si="30"/>
        <v>1.7400000000000011</v>
      </c>
      <c r="H135" s="59">
        <f t="shared" si="31"/>
        <v>0.23896551724137916</v>
      </c>
      <c r="I135" s="55">
        <f t="shared" si="27"/>
        <v>2.3442517241379295</v>
      </c>
      <c r="J135" s="55">
        <f t="shared" si="28"/>
        <v>0.64919269456195483</v>
      </c>
      <c r="K135" s="56">
        <f t="shared" si="29"/>
        <v>179.780673864107</v>
      </c>
      <c r="L135" s="57">
        <f t="shared" si="32"/>
        <v>3357.9434482758597</v>
      </c>
      <c r="M135" s="7"/>
    </row>
    <row r="136" spans="7:13">
      <c r="G136" s="58">
        <f t="shared" si="30"/>
        <v>1.7500000000000011</v>
      </c>
      <c r="H136" s="59">
        <f t="shared" si="31"/>
        <v>0.23759999999999984</v>
      </c>
      <c r="I136" s="55">
        <f t="shared" si="27"/>
        <v>2.3308559999999985</v>
      </c>
      <c r="J136" s="55">
        <f t="shared" si="28"/>
        <v>0.64919269456195494</v>
      </c>
      <c r="K136" s="56">
        <f t="shared" si="29"/>
        <v>180.81389612769385</v>
      </c>
      <c r="L136" s="57">
        <f t="shared" si="32"/>
        <v>3338.7551999999978</v>
      </c>
      <c r="M136" s="7"/>
    </row>
    <row r="137" spans="7:13">
      <c r="G137" s="58">
        <f t="shared" si="30"/>
        <v>1.7600000000000011</v>
      </c>
      <c r="H137" s="59">
        <f t="shared" si="31"/>
        <v>0.23624999999999985</v>
      </c>
      <c r="I137" s="55">
        <f t="shared" si="27"/>
        <v>2.3176124999999987</v>
      </c>
      <c r="J137" s="55">
        <f t="shared" si="28"/>
        <v>0.64919269456195494</v>
      </c>
      <c r="K137" s="56">
        <f t="shared" si="29"/>
        <v>181.84711839128067</v>
      </c>
      <c r="L137" s="57">
        <f t="shared" si="32"/>
        <v>3319.784999999998</v>
      </c>
      <c r="M137" s="7"/>
    </row>
    <row r="138" spans="7:13">
      <c r="G138" s="58">
        <f t="shared" si="30"/>
        <v>1.7700000000000011</v>
      </c>
      <c r="H138" s="59">
        <f t="shared" si="31"/>
        <v>0.23491525423728798</v>
      </c>
      <c r="I138" s="55">
        <f t="shared" si="27"/>
        <v>2.3045186440677954</v>
      </c>
      <c r="J138" s="55">
        <f t="shared" si="28"/>
        <v>0.64919269456195494</v>
      </c>
      <c r="K138" s="56">
        <f t="shared" si="29"/>
        <v>182.88034065486747</v>
      </c>
      <c r="L138" s="57">
        <f t="shared" si="32"/>
        <v>3301.0291525423709</v>
      </c>
      <c r="M138" s="7"/>
    </row>
    <row r="139" spans="7:13">
      <c r="G139" s="58">
        <f t="shared" si="30"/>
        <v>1.7800000000000011</v>
      </c>
      <c r="H139" s="59">
        <f t="shared" si="31"/>
        <v>0.23359550561797737</v>
      </c>
      <c r="I139" s="55">
        <f t="shared" ref="I139:I202" si="33">+H139*$C$21</f>
        <v>2.2915719101123582</v>
      </c>
      <c r="J139" s="55">
        <f t="shared" ref="J139:J202" si="34">+H139*$C$21*(G139/(2*PI()))</f>
        <v>0.64919269456195494</v>
      </c>
      <c r="K139" s="56">
        <f t="shared" ref="K139:K202" si="35">+H139*$C$21*((G139/(2*PI()))^2)*1000</f>
        <v>183.91356291845435</v>
      </c>
      <c r="L139" s="57">
        <f t="shared" si="32"/>
        <v>3282.4840449438179</v>
      </c>
      <c r="M139" s="7"/>
    </row>
    <row r="140" spans="7:13">
      <c r="G140" s="58">
        <f t="shared" si="30"/>
        <v>1.7900000000000011</v>
      </c>
      <c r="H140" s="59">
        <f t="shared" si="31"/>
        <v>0.23229050279329594</v>
      </c>
      <c r="I140" s="55">
        <f t="shared" si="33"/>
        <v>2.2787698324022334</v>
      </c>
      <c r="J140" s="55">
        <f t="shared" si="34"/>
        <v>0.64919269456195494</v>
      </c>
      <c r="K140" s="56">
        <f t="shared" si="35"/>
        <v>184.94678518204114</v>
      </c>
      <c r="L140" s="57">
        <f t="shared" si="32"/>
        <v>3264.1461452513945</v>
      </c>
      <c r="M140" s="7"/>
    </row>
    <row r="141" spans="7:13">
      <c r="G141" s="58">
        <f t="shared" si="30"/>
        <v>1.8000000000000012</v>
      </c>
      <c r="H141" s="59">
        <f t="shared" si="31"/>
        <v>0.23099999999999984</v>
      </c>
      <c r="I141" s="55">
        <f t="shared" si="33"/>
        <v>2.2661099999999985</v>
      </c>
      <c r="J141" s="55">
        <f t="shared" si="34"/>
        <v>0.64919269456195483</v>
      </c>
      <c r="K141" s="56">
        <f t="shared" si="35"/>
        <v>185.98000744562793</v>
      </c>
      <c r="L141" s="57">
        <f t="shared" si="32"/>
        <v>3246.0119999999979</v>
      </c>
      <c r="M141" s="7"/>
    </row>
    <row r="142" spans="7:13">
      <c r="G142" s="58">
        <f t="shared" si="30"/>
        <v>1.8100000000000012</v>
      </c>
      <c r="H142" s="59">
        <f t="shared" si="31"/>
        <v>0.22972375690607721</v>
      </c>
      <c r="I142" s="55">
        <f t="shared" si="33"/>
        <v>2.2535900552486177</v>
      </c>
      <c r="J142" s="55">
        <f t="shared" si="34"/>
        <v>0.64919269456195505</v>
      </c>
      <c r="K142" s="56">
        <f t="shared" si="35"/>
        <v>187.01322970921484</v>
      </c>
      <c r="L142" s="57">
        <f t="shared" si="32"/>
        <v>3228.0782320441972</v>
      </c>
      <c r="M142" s="7"/>
    </row>
    <row r="143" spans="7:13">
      <c r="G143" s="58">
        <f t="shared" ref="G143:G206" si="36">+G142+0.01</f>
        <v>1.8200000000000012</v>
      </c>
      <c r="H143" s="59">
        <f t="shared" si="31"/>
        <v>0.22846153846153833</v>
      </c>
      <c r="I143" s="55">
        <f t="shared" si="33"/>
        <v>2.2412076923076909</v>
      </c>
      <c r="J143" s="55">
        <f t="shared" si="34"/>
        <v>0.64919269456195494</v>
      </c>
      <c r="K143" s="56">
        <f t="shared" si="35"/>
        <v>188.04645197280161</v>
      </c>
      <c r="L143" s="57">
        <f t="shared" si="32"/>
        <v>3210.3415384615364</v>
      </c>
      <c r="M143" s="7"/>
    </row>
    <row r="144" spans="7:13">
      <c r="G144" s="58">
        <f t="shared" si="36"/>
        <v>1.8300000000000012</v>
      </c>
      <c r="H144" s="59">
        <f t="shared" ref="H144:H207" si="37">+$C$15/G144</f>
        <v>0.22721311475409822</v>
      </c>
      <c r="I144" s="55">
        <f t="shared" si="33"/>
        <v>2.2289606557377035</v>
      </c>
      <c r="J144" s="55">
        <f t="shared" si="34"/>
        <v>0.64919269456195494</v>
      </c>
      <c r="K144" s="56">
        <f t="shared" si="35"/>
        <v>189.0796742363884</v>
      </c>
      <c r="L144" s="57">
        <f t="shared" si="32"/>
        <v>3192.7986885245882</v>
      </c>
      <c r="M144" s="7"/>
    </row>
    <row r="145" spans="7:13">
      <c r="G145" s="58">
        <f t="shared" si="36"/>
        <v>1.8400000000000012</v>
      </c>
      <c r="H145" s="59">
        <f t="shared" si="37"/>
        <v>0.22597826086956507</v>
      </c>
      <c r="I145" s="55">
        <f t="shared" si="33"/>
        <v>2.2168467391304336</v>
      </c>
      <c r="J145" s="55">
        <f t="shared" si="34"/>
        <v>0.64919269456195505</v>
      </c>
      <c r="K145" s="56">
        <f t="shared" si="35"/>
        <v>190.11289649997528</v>
      </c>
      <c r="L145" s="57">
        <f t="shared" si="32"/>
        <v>3175.4465217391285</v>
      </c>
      <c r="M145" s="7"/>
    </row>
    <row r="146" spans="7:13">
      <c r="G146" s="58">
        <f t="shared" si="36"/>
        <v>1.8500000000000012</v>
      </c>
      <c r="H146" s="59">
        <f t="shared" si="37"/>
        <v>0.2247567567567566</v>
      </c>
      <c r="I146" s="55">
        <f t="shared" si="33"/>
        <v>2.2048637837837823</v>
      </c>
      <c r="J146" s="55">
        <f t="shared" si="34"/>
        <v>0.64919269456195494</v>
      </c>
      <c r="K146" s="56">
        <f t="shared" si="35"/>
        <v>191.14611876356207</v>
      </c>
      <c r="L146" s="57">
        <f t="shared" si="32"/>
        <v>3158.2819459459438</v>
      </c>
      <c r="M146" s="7"/>
    </row>
    <row r="147" spans="7:13">
      <c r="G147" s="58">
        <f t="shared" si="36"/>
        <v>1.8600000000000012</v>
      </c>
      <c r="H147" s="59">
        <f t="shared" si="37"/>
        <v>0.22354838709677405</v>
      </c>
      <c r="I147" s="55">
        <f t="shared" si="33"/>
        <v>2.1930096774193535</v>
      </c>
      <c r="J147" s="55">
        <f t="shared" si="34"/>
        <v>0.64919269456195494</v>
      </c>
      <c r="K147" s="56">
        <f t="shared" si="35"/>
        <v>192.17934102714889</v>
      </c>
      <c r="L147" s="57">
        <f t="shared" si="32"/>
        <v>3141.3019354838689</v>
      </c>
      <c r="M147" s="7"/>
    </row>
    <row r="148" spans="7:13">
      <c r="G148" s="58">
        <f t="shared" si="36"/>
        <v>1.8700000000000012</v>
      </c>
      <c r="H148" s="59">
        <f t="shared" si="37"/>
        <v>0.22235294117647045</v>
      </c>
      <c r="I148" s="55">
        <f t="shared" si="33"/>
        <v>2.1812823529411753</v>
      </c>
      <c r="J148" s="55">
        <f t="shared" si="34"/>
        <v>0.64919269456195505</v>
      </c>
      <c r="K148" s="56">
        <f t="shared" si="35"/>
        <v>193.21256329073577</v>
      </c>
      <c r="L148" s="57">
        <f t="shared" si="32"/>
        <v>3124.5035294117629</v>
      </c>
      <c r="M148" s="7"/>
    </row>
    <row r="149" spans="7:13">
      <c r="G149" s="58">
        <f t="shared" si="36"/>
        <v>1.8800000000000012</v>
      </c>
      <c r="H149" s="59">
        <f t="shared" si="37"/>
        <v>0.2211702127659573</v>
      </c>
      <c r="I149" s="55">
        <f t="shared" si="33"/>
        <v>2.1696797872340414</v>
      </c>
      <c r="J149" s="55">
        <f t="shared" si="34"/>
        <v>0.64919269456195505</v>
      </c>
      <c r="K149" s="56">
        <f t="shared" si="35"/>
        <v>194.24578555432259</v>
      </c>
      <c r="L149" s="57">
        <f t="shared" si="32"/>
        <v>3107.8838297872321</v>
      </c>
      <c r="M149" s="7"/>
    </row>
    <row r="150" spans="7:13">
      <c r="G150" s="58">
        <f t="shared" si="36"/>
        <v>1.8900000000000012</v>
      </c>
      <c r="H150" s="59">
        <f t="shared" si="37"/>
        <v>0.21999999999999986</v>
      </c>
      <c r="I150" s="55">
        <f t="shared" si="33"/>
        <v>2.1581999999999986</v>
      </c>
      <c r="J150" s="55">
        <f t="shared" si="34"/>
        <v>0.64919269456195494</v>
      </c>
      <c r="K150" s="56">
        <f t="shared" si="35"/>
        <v>195.27900781790933</v>
      </c>
      <c r="L150" s="57">
        <f t="shared" si="32"/>
        <v>3091.4399999999982</v>
      </c>
      <c r="M150" s="7"/>
    </row>
    <row r="151" spans="7:13">
      <c r="G151" s="58">
        <f t="shared" si="36"/>
        <v>1.9000000000000012</v>
      </c>
      <c r="H151" s="59">
        <f t="shared" si="37"/>
        <v>0.21884210526315775</v>
      </c>
      <c r="I151" s="55">
        <f t="shared" si="33"/>
        <v>2.1468410526315775</v>
      </c>
      <c r="J151" s="55">
        <f t="shared" si="34"/>
        <v>0.64919269456195483</v>
      </c>
      <c r="K151" s="56">
        <f t="shared" si="35"/>
        <v>196.31223008149612</v>
      </c>
      <c r="L151" s="57">
        <f t="shared" si="32"/>
        <v>3075.1692631578926</v>
      </c>
      <c r="M151" s="7"/>
    </row>
    <row r="152" spans="7:13">
      <c r="G152" s="58">
        <f t="shared" si="36"/>
        <v>1.9100000000000013</v>
      </c>
      <c r="H152" s="59">
        <f t="shared" si="37"/>
        <v>0.21769633507853389</v>
      </c>
      <c r="I152" s="55">
        <f t="shared" si="33"/>
        <v>2.1356010471204177</v>
      </c>
      <c r="J152" s="55">
        <f t="shared" si="34"/>
        <v>0.64919269456195505</v>
      </c>
      <c r="K152" s="56">
        <f t="shared" si="35"/>
        <v>197.34545234508303</v>
      </c>
      <c r="L152" s="57">
        <f t="shared" si="32"/>
        <v>3059.0689005235581</v>
      </c>
      <c r="M152" s="7"/>
    </row>
    <row r="153" spans="7:13">
      <c r="G153" s="58">
        <f t="shared" si="36"/>
        <v>1.9200000000000013</v>
      </c>
      <c r="H153" s="59">
        <f t="shared" si="37"/>
        <v>0.21656249999999985</v>
      </c>
      <c r="I153" s="55">
        <f t="shared" si="33"/>
        <v>2.1244781249999987</v>
      </c>
      <c r="J153" s="55">
        <f t="shared" si="34"/>
        <v>0.64919269456195494</v>
      </c>
      <c r="K153" s="56">
        <f t="shared" si="35"/>
        <v>198.37867460866983</v>
      </c>
      <c r="L153" s="57">
        <f t="shared" si="32"/>
        <v>3043.1362499999977</v>
      </c>
      <c r="M153" s="7"/>
    </row>
    <row r="154" spans="7:13">
      <c r="G154" s="58">
        <f t="shared" si="36"/>
        <v>1.9300000000000013</v>
      </c>
      <c r="H154" s="59">
        <f t="shared" si="37"/>
        <v>0.21544041450777188</v>
      </c>
      <c r="I154" s="55">
        <f t="shared" si="33"/>
        <v>2.113470466321242</v>
      </c>
      <c r="J154" s="55">
        <f t="shared" si="34"/>
        <v>0.64919269456195483</v>
      </c>
      <c r="K154" s="56">
        <f t="shared" si="35"/>
        <v>199.41189687225662</v>
      </c>
      <c r="L154" s="57">
        <f t="shared" si="32"/>
        <v>3027.3687046632103</v>
      </c>
      <c r="M154" s="7"/>
    </row>
    <row r="155" spans="7:13">
      <c r="G155" s="58">
        <f t="shared" si="36"/>
        <v>1.9400000000000013</v>
      </c>
      <c r="H155" s="59">
        <f t="shared" si="37"/>
        <v>0.21432989690721635</v>
      </c>
      <c r="I155" s="55">
        <f t="shared" si="33"/>
        <v>2.1025762886597925</v>
      </c>
      <c r="J155" s="55">
        <f t="shared" si="34"/>
        <v>0.64919269456195494</v>
      </c>
      <c r="K155" s="56">
        <f t="shared" si="35"/>
        <v>200.44511913584347</v>
      </c>
      <c r="L155" s="57">
        <f t="shared" si="32"/>
        <v>3011.7637113402043</v>
      </c>
      <c r="M155" s="7"/>
    </row>
    <row r="156" spans="7:13">
      <c r="G156" s="58">
        <f t="shared" si="36"/>
        <v>1.9500000000000013</v>
      </c>
      <c r="H156" s="59">
        <f t="shared" si="37"/>
        <v>0.21323076923076908</v>
      </c>
      <c r="I156" s="55">
        <f t="shared" si="33"/>
        <v>2.0917938461538448</v>
      </c>
      <c r="J156" s="55">
        <f t="shared" si="34"/>
        <v>0.64919269456195494</v>
      </c>
      <c r="K156" s="56">
        <f t="shared" si="35"/>
        <v>201.47834139943026</v>
      </c>
      <c r="L156" s="57">
        <f t="shared" si="32"/>
        <v>2996.318769230767</v>
      </c>
      <c r="M156" s="7"/>
    </row>
    <row r="157" spans="7:13">
      <c r="G157" s="58">
        <f t="shared" si="36"/>
        <v>1.9600000000000013</v>
      </c>
      <c r="H157" s="59">
        <f t="shared" si="37"/>
        <v>0.21214285714285699</v>
      </c>
      <c r="I157" s="55">
        <f t="shared" si="33"/>
        <v>2.0811214285714272</v>
      </c>
      <c r="J157" s="55">
        <f t="shared" si="34"/>
        <v>0.64919269456195483</v>
      </c>
      <c r="K157" s="56">
        <f t="shared" si="35"/>
        <v>202.51156366301706</v>
      </c>
      <c r="L157" s="57">
        <f t="shared" si="32"/>
        <v>2981.0314285714267</v>
      </c>
      <c r="M157" s="7"/>
    </row>
    <row r="158" spans="7:13">
      <c r="G158" s="58">
        <f t="shared" si="36"/>
        <v>1.9700000000000013</v>
      </c>
      <c r="H158" s="59">
        <f t="shared" si="37"/>
        <v>0.2110659898477156</v>
      </c>
      <c r="I158" s="55">
        <f t="shared" si="33"/>
        <v>2.0705573604060903</v>
      </c>
      <c r="J158" s="55">
        <f t="shared" si="34"/>
        <v>0.64919269456195505</v>
      </c>
      <c r="K158" s="56">
        <f t="shared" si="35"/>
        <v>203.54478592660399</v>
      </c>
      <c r="L158" s="57">
        <f t="shared" si="32"/>
        <v>2965.8992893400996</v>
      </c>
      <c r="M158" s="7"/>
    </row>
    <row r="159" spans="7:13">
      <c r="G159" s="58">
        <f t="shared" si="36"/>
        <v>1.9800000000000013</v>
      </c>
      <c r="H159" s="59">
        <f t="shared" si="37"/>
        <v>0.20999999999999985</v>
      </c>
      <c r="I159" s="55">
        <f t="shared" si="33"/>
        <v>2.0600999999999985</v>
      </c>
      <c r="J159" s="55">
        <f t="shared" si="34"/>
        <v>0.64919269456195483</v>
      </c>
      <c r="K159" s="56">
        <f t="shared" si="35"/>
        <v>204.57800819019073</v>
      </c>
      <c r="L159" s="57">
        <f t="shared" si="32"/>
        <v>2950.9199999999978</v>
      </c>
      <c r="M159" s="7"/>
    </row>
    <row r="160" spans="7:13">
      <c r="G160" s="58">
        <f t="shared" si="36"/>
        <v>1.9900000000000013</v>
      </c>
      <c r="H160" s="59">
        <f t="shared" si="37"/>
        <v>0.20894472361809033</v>
      </c>
      <c r="I160" s="55">
        <f t="shared" si="33"/>
        <v>2.0497477386934664</v>
      </c>
      <c r="J160" s="55">
        <f t="shared" si="34"/>
        <v>0.64919269456195505</v>
      </c>
      <c r="K160" s="56">
        <f t="shared" si="35"/>
        <v>205.61123045377758</v>
      </c>
      <c r="L160" s="57">
        <f t="shared" si="32"/>
        <v>2936.0912562814051</v>
      </c>
      <c r="M160" s="7"/>
    </row>
    <row r="161" spans="7:13">
      <c r="G161" s="58">
        <f t="shared" si="36"/>
        <v>2.0000000000000013</v>
      </c>
      <c r="H161" s="59">
        <f t="shared" si="37"/>
        <v>0.20789999999999986</v>
      </c>
      <c r="I161" s="55">
        <f t="shared" si="33"/>
        <v>2.0394989999999988</v>
      </c>
      <c r="J161" s="55">
        <f t="shared" si="34"/>
        <v>0.64919269456195505</v>
      </c>
      <c r="K161" s="56">
        <f t="shared" si="35"/>
        <v>206.64445271736446</v>
      </c>
      <c r="L161" s="57">
        <f t="shared" si="32"/>
        <v>2921.4107999999983</v>
      </c>
      <c r="M161" s="7"/>
    </row>
    <row r="162" spans="7:13">
      <c r="G162" s="58">
        <f t="shared" si="36"/>
        <v>2.0100000000000011</v>
      </c>
      <c r="H162" s="59">
        <f t="shared" si="37"/>
        <v>0.20686567164179093</v>
      </c>
      <c r="I162" s="55">
        <f t="shared" si="33"/>
        <v>2.029352238805969</v>
      </c>
      <c r="J162" s="55">
        <f t="shared" si="34"/>
        <v>0.64919269456195483</v>
      </c>
      <c r="K162" s="56">
        <f t="shared" si="35"/>
        <v>207.67767498095117</v>
      </c>
      <c r="L162" s="57">
        <f t="shared" si="32"/>
        <v>2906.876417910446</v>
      </c>
      <c r="M162" s="7"/>
    </row>
    <row r="163" spans="7:13">
      <c r="G163" s="58">
        <f t="shared" si="36"/>
        <v>2.0200000000000009</v>
      </c>
      <c r="H163" s="59">
        <f t="shared" si="37"/>
        <v>0.20584158415841575</v>
      </c>
      <c r="I163" s="55">
        <f t="shared" si="33"/>
        <v>2.0193059405940588</v>
      </c>
      <c r="J163" s="55">
        <f t="shared" si="34"/>
        <v>0.64919269456195494</v>
      </c>
      <c r="K163" s="56">
        <f t="shared" si="35"/>
        <v>208.71089724453802</v>
      </c>
      <c r="L163" s="57">
        <f t="shared" si="32"/>
        <v>2892.4859405940579</v>
      </c>
      <c r="M163" s="7"/>
    </row>
    <row r="164" spans="7:13">
      <c r="G164" s="58">
        <f t="shared" si="36"/>
        <v>2.0300000000000007</v>
      </c>
      <c r="H164" s="59">
        <f t="shared" si="37"/>
        <v>0.20482758620689648</v>
      </c>
      <c r="I164" s="55">
        <f t="shared" si="33"/>
        <v>2.0093586206896545</v>
      </c>
      <c r="J164" s="55">
        <f t="shared" si="34"/>
        <v>0.64919269456195494</v>
      </c>
      <c r="K164" s="56">
        <f t="shared" si="35"/>
        <v>209.74411950812484</v>
      </c>
      <c r="L164" s="57">
        <f t="shared" si="32"/>
        <v>2878.2372413793091</v>
      </c>
      <c r="M164" s="7"/>
    </row>
    <row r="165" spans="7:13">
      <c r="G165" s="58">
        <f t="shared" si="36"/>
        <v>2.0400000000000005</v>
      </c>
      <c r="H165" s="59">
        <f t="shared" si="37"/>
        <v>0.20382352941176465</v>
      </c>
      <c r="I165" s="55">
        <f t="shared" si="33"/>
        <v>1.9995088235294114</v>
      </c>
      <c r="J165" s="55">
        <f t="shared" si="34"/>
        <v>0.64919269456195494</v>
      </c>
      <c r="K165" s="56">
        <f t="shared" si="35"/>
        <v>210.77734177171158</v>
      </c>
      <c r="L165" s="57">
        <f t="shared" si="32"/>
        <v>2864.1282352941171</v>
      </c>
      <c r="M165" s="7"/>
    </row>
    <row r="166" spans="7:13">
      <c r="G166" s="58">
        <f t="shared" si="36"/>
        <v>2.0500000000000003</v>
      </c>
      <c r="H166" s="59">
        <f t="shared" si="37"/>
        <v>0.20282926829268291</v>
      </c>
      <c r="I166" s="55">
        <f t="shared" si="33"/>
        <v>1.9897551219512195</v>
      </c>
      <c r="J166" s="55">
        <f t="shared" si="34"/>
        <v>0.64919269456195494</v>
      </c>
      <c r="K166" s="56">
        <f t="shared" si="35"/>
        <v>211.8105640352984</v>
      </c>
      <c r="L166" s="57">
        <f t="shared" si="32"/>
        <v>2850.1568780487801</v>
      </c>
      <c r="M166" s="7"/>
    </row>
    <row r="167" spans="7:13">
      <c r="G167" s="58">
        <f t="shared" si="36"/>
        <v>2.06</v>
      </c>
      <c r="H167" s="59">
        <f t="shared" si="37"/>
        <v>0.20184466019417474</v>
      </c>
      <c r="I167" s="55">
        <f t="shared" si="33"/>
        <v>1.9800961165048543</v>
      </c>
      <c r="J167" s="55">
        <f t="shared" si="34"/>
        <v>0.64919269456195494</v>
      </c>
      <c r="K167" s="56">
        <f t="shared" si="35"/>
        <v>212.84378629888519</v>
      </c>
      <c r="L167" s="57">
        <f t="shared" si="32"/>
        <v>2836.3211650485437</v>
      </c>
      <c r="M167" s="7"/>
    </row>
    <row r="168" spans="7:13">
      <c r="G168" s="58">
        <f t="shared" si="36"/>
        <v>2.0699999999999998</v>
      </c>
      <c r="H168" s="59">
        <f t="shared" si="37"/>
        <v>0.20086956521739133</v>
      </c>
      <c r="I168" s="55">
        <f t="shared" si="33"/>
        <v>1.9705304347826089</v>
      </c>
      <c r="J168" s="55">
        <f t="shared" si="34"/>
        <v>0.64919269456195494</v>
      </c>
      <c r="K168" s="56">
        <f t="shared" si="35"/>
        <v>213.87700856247196</v>
      </c>
      <c r="L168" s="57">
        <f t="shared" si="32"/>
        <v>2822.6191304347831</v>
      </c>
      <c r="M168" s="7"/>
    </row>
    <row r="169" spans="7:13">
      <c r="G169" s="58">
        <f t="shared" si="36"/>
        <v>2.0799999999999996</v>
      </c>
      <c r="H169" s="59">
        <f t="shared" si="37"/>
        <v>0.19990384615384618</v>
      </c>
      <c r="I169" s="55">
        <f t="shared" si="33"/>
        <v>1.961056730769231</v>
      </c>
      <c r="J169" s="55">
        <f t="shared" si="34"/>
        <v>0.64919269456195483</v>
      </c>
      <c r="K169" s="56">
        <f t="shared" si="35"/>
        <v>214.91023082605878</v>
      </c>
      <c r="L169" s="57">
        <f t="shared" si="32"/>
        <v>2809.0488461538466</v>
      </c>
      <c r="M169" s="7"/>
    </row>
    <row r="170" spans="7:13">
      <c r="G170" s="58">
        <f t="shared" si="36"/>
        <v>2.0899999999999994</v>
      </c>
      <c r="H170" s="59">
        <f t="shared" si="37"/>
        <v>0.19894736842105268</v>
      </c>
      <c r="I170" s="55">
        <f t="shared" si="33"/>
        <v>1.9516736842105269</v>
      </c>
      <c r="J170" s="55">
        <f t="shared" si="34"/>
        <v>0.64919269456195494</v>
      </c>
      <c r="K170" s="56">
        <f t="shared" si="35"/>
        <v>215.9434530896456</v>
      </c>
      <c r="L170" s="57">
        <f t="shared" si="32"/>
        <v>2795.6084210526324</v>
      </c>
      <c r="M170" s="7"/>
    </row>
    <row r="171" spans="7:13">
      <c r="G171" s="58">
        <f t="shared" si="36"/>
        <v>2.0999999999999992</v>
      </c>
      <c r="H171" s="59">
        <f t="shared" si="37"/>
        <v>0.19800000000000006</v>
      </c>
      <c r="I171" s="55">
        <f t="shared" si="33"/>
        <v>1.9423800000000007</v>
      </c>
      <c r="J171" s="55">
        <f t="shared" si="34"/>
        <v>0.64919269456195494</v>
      </c>
      <c r="K171" s="56">
        <f t="shared" si="35"/>
        <v>216.97667535323239</v>
      </c>
      <c r="L171" s="57">
        <f t="shared" si="32"/>
        <v>2782.2960000000007</v>
      </c>
      <c r="M171" s="7"/>
    </row>
    <row r="172" spans="7:13">
      <c r="G172" s="58">
        <f t="shared" si="36"/>
        <v>2.109999999999999</v>
      </c>
      <c r="H172" s="59">
        <f t="shared" si="37"/>
        <v>0.19706161137440767</v>
      </c>
      <c r="I172" s="55">
        <f t="shared" si="33"/>
        <v>1.9331744075829393</v>
      </c>
      <c r="J172" s="55">
        <f t="shared" si="34"/>
        <v>0.64919269456195494</v>
      </c>
      <c r="K172" s="56">
        <f t="shared" si="35"/>
        <v>218.00989761681916</v>
      </c>
      <c r="L172" s="57">
        <f t="shared" si="32"/>
        <v>2769.1097630331765</v>
      </c>
      <c r="M172" s="7"/>
    </row>
    <row r="173" spans="7:13">
      <c r="G173" s="58">
        <f t="shared" si="36"/>
        <v>2.1199999999999988</v>
      </c>
      <c r="H173" s="59">
        <f t="shared" si="37"/>
        <v>0.19613207547169823</v>
      </c>
      <c r="I173" s="55">
        <f t="shared" si="33"/>
        <v>1.9240556603773598</v>
      </c>
      <c r="J173" s="55">
        <f t="shared" si="34"/>
        <v>0.64919269456195494</v>
      </c>
      <c r="K173" s="56">
        <f t="shared" si="35"/>
        <v>219.04311988040601</v>
      </c>
      <c r="L173" s="57">
        <f t="shared" si="32"/>
        <v>2756.0479245283036</v>
      </c>
      <c r="M173" s="7"/>
    </row>
    <row r="174" spans="7:13">
      <c r="G174" s="58">
        <f t="shared" si="36"/>
        <v>2.1299999999999986</v>
      </c>
      <c r="H174" s="59">
        <f t="shared" si="37"/>
        <v>0.19521126760563393</v>
      </c>
      <c r="I174" s="55">
        <f t="shared" si="33"/>
        <v>1.9150225352112689</v>
      </c>
      <c r="J174" s="55">
        <f t="shared" si="34"/>
        <v>0.64919269456195494</v>
      </c>
      <c r="K174" s="56">
        <f t="shared" si="35"/>
        <v>220.07634214399283</v>
      </c>
      <c r="L174" s="57">
        <f t="shared" si="32"/>
        <v>2743.108732394368</v>
      </c>
      <c r="M174" s="7"/>
    </row>
    <row r="175" spans="7:13">
      <c r="G175" s="58">
        <f t="shared" si="36"/>
        <v>2.1399999999999983</v>
      </c>
      <c r="H175" s="59">
        <f t="shared" si="37"/>
        <v>0.19429906542056091</v>
      </c>
      <c r="I175" s="55">
        <f t="shared" si="33"/>
        <v>1.9060738317757027</v>
      </c>
      <c r="J175" s="55">
        <f t="shared" si="34"/>
        <v>0.64919269456195494</v>
      </c>
      <c r="K175" s="56">
        <f t="shared" si="35"/>
        <v>221.1095644075796</v>
      </c>
      <c r="L175" s="57">
        <f t="shared" si="32"/>
        <v>2730.2904672897221</v>
      </c>
      <c r="M175" s="7"/>
    </row>
    <row r="176" spans="7:13">
      <c r="G176" s="58">
        <f t="shared" si="36"/>
        <v>2.1499999999999981</v>
      </c>
      <c r="H176" s="59">
        <f t="shared" si="37"/>
        <v>0.19339534883720946</v>
      </c>
      <c r="I176" s="55">
        <f t="shared" si="33"/>
        <v>1.8972083720930248</v>
      </c>
      <c r="J176" s="55">
        <f t="shared" si="34"/>
        <v>0.64919269456195494</v>
      </c>
      <c r="K176" s="56">
        <f t="shared" si="35"/>
        <v>222.14278667116639</v>
      </c>
      <c r="L176" s="57">
        <f t="shared" si="32"/>
        <v>2717.5914418604675</v>
      </c>
      <c r="M176" s="7"/>
    </row>
    <row r="177" spans="7:13">
      <c r="G177" s="58">
        <f t="shared" si="36"/>
        <v>2.1599999999999979</v>
      </c>
      <c r="H177" s="59">
        <f t="shared" si="37"/>
        <v>0.1925000000000002</v>
      </c>
      <c r="I177" s="55">
        <f t="shared" si="33"/>
        <v>1.888425000000002</v>
      </c>
      <c r="J177" s="55">
        <f t="shared" si="34"/>
        <v>0.64919269456195505</v>
      </c>
      <c r="K177" s="56">
        <f t="shared" si="35"/>
        <v>223.17600893475324</v>
      </c>
      <c r="L177" s="57">
        <f t="shared" si="32"/>
        <v>2705.0100000000029</v>
      </c>
      <c r="M177" s="7"/>
    </row>
    <row r="178" spans="7:13">
      <c r="G178" s="58">
        <f t="shared" si="36"/>
        <v>2.1699999999999977</v>
      </c>
      <c r="H178" s="59">
        <f t="shared" si="37"/>
        <v>0.19161290322580665</v>
      </c>
      <c r="I178" s="55">
        <f t="shared" si="33"/>
        <v>1.8797225806451634</v>
      </c>
      <c r="J178" s="55">
        <f t="shared" si="34"/>
        <v>0.64919269456195494</v>
      </c>
      <c r="K178" s="56">
        <f t="shared" si="35"/>
        <v>224.20923119833998</v>
      </c>
      <c r="L178" s="57">
        <f t="shared" si="32"/>
        <v>2692.5445161290349</v>
      </c>
      <c r="M178" s="7"/>
    </row>
    <row r="179" spans="7:13">
      <c r="G179" s="58">
        <f t="shared" si="36"/>
        <v>2.1799999999999975</v>
      </c>
      <c r="H179" s="59">
        <f t="shared" si="37"/>
        <v>0.19073394495412865</v>
      </c>
      <c r="I179" s="55">
        <f t="shared" si="33"/>
        <v>1.8711000000000022</v>
      </c>
      <c r="J179" s="55">
        <f t="shared" si="34"/>
        <v>0.64919269456195494</v>
      </c>
      <c r="K179" s="56">
        <f t="shared" si="35"/>
        <v>225.2424534619268</v>
      </c>
      <c r="L179" s="57">
        <f t="shared" si="32"/>
        <v>2680.1933944954158</v>
      </c>
      <c r="M179" s="7"/>
    </row>
    <row r="180" spans="7:13">
      <c r="G180" s="58">
        <f t="shared" si="36"/>
        <v>2.1899999999999973</v>
      </c>
      <c r="H180" s="59">
        <f t="shared" si="37"/>
        <v>0.18986301369863037</v>
      </c>
      <c r="I180" s="55">
        <f t="shared" si="33"/>
        <v>1.862556164383564</v>
      </c>
      <c r="J180" s="55">
        <f t="shared" si="34"/>
        <v>0.64919269456195494</v>
      </c>
      <c r="K180" s="56">
        <f t="shared" si="35"/>
        <v>226.27567572551359</v>
      </c>
      <c r="L180" s="57">
        <f t="shared" si="32"/>
        <v>2667.9550684931542</v>
      </c>
      <c r="M180" s="7"/>
    </row>
    <row r="181" spans="7:13">
      <c r="G181" s="58">
        <f t="shared" si="36"/>
        <v>2.1999999999999971</v>
      </c>
      <c r="H181" s="59">
        <f t="shared" si="37"/>
        <v>0.18900000000000025</v>
      </c>
      <c r="I181" s="55">
        <f t="shared" si="33"/>
        <v>1.8540900000000025</v>
      </c>
      <c r="J181" s="55">
        <f t="shared" si="34"/>
        <v>0.64919269456195483</v>
      </c>
      <c r="K181" s="56">
        <f t="shared" si="35"/>
        <v>227.30889798910036</v>
      </c>
      <c r="L181" s="57">
        <f t="shared" si="32"/>
        <v>2655.8280000000036</v>
      </c>
      <c r="M181" s="7"/>
    </row>
    <row r="182" spans="7:13">
      <c r="G182" s="58">
        <f t="shared" si="36"/>
        <v>2.2099999999999969</v>
      </c>
      <c r="H182" s="59">
        <f t="shared" si="37"/>
        <v>0.18814479638009077</v>
      </c>
      <c r="I182" s="55">
        <f t="shared" si="33"/>
        <v>1.8457004524886904</v>
      </c>
      <c r="J182" s="55">
        <f t="shared" si="34"/>
        <v>0.64919269456195494</v>
      </c>
      <c r="K182" s="56">
        <f t="shared" si="35"/>
        <v>228.34212025268718</v>
      </c>
      <c r="L182" s="57">
        <f t="shared" si="32"/>
        <v>2643.8106787330353</v>
      </c>
      <c r="M182" s="7"/>
    </row>
    <row r="183" spans="7:13">
      <c r="G183" s="58">
        <f t="shared" si="36"/>
        <v>2.2199999999999966</v>
      </c>
      <c r="H183" s="59">
        <f t="shared" si="37"/>
        <v>0.18729729729729758</v>
      </c>
      <c r="I183" s="55">
        <f t="shared" si="33"/>
        <v>1.8373864864864893</v>
      </c>
      <c r="J183" s="55">
        <f t="shared" si="34"/>
        <v>0.64919269456195494</v>
      </c>
      <c r="K183" s="56">
        <f t="shared" si="35"/>
        <v>229.375342516274</v>
      </c>
      <c r="L183" s="57">
        <f t="shared" si="32"/>
        <v>2631.9016216216255</v>
      </c>
      <c r="M183" s="7"/>
    </row>
    <row r="184" spans="7:13">
      <c r="G184" s="58">
        <f t="shared" si="36"/>
        <v>2.2299999999999964</v>
      </c>
      <c r="H184" s="59">
        <f t="shared" si="37"/>
        <v>0.18645739910313933</v>
      </c>
      <c r="I184" s="55">
        <f t="shared" si="33"/>
        <v>1.8291470852017968</v>
      </c>
      <c r="J184" s="55">
        <f t="shared" si="34"/>
        <v>0.64919269456195494</v>
      </c>
      <c r="K184" s="56">
        <f t="shared" si="35"/>
        <v>230.40856477986077</v>
      </c>
      <c r="L184" s="57">
        <f t="shared" si="32"/>
        <v>2620.0993721973136</v>
      </c>
      <c r="M184" s="7"/>
    </row>
    <row r="185" spans="7:13">
      <c r="G185" s="58">
        <f t="shared" si="36"/>
        <v>2.2399999999999962</v>
      </c>
      <c r="H185" s="59">
        <f t="shared" si="37"/>
        <v>0.18562500000000032</v>
      </c>
      <c r="I185" s="55">
        <f t="shared" si="33"/>
        <v>1.8209812500000031</v>
      </c>
      <c r="J185" s="55">
        <f t="shared" si="34"/>
        <v>0.64919269456195494</v>
      </c>
      <c r="K185" s="56">
        <f t="shared" si="35"/>
        <v>231.44178704344759</v>
      </c>
      <c r="L185" s="57">
        <f t="shared" si="32"/>
        <v>2608.4025000000042</v>
      </c>
      <c r="M185" s="7"/>
    </row>
    <row r="186" spans="7:13">
      <c r="G186" s="58">
        <f t="shared" si="36"/>
        <v>2.249999999999996</v>
      </c>
      <c r="H186" s="59">
        <f t="shared" si="37"/>
        <v>0.18480000000000033</v>
      </c>
      <c r="I186" s="55">
        <f t="shared" si="33"/>
        <v>1.8128880000000034</v>
      </c>
      <c r="J186" s="55">
        <f t="shared" si="34"/>
        <v>0.64919269456195505</v>
      </c>
      <c r="K186" s="56">
        <f t="shared" si="35"/>
        <v>232.47500930703441</v>
      </c>
      <c r="L186" s="57">
        <f t="shared" si="32"/>
        <v>2596.8096000000046</v>
      </c>
      <c r="M186" s="7"/>
    </row>
    <row r="187" spans="7:13">
      <c r="G187" s="58">
        <f t="shared" si="36"/>
        <v>2.2599999999999958</v>
      </c>
      <c r="H187" s="59">
        <f t="shared" si="37"/>
        <v>0.1839823008849561</v>
      </c>
      <c r="I187" s="55">
        <f t="shared" si="33"/>
        <v>1.8048663716814195</v>
      </c>
      <c r="J187" s="55">
        <f t="shared" si="34"/>
        <v>0.64919269456195494</v>
      </c>
      <c r="K187" s="56">
        <f t="shared" si="35"/>
        <v>233.50823157062118</v>
      </c>
      <c r="L187" s="57">
        <f t="shared" si="32"/>
        <v>2585.3192920354031</v>
      </c>
      <c r="M187" s="7"/>
    </row>
    <row r="188" spans="7:13">
      <c r="G188" s="58">
        <f t="shared" si="36"/>
        <v>2.2699999999999956</v>
      </c>
      <c r="H188" s="59">
        <f t="shared" si="37"/>
        <v>0.18317180616740125</v>
      </c>
      <c r="I188" s="55">
        <f t="shared" si="33"/>
        <v>1.7969154185022065</v>
      </c>
      <c r="J188" s="55">
        <f t="shared" si="34"/>
        <v>0.64919269456195505</v>
      </c>
      <c r="K188" s="56">
        <f t="shared" si="35"/>
        <v>234.54145383420803</v>
      </c>
      <c r="L188" s="57">
        <f t="shared" si="32"/>
        <v>2573.9302202643225</v>
      </c>
      <c r="M188" s="7"/>
    </row>
    <row r="189" spans="7:13">
      <c r="G189" s="58">
        <f t="shared" si="36"/>
        <v>2.2799999999999954</v>
      </c>
      <c r="H189" s="59">
        <f t="shared" si="37"/>
        <v>0.18236842105263196</v>
      </c>
      <c r="I189" s="55">
        <f t="shared" si="33"/>
        <v>1.7890342105263195</v>
      </c>
      <c r="J189" s="55">
        <f t="shared" si="34"/>
        <v>0.64919269456195494</v>
      </c>
      <c r="K189" s="56">
        <f t="shared" si="35"/>
        <v>235.57467609779482</v>
      </c>
      <c r="L189" s="57">
        <f t="shared" si="32"/>
        <v>2562.6410526315844</v>
      </c>
      <c r="M189" s="7"/>
    </row>
    <row r="190" spans="7:13">
      <c r="G190" s="58">
        <f t="shared" si="36"/>
        <v>2.2899999999999952</v>
      </c>
      <c r="H190" s="59">
        <f t="shared" si="37"/>
        <v>0.18157205240174712</v>
      </c>
      <c r="I190" s="55">
        <f t="shared" si="33"/>
        <v>1.7812218340611394</v>
      </c>
      <c r="J190" s="55">
        <f t="shared" si="34"/>
        <v>0.64919269456195505</v>
      </c>
      <c r="K190" s="56">
        <f t="shared" si="35"/>
        <v>236.60789836138164</v>
      </c>
      <c r="L190" s="57">
        <f t="shared" si="32"/>
        <v>2551.4504803493505</v>
      </c>
      <c r="M190" s="7"/>
    </row>
    <row r="191" spans="7:13">
      <c r="G191" s="58">
        <f t="shared" si="36"/>
        <v>2.2999999999999949</v>
      </c>
      <c r="H191" s="59">
        <f t="shared" si="37"/>
        <v>0.18078260869565257</v>
      </c>
      <c r="I191" s="55">
        <f t="shared" si="33"/>
        <v>1.7734773913043518</v>
      </c>
      <c r="J191" s="55">
        <f t="shared" si="34"/>
        <v>0.64919269456195494</v>
      </c>
      <c r="K191" s="56">
        <f t="shared" si="35"/>
        <v>237.64112062496838</v>
      </c>
      <c r="L191" s="57">
        <f t="shared" si="32"/>
        <v>2540.3572173913099</v>
      </c>
      <c r="M191" s="7"/>
    </row>
    <row r="192" spans="7:13">
      <c r="G192" s="58">
        <f t="shared" si="36"/>
        <v>2.3099999999999947</v>
      </c>
      <c r="H192" s="59">
        <f t="shared" si="37"/>
        <v>0.18000000000000041</v>
      </c>
      <c r="I192" s="55">
        <f t="shared" si="33"/>
        <v>1.765800000000004</v>
      </c>
      <c r="J192" s="55">
        <f t="shared" si="34"/>
        <v>0.64919269456195494</v>
      </c>
      <c r="K192" s="56">
        <f t="shared" si="35"/>
        <v>238.67434288855517</v>
      </c>
      <c r="L192" s="57">
        <f t="shared" si="32"/>
        <v>2529.3600000000056</v>
      </c>
      <c r="M192" s="7"/>
    </row>
    <row r="193" spans="7:13">
      <c r="G193" s="58">
        <f t="shared" si="36"/>
        <v>2.3199999999999945</v>
      </c>
      <c r="H193" s="59">
        <f t="shared" si="37"/>
        <v>0.17922413793103492</v>
      </c>
      <c r="I193" s="55">
        <f t="shared" si="33"/>
        <v>1.7581887931034528</v>
      </c>
      <c r="J193" s="55">
        <f t="shared" si="34"/>
        <v>0.64919269456195505</v>
      </c>
      <c r="K193" s="56">
        <f t="shared" si="35"/>
        <v>239.70756515214202</v>
      </c>
      <c r="L193" s="57">
        <f t="shared" si="32"/>
        <v>2518.4575862069028</v>
      </c>
      <c r="M193" s="7"/>
    </row>
    <row r="194" spans="7:13">
      <c r="G194" s="58">
        <f t="shared" si="36"/>
        <v>2.3299999999999943</v>
      </c>
      <c r="H194" s="59">
        <f t="shared" si="37"/>
        <v>0.17845493562231804</v>
      </c>
      <c r="I194" s="55">
        <f t="shared" si="33"/>
        <v>1.7506429184549401</v>
      </c>
      <c r="J194" s="55">
        <f t="shared" si="34"/>
        <v>0.64919269456195494</v>
      </c>
      <c r="K194" s="56">
        <f t="shared" si="35"/>
        <v>240.74078741572879</v>
      </c>
      <c r="L194" s="57">
        <f t="shared" si="32"/>
        <v>2507.648755364813</v>
      </c>
      <c r="M194" s="7"/>
    </row>
    <row r="195" spans="7:13">
      <c r="G195" s="58">
        <f t="shared" si="36"/>
        <v>2.3399999999999941</v>
      </c>
      <c r="H195" s="59">
        <f t="shared" si="37"/>
        <v>0.17769230769230815</v>
      </c>
      <c r="I195" s="55">
        <f t="shared" si="33"/>
        <v>1.7431615384615431</v>
      </c>
      <c r="J195" s="55">
        <f t="shared" si="34"/>
        <v>0.64919269456195505</v>
      </c>
      <c r="K195" s="56">
        <f t="shared" si="35"/>
        <v>241.77400967931558</v>
      </c>
      <c r="L195" s="57">
        <f t="shared" si="32"/>
        <v>2496.9323076923142</v>
      </c>
      <c r="M195" s="7"/>
    </row>
    <row r="196" spans="7:13">
      <c r="G196" s="58">
        <f t="shared" si="36"/>
        <v>2.3499999999999939</v>
      </c>
      <c r="H196" s="59">
        <f t="shared" si="37"/>
        <v>0.17693617021276642</v>
      </c>
      <c r="I196" s="55">
        <f t="shared" si="33"/>
        <v>1.7357438297872387</v>
      </c>
      <c r="J196" s="55">
        <f t="shared" si="34"/>
        <v>0.64919269456195505</v>
      </c>
      <c r="K196" s="56">
        <f t="shared" si="35"/>
        <v>242.8072319429024</v>
      </c>
      <c r="L196" s="57">
        <f t="shared" si="32"/>
        <v>2486.3070638297936</v>
      </c>
      <c r="M196" s="7"/>
    </row>
    <row r="197" spans="7:13">
      <c r="G197" s="58">
        <f t="shared" si="36"/>
        <v>2.3599999999999937</v>
      </c>
      <c r="H197" s="59">
        <f t="shared" si="37"/>
        <v>0.17618644067796657</v>
      </c>
      <c r="I197" s="55">
        <f t="shared" si="33"/>
        <v>1.7283889830508521</v>
      </c>
      <c r="J197" s="55">
        <f t="shared" si="34"/>
        <v>0.64919269456195483</v>
      </c>
      <c r="K197" s="56">
        <f t="shared" si="35"/>
        <v>243.84045420648914</v>
      </c>
      <c r="L197" s="57">
        <f t="shared" ref="L197:L260" si="38">H197*$C$22</f>
        <v>2475.7718644067863</v>
      </c>
      <c r="M197" s="7"/>
    </row>
    <row r="198" spans="7:13">
      <c r="G198" s="58">
        <f t="shared" si="36"/>
        <v>2.3699999999999934</v>
      </c>
      <c r="H198" s="59">
        <f t="shared" si="37"/>
        <v>0.17544303797468402</v>
      </c>
      <c r="I198" s="55">
        <f t="shared" si="33"/>
        <v>1.7210962025316503</v>
      </c>
      <c r="J198" s="55">
        <f t="shared" si="34"/>
        <v>0.64919269456195494</v>
      </c>
      <c r="K198" s="56">
        <f t="shared" si="35"/>
        <v>244.87367647007596</v>
      </c>
      <c r="L198" s="57">
        <f t="shared" si="38"/>
        <v>2465.32556962026</v>
      </c>
      <c r="M198" s="7"/>
    </row>
    <row r="199" spans="7:13">
      <c r="G199" s="58">
        <f t="shared" si="36"/>
        <v>2.3799999999999932</v>
      </c>
      <c r="H199" s="59">
        <f t="shared" si="37"/>
        <v>0.17470588235294168</v>
      </c>
      <c r="I199" s="55">
        <f t="shared" si="33"/>
        <v>1.713864705882358</v>
      </c>
      <c r="J199" s="55">
        <f t="shared" si="34"/>
        <v>0.64919269456195505</v>
      </c>
      <c r="K199" s="56">
        <f t="shared" si="35"/>
        <v>245.90689873366281</v>
      </c>
      <c r="L199" s="57">
        <f t="shared" si="38"/>
        <v>2454.9670588235367</v>
      </c>
      <c r="M199" s="7"/>
    </row>
    <row r="200" spans="7:13">
      <c r="G200" s="58">
        <f t="shared" si="36"/>
        <v>2.389999999999993</v>
      </c>
      <c r="H200" s="59">
        <f t="shared" si="37"/>
        <v>0.17397489539749006</v>
      </c>
      <c r="I200" s="55">
        <f t="shared" si="33"/>
        <v>1.7066937238493776</v>
      </c>
      <c r="J200" s="55">
        <f t="shared" si="34"/>
        <v>0.64919269456195494</v>
      </c>
      <c r="K200" s="56">
        <f t="shared" si="35"/>
        <v>246.94012099724955</v>
      </c>
      <c r="L200" s="57">
        <f t="shared" si="38"/>
        <v>2444.6952301255301</v>
      </c>
      <c r="M200" s="7"/>
    </row>
    <row r="201" spans="7:13">
      <c r="G201" s="58">
        <f t="shared" si="36"/>
        <v>2.3999999999999928</v>
      </c>
      <c r="H201" s="59">
        <f t="shared" si="37"/>
        <v>0.17325000000000051</v>
      </c>
      <c r="I201" s="55">
        <f t="shared" si="33"/>
        <v>1.6995825000000051</v>
      </c>
      <c r="J201" s="55">
        <f t="shared" si="34"/>
        <v>0.64919269456195494</v>
      </c>
      <c r="K201" s="56">
        <f t="shared" si="35"/>
        <v>247.97334326083637</v>
      </c>
      <c r="L201" s="57">
        <f t="shared" si="38"/>
        <v>2434.5090000000073</v>
      </c>
      <c r="M201" s="7"/>
    </row>
    <row r="202" spans="7:13">
      <c r="G202" s="58">
        <f t="shared" si="36"/>
        <v>2.4099999999999926</v>
      </c>
      <c r="H202" s="59">
        <f t="shared" si="37"/>
        <v>0.17253112033195073</v>
      </c>
      <c r="I202" s="55">
        <f t="shared" si="33"/>
        <v>1.6925302904564368</v>
      </c>
      <c r="J202" s="55">
        <f t="shared" si="34"/>
        <v>0.64919269456195494</v>
      </c>
      <c r="K202" s="56">
        <f t="shared" si="35"/>
        <v>249.00656552442319</v>
      </c>
      <c r="L202" s="57">
        <f t="shared" si="38"/>
        <v>2424.4073029045717</v>
      </c>
      <c r="M202" s="7"/>
    </row>
    <row r="203" spans="7:13">
      <c r="G203" s="58">
        <f t="shared" si="36"/>
        <v>2.4199999999999924</v>
      </c>
      <c r="H203" s="59">
        <f t="shared" si="37"/>
        <v>0.17181818181818237</v>
      </c>
      <c r="I203" s="55">
        <f t="shared" ref="I203:I266" si="39">+H203*$C$21</f>
        <v>1.6855363636363692</v>
      </c>
      <c r="J203" s="55">
        <f t="shared" ref="J203:J266" si="40">+H203*$C$21*(G203/(2*PI()))</f>
        <v>0.64919269456195494</v>
      </c>
      <c r="K203" s="56">
        <f t="shared" ref="K203:K266" si="41">+H203*$C$21*((G203/(2*PI()))^2)*1000</f>
        <v>250.03978778800996</v>
      </c>
      <c r="L203" s="57">
        <f t="shared" si="38"/>
        <v>2414.3890909090987</v>
      </c>
      <c r="M203" s="7"/>
    </row>
    <row r="204" spans="7:13">
      <c r="G204" s="58">
        <f t="shared" si="36"/>
        <v>2.4299999999999922</v>
      </c>
      <c r="H204" s="59">
        <f t="shared" si="37"/>
        <v>0.17111111111111166</v>
      </c>
      <c r="I204" s="55">
        <f t="shared" si="39"/>
        <v>1.6786000000000054</v>
      </c>
      <c r="J204" s="55">
        <f t="shared" si="40"/>
        <v>0.64919269456195494</v>
      </c>
      <c r="K204" s="56">
        <f t="shared" si="41"/>
        <v>251.07301005159678</v>
      </c>
      <c r="L204" s="57">
        <f t="shared" si="38"/>
        <v>2404.4533333333411</v>
      </c>
      <c r="M204" s="7"/>
    </row>
    <row r="205" spans="7:13">
      <c r="G205" s="58">
        <f t="shared" si="36"/>
        <v>2.439999999999992</v>
      </c>
      <c r="H205" s="59">
        <f t="shared" si="37"/>
        <v>0.17040983606557433</v>
      </c>
      <c r="I205" s="55">
        <f t="shared" si="39"/>
        <v>1.6717204918032842</v>
      </c>
      <c r="J205" s="55">
        <f t="shared" si="40"/>
        <v>0.64919269456195494</v>
      </c>
      <c r="K205" s="56">
        <f t="shared" si="41"/>
        <v>252.10623231518358</v>
      </c>
      <c r="L205" s="57">
        <f t="shared" si="38"/>
        <v>2394.5990163934507</v>
      </c>
      <c r="M205" s="7"/>
    </row>
    <row r="206" spans="7:13">
      <c r="G206" s="58">
        <f t="shared" si="36"/>
        <v>2.4499999999999917</v>
      </c>
      <c r="H206" s="59">
        <f t="shared" si="37"/>
        <v>0.16971428571428629</v>
      </c>
      <c r="I206" s="55">
        <f t="shared" si="39"/>
        <v>1.6648971428571486</v>
      </c>
      <c r="J206" s="55">
        <f t="shared" si="40"/>
        <v>0.64919269456195494</v>
      </c>
      <c r="K206" s="56">
        <f t="shared" si="41"/>
        <v>253.13945457877034</v>
      </c>
      <c r="L206" s="57">
        <f t="shared" si="38"/>
        <v>2384.8251428571511</v>
      </c>
      <c r="M206" s="7"/>
    </row>
    <row r="207" spans="7:13">
      <c r="G207" s="58">
        <f t="shared" ref="G207:G262" si="42">+G206+0.01</f>
        <v>2.4599999999999915</v>
      </c>
      <c r="H207" s="59">
        <f t="shared" si="37"/>
        <v>0.16902439024390303</v>
      </c>
      <c r="I207" s="55">
        <f t="shared" si="39"/>
        <v>1.6581292682926889</v>
      </c>
      <c r="J207" s="55">
        <f t="shared" si="40"/>
        <v>0.64919269456195505</v>
      </c>
      <c r="K207" s="56">
        <f t="shared" si="41"/>
        <v>254.17267684235716</v>
      </c>
      <c r="L207" s="57">
        <f t="shared" si="38"/>
        <v>2375.1307317073256</v>
      </c>
      <c r="M207" s="7"/>
    </row>
    <row r="208" spans="7:13">
      <c r="G208" s="58">
        <f t="shared" si="42"/>
        <v>2.4699999999999913</v>
      </c>
      <c r="H208" s="59">
        <f t="shared" ref="H208:H271" si="43">+$C$15/G208</f>
        <v>0.16834008097166051</v>
      </c>
      <c r="I208" s="55">
        <f t="shared" si="39"/>
        <v>1.6514161943319896</v>
      </c>
      <c r="J208" s="55">
        <f t="shared" si="40"/>
        <v>0.64919269456195494</v>
      </c>
      <c r="K208" s="56">
        <f t="shared" si="41"/>
        <v>255.20589910594398</v>
      </c>
      <c r="L208" s="57">
        <f t="shared" si="38"/>
        <v>2365.5148178137733</v>
      </c>
      <c r="M208" s="7"/>
    </row>
    <row r="209" spans="7:13">
      <c r="G209" s="58">
        <f t="shared" si="42"/>
        <v>2.4799999999999911</v>
      </c>
      <c r="H209" s="59">
        <f t="shared" si="43"/>
        <v>0.16766129032258126</v>
      </c>
      <c r="I209" s="55">
        <f t="shared" si="39"/>
        <v>1.6447572580645222</v>
      </c>
      <c r="J209" s="55">
        <f t="shared" si="40"/>
        <v>0.64919269456195494</v>
      </c>
      <c r="K209" s="56">
        <f t="shared" si="41"/>
        <v>256.23912136953078</v>
      </c>
      <c r="L209" s="57">
        <f t="shared" si="38"/>
        <v>2355.9764516129117</v>
      </c>
      <c r="M209" s="7"/>
    </row>
    <row r="210" spans="7:13">
      <c r="G210" s="58">
        <f t="shared" si="42"/>
        <v>2.4899999999999909</v>
      </c>
      <c r="H210" s="59">
        <f t="shared" si="43"/>
        <v>0.16698795180722953</v>
      </c>
      <c r="I210" s="55">
        <f t="shared" si="39"/>
        <v>1.6381518072289218</v>
      </c>
      <c r="J210" s="55">
        <f t="shared" si="40"/>
        <v>0.64919269456195494</v>
      </c>
      <c r="K210" s="56">
        <f t="shared" si="41"/>
        <v>257.2723436331176</v>
      </c>
      <c r="L210" s="57">
        <f t="shared" si="38"/>
        <v>2346.5146987951894</v>
      </c>
      <c r="M210" s="7"/>
    </row>
    <row r="211" spans="7:13">
      <c r="G211" s="58">
        <f t="shared" si="42"/>
        <v>2.4999999999999907</v>
      </c>
      <c r="H211" s="59">
        <f t="shared" si="43"/>
        <v>0.16632000000000063</v>
      </c>
      <c r="I211" s="55">
        <f t="shared" si="39"/>
        <v>1.6315992000000064</v>
      </c>
      <c r="J211" s="55">
        <f t="shared" si="40"/>
        <v>0.64919269456195505</v>
      </c>
      <c r="K211" s="56">
        <f t="shared" si="41"/>
        <v>258.30556589670437</v>
      </c>
      <c r="L211" s="57">
        <f t="shared" si="38"/>
        <v>2337.128640000009</v>
      </c>
      <c r="M211" s="7"/>
    </row>
    <row r="212" spans="7:13">
      <c r="G212" s="58">
        <f t="shared" si="42"/>
        <v>2.5099999999999905</v>
      </c>
      <c r="H212" s="59">
        <f t="shared" si="43"/>
        <v>0.16565737051792892</v>
      </c>
      <c r="I212" s="55">
        <f t="shared" si="39"/>
        <v>1.6250988047808828</v>
      </c>
      <c r="J212" s="55">
        <f t="shared" si="40"/>
        <v>0.64919269456195494</v>
      </c>
      <c r="K212" s="56">
        <f t="shared" si="41"/>
        <v>259.33878816029119</v>
      </c>
      <c r="L212" s="57">
        <f t="shared" si="38"/>
        <v>2327.817370517937</v>
      </c>
      <c r="M212" s="7"/>
    </row>
    <row r="213" spans="7:13">
      <c r="G213" s="58">
        <f t="shared" si="42"/>
        <v>2.5199999999999902</v>
      </c>
      <c r="H213" s="59">
        <f t="shared" si="43"/>
        <v>0.16500000000000065</v>
      </c>
      <c r="I213" s="55">
        <f t="shared" si="39"/>
        <v>1.6186500000000064</v>
      </c>
      <c r="J213" s="55">
        <f t="shared" si="40"/>
        <v>0.64919269456195494</v>
      </c>
      <c r="K213" s="56">
        <f t="shared" si="41"/>
        <v>260.37201042387795</v>
      </c>
      <c r="L213" s="57">
        <f t="shared" si="38"/>
        <v>2318.580000000009</v>
      </c>
      <c r="M213" s="7"/>
    </row>
    <row r="214" spans="7:13">
      <c r="G214" s="58">
        <f t="shared" si="42"/>
        <v>2.52999999999999</v>
      </c>
      <c r="H214" s="59">
        <f t="shared" si="43"/>
        <v>0.16434782608695717</v>
      </c>
      <c r="I214" s="55">
        <f t="shared" si="39"/>
        <v>1.61225217391305</v>
      </c>
      <c r="J214" s="55">
        <f t="shared" si="40"/>
        <v>0.64919269456195494</v>
      </c>
      <c r="K214" s="56">
        <f t="shared" si="41"/>
        <v>261.40523268746477</v>
      </c>
      <c r="L214" s="57">
        <f t="shared" si="38"/>
        <v>2309.4156521739219</v>
      </c>
      <c r="M214" s="7"/>
    </row>
    <row r="215" spans="7:13">
      <c r="G215" s="58">
        <f t="shared" si="42"/>
        <v>2.5399999999999898</v>
      </c>
      <c r="H215" s="59">
        <f t="shared" si="43"/>
        <v>0.16370078740157545</v>
      </c>
      <c r="I215" s="55">
        <f t="shared" si="39"/>
        <v>1.6059047244094553</v>
      </c>
      <c r="J215" s="55">
        <f t="shared" si="40"/>
        <v>0.64919269456195494</v>
      </c>
      <c r="K215" s="56">
        <f t="shared" si="41"/>
        <v>262.4384549510516</v>
      </c>
      <c r="L215" s="57">
        <f t="shared" si="38"/>
        <v>2300.3234645669381</v>
      </c>
      <c r="M215" s="7"/>
    </row>
    <row r="216" spans="7:13">
      <c r="G216" s="58">
        <f t="shared" si="42"/>
        <v>2.5499999999999896</v>
      </c>
      <c r="H216" s="59">
        <f t="shared" si="43"/>
        <v>0.16305882352941242</v>
      </c>
      <c r="I216" s="55">
        <f t="shared" si="39"/>
        <v>1.599607058823536</v>
      </c>
      <c r="J216" s="55">
        <f t="shared" si="40"/>
        <v>0.64919269456195494</v>
      </c>
      <c r="K216" s="56">
        <f t="shared" si="41"/>
        <v>263.47167721463831</v>
      </c>
      <c r="L216" s="57">
        <f t="shared" si="38"/>
        <v>2291.3025882353036</v>
      </c>
      <c r="M216" s="7"/>
    </row>
    <row r="217" spans="7:13">
      <c r="G217" s="58">
        <f t="shared" si="42"/>
        <v>2.5599999999999894</v>
      </c>
      <c r="H217" s="59">
        <f t="shared" si="43"/>
        <v>0.16242187500000069</v>
      </c>
      <c r="I217" s="55">
        <f t="shared" si="39"/>
        <v>1.5933585937500068</v>
      </c>
      <c r="J217" s="55">
        <f t="shared" si="40"/>
        <v>0.64919269456195494</v>
      </c>
      <c r="K217" s="56">
        <f t="shared" si="41"/>
        <v>264.50489947822518</v>
      </c>
      <c r="L217" s="57">
        <f t="shared" si="38"/>
        <v>2282.3521875000097</v>
      </c>
      <c r="M217" s="7"/>
    </row>
    <row r="218" spans="7:13">
      <c r="G218" s="58">
        <f t="shared" si="42"/>
        <v>2.5699999999999892</v>
      </c>
      <c r="H218" s="59">
        <f t="shared" si="43"/>
        <v>0.16178988326848318</v>
      </c>
      <c r="I218" s="55">
        <f t="shared" si="39"/>
        <v>1.58715875486382</v>
      </c>
      <c r="J218" s="55">
        <f t="shared" si="40"/>
        <v>0.64919269456195494</v>
      </c>
      <c r="K218" s="56">
        <f t="shared" si="41"/>
        <v>265.53812174181201</v>
      </c>
      <c r="L218" s="57">
        <f t="shared" si="38"/>
        <v>2273.4714396887257</v>
      </c>
      <c r="M218" s="7"/>
    </row>
    <row r="219" spans="7:13">
      <c r="G219" s="58">
        <f t="shared" si="42"/>
        <v>2.579999999999989</v>
      </c>
      <c r="H219" s="59">
        <f t="shared" si="43"/>
        <v>0.16116279069767511</v>
      </c>
      <c r="I219" s="55">
        <f t="shared" si="39"/>
        <v>1.581006976744193</v>
      </c>
      <c r="J219" s="55">
        <f t="shared" si="40"/>
        <v>0.64919269456195494</v>
      </c>
      <c r="K219" s="56">
        <f t="shared" si="41"/>
        <v>266.57134400539871</v>
      </c>
      <c r="L219" s="57">
        <f t="shared" si="38"/>
        <v>2264.6595348837309</v>
      </c>
      <c r="M219" s="7"/>
    </row>
    <row r="220" spans="7:13">
      <c r="G220" s="58">
        <f t="shared" si="42"/>
        <v>2.5899999999999888</v>
      </c>
      <c r="H220" s="59">
        <f t="shared" si="43"/>
        <v>0.16054054054054123</v>
      </c>
      <c r="I220" s="55">
        <f t="shared" si="39"/>
        <v>1.5749027027027096</v>
      </c>
      <c r="J220" s="55">
        <f t="shared" si="40"/>
        <v>0.64919269456195494</v>
      </c>
      <c r="K220" s="56">
        <f t="shared" si="41"/>
        <v>267.60456626898554</v>
      </c>
      <c r="L220" s="57">
        <f t="shared" si="38"/>
        <v>2255.9156756756852</v>
      </c>
      <c r="M220" s="7"/>
    </row>
    <row r="221" spans="7:13">
      <c r="G221" s="58">
        <f t="shared" si="42"/>
        <v>2.5999999999999885</v>
      </c>
      <c r="H221" s="59">
        <f t="shared" si="43"/>
        <v>0.15992307692307764</v>
      </c>
      <c r="I221" s="55">
        <f t="shared" si="39"/>
        <v>1.5688453846153918</v>
      </c>
      <c r="J221" s="55">
        <f t="shared" si="40"/>
        <v>0.64919269456195505</v>
      </c>
      <c r="K221" s="56">
        <f t="shared" si="41"/>
        <v>268.63778853257242</v>
      </c>
      <c r="L221" s="57">
        <f t="shared" si="38"/>
        <v>2247.2390769230869</v>
      </c>
      <c r="M221" s="7"/>
    </row>
    <row r="222" spans="7:13">
      <c r="G222" s="58">
        <f t="shared" si="42"/>
        <v>2.6099999999999883</v>
      </c>
      <c r="H222" s="59">
        <f t="shared" si="43"/>
        <v>0.15931034482758691</v>
      </c>
      <c r="I222" s="55">
        <f t="shared" si="39"/>
        <v>1.5628344827586276</v>
      </c>
      <c r="J222" s="55">
        <f t="shared" si="40"/>
        <v>0.64919269456195483</v>
      </c>
      <c r="K222" s="56">
        <f t="shared" si="41"/>
        <v>269.67101079615907</v>
      </c>
      <c r="L222" s="57">
        <f t="shared" si="38"/>
        <v>2238.6289655172513</v>
      </c>
      <c r="M222" s="7"/>
    </row>
    <row r="223" spans="7:13">
      <c r="G223" s="58">
        <f t="shared" si="42"/>
        <v>2.6199999999999881</v>
      </c>
      <c r="H223" s="59">
        <f t="shared" si="43"/>
        <v>0.1587022900763366</v>
      </c>
      <c r="I223" s="55">
        <f t="shared" si="39"/>
        <v>1.5568694656488622</v>
      </c>
      <c r="J223" s="55">
        <f t="shared" si="40"/>
        <v>0.64919269456195494</v>
      </c>
      <c r="K223" s="56">
        <f t="shared" si="41"/>
        <v>270.704233059746</v>
      </c>
      <c r="L223" s="57">
        <f t="shared" si="38"/>
        <v>2230.0845801526821</v>
      </c>
      <c r="M223" s="7"/>
    </row>
    <row r="224" spans="7:13">
      <c r="G224" s="58">
        <f t="shared" si="42"/>
        <v>2.6299999999999879</v>
      </c>
      <c r="H224" s="59">
        <f t="shared" si="43"/>
        <v>0.15809885931559009</v>
      </c>
      <c r="I224" s="55">
        <f t="shared" si="39"/>
        <v>1.5509498098859389</v>
      </c>
      <c r="J224" s="55">
        <f t="shared" si="40"/>
        <v>0.64919269456195505</v>
      </c>
      <c r="K224" s="56">
        <f t="shared" si="41"/>
        <v>271.73745532333282</v>
      </c>
      <c r="L224" s="57">
        <f t="shared" si="38"/>
        <v>2221.6051711026721</v>
      </c>
      <c r="M224" s="7"/>
    </row>
    <row r="225" spans="7:13">
      <c r="G225" s="58">
        <f t="shared" si="42"/>
        <v>2.6399999999999877</v>
      </c>
      <c r="H225" s="59">
        <f t="shared" si="43"/>
        <v>0.15750000000000072</v>
      </c>
      <c r="I225" s="55">
        <f t="shared" si="39"/>
        <v>1.5450750000000071</v>
      </c>
      <c r="J225" s="55">
        <f t="shared" si="40"/>
        <v>0.64919269456195483</v>
      </c>
      <c r="K225" s="56">
        <f t="shared" si="41"/>
        <v>272.77067758691948</v>
      </c>
      <c r="L225" s="57">
        <f t="shared" si="38"/>
        <v>2213.1900000000101</v>
      </c>
      <c r="M225" s="7"/>
    </row>
    <row r="226" spans="7:13">
      <c r="G226" s="58">
        <f t="shared" si="42"/>
        <v>2.6499999999999875</v>
      </c>
      <c r="H226" s="59">
        <f t="shared" si="43"/>
        <v>0.15690566037735923</v>
      </c>
      <c r="I226" s="55">
        <f t="shared" si="39"/>
        <v>1.5392445283018941</v>
      </c>
      <c r="J226" s="55">
        <f t="shared" si="40"/>
        <v>0.64919269456195494</v>
      </c>
      <c r="K226" s="56">
        <f t="shared" si="41"/>
        <v>273.80389985050635</v>
      </c>
      <c r="L226" s="57">
        <f t="shared" si="38"/>
        <v>2204.8383396226518</v>
      </c>
      <c r="M226" s="7"/>
    </row>
    <row r="227" spans="7:13">
      <c r="G227" s="58">
        <f t="shared" si="42"/>
        <v>2.6599999999999873</v>
      </c>
      <c r="H227" s="59">
        <f t="shared" si="43"/>
        <v>0.15631578947368496</v>
      </c>
      <c r="I227" s="55">
        <f t="shared" si="39"/>
        <v>1.5334578947368496</v>
      </c>
      <c r="J227" s="55">
        <f t="shared" si="40"/>
        <v>0.64919269456195494</v>
      </c>
      <c r="K227" s="56">
        <f t="shared" si="41"/>
        <v>274.83712211409318</v>
      </c>
      <c r="L227" s="57">
        <f t="shared" si="38"/>
        <v>2196.5494736842211</v>
      </c>
      <c r="M227" s="7"/>
    </row>
    <row r="228" spans="7:13">
      <c r="G228" s="58">
        <f t="shared" si="42"/>
        <v>2.6699999999999871</v>
      </c>
      <c r="H228" s="59">
        <f t="shared" si="43"/>
        <v>0.15573033707865244</v>
      </c>
      <c r="I228" s="55">
        <f t="shared" si="39"/>
        <v>1.5277146067415805</v>
      </c>
      <c r="J228" s="55">
        <f t="shared" si="40"/>
        <v>0.64919269456195494</v>
      </c>
      <c r="K228" s="56">
        <f t="shared" si="41"/>
        <v>275.87034437767994</v>
      </c>
      <c r="L228" s="57">
        <f t="shared" si="38"/>
        <v>2188.3226966292241</v>
      </c>
      <c r="M228" s="7"/>
    </row>
    <row r="229" spans="7:13">
      <c r="G229" s="58">
        <f t="shared" si="42"/>
        <v>2.6799999999999868</v>
      </c>
      <c r="H229" s="59">
        <f t="shared" si="43"/>
        <v>0.15514925373134406</v>
      </c>
      <c r="I229" s="55">
        <f t="shared" si="39"/>
        <v>1.5220141791044852</v>
      </c>
      <c r="J229" s="55">
        <f t="shared" si="40"/>
        <v>0.64919269456195494</v>
      </c>
      <c r="K229" s="56">
        <f t="shared" si="41"/>
        <v>276.90356664126676</v>
      </c>
      <c r="L229" s="57">
        <f t="shared" si="38"/>
        <v>2180.1573134328469</v>
      </c>
      <c r="M229" s="7"/>
    </row>
    <row r="230" spans="7:13">
      <c r="G230" s="58">
        <f t="shared" si="42"/>
        <v>2.6899999999999866</v>
      </c>
      <c r="H230" s="59">
        <f t="shared" si="43"/>
        <v>0.15457249070632048</v>
      </c>
      <c r="I230" s="55">
        <f t="shared" si="39"/>
        <v>1.5163561338290039</v>
      </c>
      <c r="J230" s="55">
        <f t="shared" si="40"/>
        <v>0.64919269456195494</v>
      </c>
      <c r="K230" s="56">
        <f t="shared" si="41"/>
        <v>277.93678890485359</v>
      </c>
      <c r="L230" s="57">
        <f t="shared" si="38"/>
        <v>2172.0526394052154</v>
      </c>
      <c r="M230" s="7"/>
    </row>
    <row r="231" spans="7:13">
      <c r="G231" s="58">
        <f t="shared" si="42"/>
        <v>2.6999999999999864</v>
      </c>
      <c r="H231" s="59">
        <f t="shared" si="43"/>
        <v>0.15400000000000078</v>
      </c>
      <c r="I231" s="55">
        <f t="shared" si="39"/>
        <v>1.5107400000000077</v>
      </c>
      <c r="J231" s="55">
        <f t="shared" si="40"/>
        <v>0.64919269456195505</v>
      </c>
      <c r="K231" s="56">
        <f t="shared" si="41"/>
        <v>278.97001116844041</v>
      </c>
      <c r="L231" s="57">
        <f t="shared" si="38"/>
        <v>2164.0080000000107</v>
      </c>
      <c r="M231" s="7"/>
    </row>
    <row r="232" spans="7:13">
      <c r="G232" s="58">
        <f t="shared" si="42"/>
        <v>2.7099999999999862</v>
      </c>
      <c r="H232" s="59">
        <f t="shared" si="43"/>
        <v>0.15343173431734394</v>
      </c>
      <c r="I232" s="55">
        <f t="shared" si="39"/>
        <v>1.5051653136531442</v>
      </c>
      <c r="J232" s="55">
        <f t="shared" si="40"/>
        <v>0.64919269456195494</v>
      </c>
      <c r="K232" s="56">
        <f t="shared" si="41"/>
        <v>280.00323343202712</v>
      </c>
      <c r="L232" s="57">
        <f t="shared" si="38"/>
        <v>2156.0227306273173</v>
      </c>
      <c r="M232" s="7"/>
    </row>
    <row r="233" spans="7:13">
      <c r="G233" s="58">
        <f t="shared" si="42"/>
        <v>2.719999999999986</v>
      </c>
      <c r="H233" s="59">
        <f t="shared" si="43"/>
        <v>0.15286764705882433</v>
      </c>
      <c r="I233" s="55">
        <f t="shared" si="39"/>
        <v>1.4996316176470668</v>
      </c>
      <c r="J233" s="55">
        <f t="shared" si="40"/>
        <v>0.64919269456195505</v>
      </c>
      <c r="K233" s="56">
        <f t="shared" si="41"/>
        <v>281.03645569561405</v>
      </c>
      <c r="L233" s="57">
        <f t="shared" si="38"/>
        <v>2148.0961764705994</v>
      </c>
      <c r="M233" s="7"/>
    </row>
    <row r="234" spans="7:13">
      <c r="G234" s="58">
        <f t="shared" si="42"/>
        <v>2.7299999999999858</v>
      </c>
      <c r="H234" s="59">
        <f t="shared" si="43"/>
        <v>0.15230769230769312</v>
      </c>
      <c r="I234" s="55">
        <f t="shared" si="39"/>
        <v>1.4941384615384696</v>
      </c>
      <c r="J234" s="55">
        <f t="shared" si="40"/>
        <v>0.64919269456195505</v>
      </c>
      <c r="K234" s="56">
        <f t="shared" si="41"/>
        <v>282.06967795920087</v>
      </c>
      <c r="L234" s="57">
        <f t="shared" si="38"/>
        <v>2140.2276923077038</v>
      </c>
      <c r="M234" s="7"/>
    </row>
    <row r="235" spans="7:13">
      <c r="G235" s="58">
        <f t="shared" si="42"/>
        <v>2.7399999999999856</v>
      </c>
      <c r="H235" s="59">
        <f t="shared" si="43"/>
        <v>0.15175182481751906</v>
      </c>
      <c r="I235" s="55">
        <f t="shared" si="39"/>
        <v>1.4886854014598621</v>
      </c>
      <c r="J235" s="55">
        <f t="shared" si="40"/>
        <v>0.64919269456195494</v>
      </c>
      <c r="K235" s="56">
        <f t="shared" si="41"/>
        <v>283.10290022278758</v>
      </c>
      <c r="L235" s="57">
        <f t="shared" si="38"/>
        <v>2132.4166423357779</v>
      </c>
      <c r="M235" s="7"/>
    </row>
    <row r="236" spans="7:13">
      <c r="G236" s="58">
        <f t="shared" si="42"/>
        <v>2.7499999999999853</v>
      </c>
      <c r="H236" s="59">
        <f t="shared" si="43"/>
        <v>0.15120000000000081</v>
      </c>
      <c r="I236" s="55">
        <f t="shared" si="39"/>
        <v>1.4832720000000079</v>
      </c>
      <c r="J236" s="55">
        <f t="shared" si="40"/>
        <v>0.64919269456195494</v>
      </c>
      <c r="K236" s="56">
        <f t="shared" si="41"/>
        <v>284.13612248637435</v>
      </c>
      <c r="L236" s="57">
        <f t="shared" si="38"/>
        <v>2124.6624000000115</v>
      </c>
      <c r="M236" s="7"/>
    </row>
    <row r="237" spans="7:13">
      <c r="G237" s="58">
        <f t="shared" si="42"/>
        <v>2.7599999999999851</v>
      </c>
      <c r="H237" s="59">
        <f t="shared" si="43"/>
        <v>0.15065217391304428</v>
      </c>
      <c r="I237" s="55">
        <f t="shared" si="39"/>
        <v>1.4778978260869644</v>
      </c>
      <c r="J237" s="55">
        <f t="shared" si="40"/>
        <v>0.64919269456195494</v>
      </c>
      <c r="K237" s="56">
        <f t="shared" si="41"/>
        <v>285.16934474996111</v>
      </c>
      <c r="L237" s="57">
        <f t="shared" si="38"/>
        <v>2116.9643478260982</v>
      </c>
      <c r="M237" s="7"/>
    </row>
    <row r="238" spans="7:13">
      <c r="G238" s="58">
        <f t="shared" si="42"/>
        <v>2.7699999999999849</v>
      </c>
      <c r="H238" s="59">
        <f t="shared" si="43"/>
        <v>0.1501083032490983</v>
      </c>
      <c r="I238" s="55">
        <f t="shared" si="39"/>
        <v>1.4725624548736544</v>
      </c>
      <c r="J238" s="55">
        <f t="shared" si="40"/>
        <v>0.64919269456195494</v>
      </c>
      <c r="K238" s="56">
        <f t="shared" si="41"/>
        <v>286.20256701354793</v>
      </c>
      <c r="L238" s="57">
        <f t="shared" si="38"/>
        <v>2109.3218772563291</v>
      </c>
      <c r="M238" s="7"/>
    </row>
    <row r="239" spans="7:13">
      <c r="G239" s="58">
        <f t="shared" si="42"/>
        <v>2.7799999999999847</v>
      </c>
      <c r="H239" s="59">
        <f t="shared" si="43"/>
        <v>0.14956834532374183</v>
      </c>
      <c r="I239" s="55">
        <f t="shared" si="39"/>
        <v>1.4672654676259074</v>
      </c>
      <c r="J239" s="55">
        <f t="shared" si="40"/>
        <v>0.64919269456195494</v>
      </c>
      <c r="K239" s="56">
        <f t="shared" si="41"/>
        <v>287.23578927713476</v>
      </c>
      <c r="L239" s="57">
        <f t="shared" si="38"/>
        <v>2101.7343884892202</v>
      </c>
      <c r="M239" s="7"/>
    </row>
    <row r="240" spans="7:13">
      <c r="G240" s="58">
        <f t="shared" si="42"/>
        <v>2.7899999999999845</v>
      </c>
      <c r="H240" s="59">
        <f t="shared" si="43"/>
        <v>0.14903225806451695</v>
      </c>
      <c r="I240" s="55">
        <f t="shared" si="39"/>
        <v>1.4620064516129114</v>
      </c>
      <c r="J240" s="55">
        <f t="shared" si="40"/>
        <v>0.64919269456195494</v>
      </c>
      <c r="K240" s="56">
        <f t="shared" si="41"/>
        <v>288.26901154072152</v>
      </c>
      <c r="L240" s="57">
        <f t="shared" si="38"/>
        <v>2094.2012903225923</v>
      </c>
      <c r="M240" s="7"/>
    </row>
    <row r="241" spans="7:13">
      <c r="G241" s="58">
        <f t="shared" si="42"/>
        <v>2.7999999999999843</v>
      </c>
      <c r="H241" s="59">
        <f t="shared" si="43"/>
        <v>0.14850000000000083</v>
      </c>
      <c r="I241" s="55">
        <f t="shared" si="39"/>
        <v>1.4567850000000082</v>
      </c>
      <c r="J241" s="55">
        <f t="shared" si="40"/>
        <v>0.64919269456195494</v>
      </c>
      <c r="K241" s="56">
        <f t="shared" si="41"/>
        <v>289.30223380430829</v>
      </c>
      <c r="L241" s="57">
        <f t="shared" si="38"/>
        <v>2086.7220000000116</v>
      </c>
      <c r="M241" s="7"/>
    </row>
    <row r="242" spans="7:13">
      <c r="G242" s="58">
        <f t="shared" si="42"/>
        <v>2.8099999999999841</v>
      </c>
      <c r="H242" s="59">
        <f t="shared" si="43"/>
        <v>0.14797153024911117</v>
      </c>
      <c r="I242" s="55">
        <f t="shared" si="39"/>
        <v>1.4516007117437806</v>
      </c>
      <c r="J242" s="55">
        <f t="shared" si="40"/>
        <v>0.64919269456195494</v>
      </c>
      <c r="K242" s="56">
        <f t="shared" si="41"/>
        <v>290.33545606789517</v>
      </c>
      <c r="L242" s="57">
        <f t="shared" si="38"/>
        <v>2079.2959430605101</v>
      </c>
      <c r="M242" s="7"/>
    </row>
    <row r="243" spans="7:13">
      <c r="G243" s="58">
        <f t="shared" si="42"/>
        <v>2.8199999999999839</v>
      </c>
      <c r="H243" s="59">
        <f t="shared" si="43"/>
        <v>0.14744680851063915</v>
      </c>
      <c r="I243" s="55">
        <f t="shared" si="39"/>
        <v>1.4464531914893701</v>
      </c>
      <c r="J243" s="55">
        <f t="shared" si="40"/>
        <v>0.64919269456195505</v>
      </c>
      <c r="K243" s="56">
        <f t="shared" si="41"/>
        <v>291.36867833148199</v>
      </c>
      <c r="L243" s="57">
        <f t="shared" si="38"/>
        <v>2071.9225531915013</v>
      </c>
      <c r="M243" s="7"/>
    </row>
    <row r="244" spans="7:13">
      <c r="G244" s="58">
        <f t="shared" si="42"/>
        <v>2.8299999999999836</v>
      </c>
      <c r="H244" s="59">
        <f t="shared" si="43"/>
        <v>0.14692579505300438</v>
      </c>
      <c r="I244" s="55">
        <f t="shared" si="39"/>
        <v>1.4413420494699729</v>
      </c>
      <c r="J244" s="55">
        <f t="shared" si="40"/>
        <v>0.64919269456195483</v>
      </c>
      <c r="K244" s="56">
        <f t="shared" si="41"/>
        <v>292.40190059506864</v>
      </c>
      <c r="L244" s="57">
        <f t="shared" si="38"/>
        <v>2064.6012720848175</v>
      </c>
      <c r="M244" s="7"/>
    </row>
    <row r="245" spans="7:13">
      <c r="G245" s="58">
        <f t="shared" si="42"/>
        <v>2.8399999999999834</v>
      </c>
      <c r="H245" s="59">
        <f t="shared" si="43"/>
        <v>0.1464084507042262</v>
      </c>
      <c r="I245" s="55">
        <f t="shared" si="39"/>
        <v>1.436266901408459</v>
      </c>
      <c r="J245" s="55">
        <f t="shared" si="40"/>
        <v>0.64919269456195483</v>
      </c>
      <c r="K245" s="56">
        <f t="shared" si="41"/>
        <v>293.43512285865552</v>
      </c>
      <c r="L245" s="57">
        <f t="shared" si="38"/>
        <v>2057.3315492957868</v>
      </c>
      <c r="M245" s="7"/>
    </row>
    <row r="246" spans="7:13">
      <c r="G246" s="58">
        <f t="shared" si="42"/>
        <v>2.8499999999999832</v>
      </c>
      <c r="H246" s="59">
        <f t="shared" si="43"/>
        <v>0.14589473684210613</v>
      </c>
      <c r="I246" s="55">
        <f t="shared" si="39"/>
        <v>1.4312273684210612</v>
      </c>
      <c r="J246" s="55">
        <f t="shared" si="40"/>
        <v>0.64919269456195505</v>
      </c>
      <c r="K246" s="56">
        <f t="shared" si="41"/>
        <v>294.4683451222424</v>
      </c>
      <c r="L246" s="57">
        <f t="shared" si="38"/>
        <v>2050.1128421052754</v>
      </c>
      <c r="M246" s="7"/>
    </row>
    <row r="247" spans="7:13">
      <c r="G247" s="58">
        <f t="shared" si="42"/>
        <v>2.859999999999983</v>
      </c>
      <c r="H247" s="59">
        <f t="shared" si="43"/>
        <v>0.14538461538461625</v>
      </c>
      <c r="I247" s="55">
        <f t="shared" si="39"/>
        <v>1.4262230769230855</v>
      </c>
      <c r="J247" s="55">
        <f t="shared" si="40"/>
        <v>0.64919269456195494</v>
      </c>
      <c r="K247" s="56">
        <f t="shared" si="41"/>
        <v>295.50156738582911</v>
      </c>
      <c r="L247" s="57">
        <f t="shared" si="38"/>
        <v>2042.9446153846275</v>
      </c>
      <c r="M247" s="7"/>
    </row>
    <row r="248" spans="7:13">
      <c r="G248" s="58">
        <f t="shared" si="42"/>
        <v>2.8699999999999828</v>
      </c>
      <c r="H248" s="59">
        <f t="shared" si="43"/>
        <v>0.14487804878048868</v>
      </c>
      <c r="I248" s="55">
        <f t="shared" si="39"/>
        <v>1.421253658536594</v>
      </c>
      <c r="J248" s="55">
        <f t="shared" si="40"/>
        <v>0.64919269456195494</v>
      </c>
      <c r="K248" s="56">
        <f t="shared" si="41"/>
        <v>296.53478964941593</v>
      </c>
      <c r="L248" s="57">
        <f t="shared" si="38"/>
        <v>2035.8263414634271</v>
      </c>
      <c r="M248" s="7"/>
    </row>
    <row r="249" spans="7:13">
      <c r="G249" s="58">
        <f t="shared" si="42"/>
        <v>2.8799999999999826</v>
      </c>
      <c r="H249" s="59">
        <f t="shared" si="43"/>
        <v>0.14437500000000086</v>
      </c>
      <c r="I249" s="55">
        <f t="shared" si="39"/>
        <v>1.4163187500000085</v>
      </c>
      <c r="J249" s="55">
        <f t="shared" si="40"/>
        <v>0.64919269456195494</v>
      </c>
      <c r="K249" s="56">
        <f t="shared" si="41"/>
        <v>297.56801191300275</v>
      </c>
      <c r="L249" s="57">
        <f t="shared" si="38"/>
        <v>2028.7575000000122</v>
      </c>
      <c r="M249" s="7"/>
    </row>
    <row r="250" spans="7:13">
      <c r="G250" s="58">
        <f t="shared" si="42"/>
        <v>2.8899999999999824</v>
      </c>
      <c r="H250" s="59">
        <f t="shared" si="43"/>
        <v>0.14387543252595245</v>
      </c>
      <c r="I250" s="55">
        <f t="shared" si="39"/>
        <v>1.4114179930795936</v>
      </c>
      <c r="J250" s="55">
        <f t="shared" si="40"/>
        <v>0.64919269456195494</v>
      </c>
      <c r="K250" s="56">
        <f t="shared" si="41"/>
        <v>298.60123417658951</v>
      </c>
      <c r="L250" s="57">
        <f t="shared" si="38"/>
        <v>2021.7375778546839</v>
      </c>
      <c r="M250" s="7"/>
    </row>
    <row r="251" spans="7:13">
      <c r="G251" s="58">
        <f t="shared" si="42"/>
        <v>2.8999999999999821</v>
      </c>
      <c r="H251" s="59">
        <f t="shared" si="43"/>
        <v>0.14337931034482848</v>
      </c>
      <c r="I251" s="55">
        <f t="shared" si="39"/>
        <v>1.4065510344827674</v>
      </c>
      <c r="J251" s="55">
        <f t="shared" si="40"/>
        <v>0.64919269456195494</v>
      </c>
      <c r="K251" s="56">
        <f t="shared" si="41"/>
        <v>299.63445644017634</v>
      </c>
      <c r="L251" s="57">
        <f t="shared" si="38"/>
        <v>2014.7660689655297</v>
      </c>
      <c r="M251" s="7"/>
    </row>
    <row r="252" spans="7:13">
      <c r="G252" s="58">
        <f t="shared" si="42"/>
        <v>2.9099999999999819</v>
      </c>
      <c r="H252" s="59">
        <f t="shared" si="43"/>
        <v>0.1428865979381452</v>
      </c>
      <c r="I252" s="55">
        <f t="shared" si="39"/>
        <v>1.4017175257732046</v>
      </c>
      <c r="J252" s="55">
        <f t="shared" si="40"/>
        <v>0.64919269456195494</v>
      </c>
      <c r="K252" s="56">
        <f t="shared" si="41"/>
        <v>300.66767870376316</v>
      </c>
      <c r="L252" s="57">
        <f t="shared" si="38"/>
        <v>2007.8424742268164</v>
      </c>
      <c r="M252" s="7"/>
    </row>
    <row r="253" spans="7:13">
      <c r="G253" s="58">
        <f t="shared" si="42"/>
        <v>2.9199999999999817</v>
      </c>
      <c r="H253" s="59">
        <f t="shared" si="43"/>
        <v>0.14239726027397351</v>
      </c>
      <c r="I253" s="55">
        <f t="shared" si="39"/>
        <v>1.3969171232876803</v>
      </c>
      <c r="J253" s="55">
        <f t="shared" si="40"/>
        <v>0.64919269456195505</v>
      </c>
      <c r="K253" s="56">
        <f t="shared" si="41"/>
        <v>301.70090096735004</v>
      </c>
      <c r="L253" s="57">
        <f t="shared" si="38"/>
        <v>2000.9663013698757</v>
      </c>
      <c r="M253" s="7"/>
    </row>
    <row r="254" spans="7:13">
      <c r="G254" s="58">
        <f t="shared" si="42"/>
        <v>2.9299999999999815</v>
      </c>
      <c r="H254" s="59">
        <f t="shared" si="43"/>
        <v>0.1419112627986357</v>
      </c>
      <c r="I254" s="55">
        <f t="shared" si="39"/>
        <v>1.3921494880546161</v>
      </c>
      <c r="J254" s="55">
        <f t="shared" si="40"/>
        <v>0.64919269456195483</v>
      </c>
      <c r="K254" s="56">
        <f t="shared" si="41"/>
        <v>302.73412323093669</v>
      </c>
      <c r="L254" s="57">
        <f t="shared" si="38"/>
        <v>1994.1370648464288</v>
      </c>
      <c r="M254" s="7"/>
    </row>
    <row r="255" spans="7:13">
      <c r="G255" s="58">
        <f t="shared" si="42"/>
        <v>2.9399999999999813</v>
      </c>
      <c r="H255" s="59">
        <f t="shared" si="43"/>
        <v>0.14142857142857232</v>
      </c>
      <c r="I255" s="55">
        <f t="shared" si="39"/>
        <v>1.3874142857142946</v>
      </c>
      <c r="J255" s="55">
        <f t="shared" si="40"/>
        <v>0.64919269456195494</v>
      </c>
      <c r="K255" s="56">
        <f t="shared" si="41"/>
        <v>303.76734549452357</v>
      </c>
      <c r="L255" s="57">
        <f t="shared" si="38"/>
        <v>1987.3542857142982</v>
      </c>
      <c r="M255" s="7"/>
    </row>
    <row r="256" spans="7:13">
      <c r="G256" s="58">
        <f t="shared" si="42"/>
        <v>2.9499999999999811</v>
      </c>
      <c r="H256" s="59">
        <f t="shared" si="43"/>
        <v>0.14094915254237378</v>
      </c>
      <c r="I256" s="55">
        <f t="shared" si="39"/>
        <v>1.3827111864406869</v>
      </c>
      <c r="J256" s="55">
        <f t="shared" si="40"/>
        <v>0.64919269456195494</v>
      </c>
      <c r="K256" s="56">
        <f t="shared" si="41"/>
        <v>304.80056775811039</v>
      </c>
      <c r="L256" s="57">
        <f t="shared" si="38"/>
        <v>1980.6174915254364</v>
      </c>
      <c r="M256" s="7"/>
    </row>
    <row r="257" spans="7:12">
      <c r="G257" s="58">
        <f t="shared" si="42"/>
        <v>2.9599999999999809</v>
      </c>
      <c r="H257" s="59">
        <f t="shared" si="43"/>
        <v>0.14047297297297387</v>
      </c>
      <c r="I257" s="55">
        <f t="shared" si="39"/>
        <v>1.3780398648648737</v>
      </c>
      <c r="J257" s="55">
        <f t="shared" si="40"/>
        <v>0.64919269456195483</v>
      </c>
      <c r="K257" s="56">
        <f t="shared" si="41"/>
        <v>305.8337900216971</v>
      </c>
      <c r="L257" s="57">
        <f t="shared" si="38"/>
        <v>1973.9262162162288</v>
      </c>
    </row>
    <row r="258" spans="7:12">
      <c r="G258" s="58">
        <f t="shared" si="42"/>
        <v>2.9699999999999807</v>
      </c>
      <c r="H258" s="59">
        <f t="shared" si="43"/>
        <v>0.1400000000000009</v>
      </c>
      <c r="I258" s="55">
        <f t="shared" si="39"/>
        <v>1.3734000000000088</v>
      </c>
      <c r="J258" s="55">
        <f t="shared" si="40"/>
        <v>0.64919269456195483</v>
      </c>
      <c r="K258" s="56">
        <f t="shared" si="41"/>
        <v>306.86701228528392</v>
      </c>
      <c r="L258" s="57">
        <f t="shared" si="38"/>
        <v>1967.2800000000127</v>
      </c>
    </row>
    <row r="259" spans="7:12">
      <c r="G259" s="58">
        <f t="shared" si="42"/>
        <v>2.9799999999999804</v>
      </c>
      <c r="H259" s="59">
        <f t="shared" si="43"/>
        <v>0.13953020134228281</v>
      </c>
      <c r="I259" s="55">
        <f t="shared" si="39"/>
        <v>1.3687912751677944</v>
      </c>
      <c r="J259" s="55">
        <f t="shared" si="40"/>
        <v>0.64919269456195505</v>
      </c>
      <c r="K259" s="56">
        <f t="shared" si="41"/>
        <v>307.9002345488708</v>
      </c>
      <c r="L259" s="57">
        <f t="shared" si="38"/>
        <v>1960.678389261758</v>
      </c>
    </row>
    <row r="260" spans="7:12">
      <c r="G260" s="58">
        <f t="shared" si="42"/>
        <v>2.9899999999999802</v>
      </c>
      <c r="H260" s="59">
        <f t="shared" si="43"/>
        <v>0.13906354515050259</v>
      </c>
      <c r="I260" s="55">
        <f t="shared" si="39"/>
        <v>1.3642133779264305</v>
      </c>
      <c r="J260" s="55">
        <f t="shared" si="40"/>
        <v>0.64919269456195494</v>
      </c>
      <c r="K260" s="56">
        <f t="shared" si="41"/>
        <v>308.93345681245756</v>
      </c>
      <c r="L260" s="57">
        <f t="shared" si="38"/>
        <v>1954.1209364548624</v>
      </c>
    </row>
    <row r="261" spans="7:12">
      <c r="G261" s="58">
        <f t="shared" si="42"/>
        <v>2.99999999999998</v>
      </c>
      <c r="H261" s="59">
        <f t="shared" si="43"/>
        <v>0.13860000000000092</v>
      </c>
      <c r="I261" s="55">
        <f t="shared" si="39"/>
        <v>1.3596660000000091</v>
      </c>
      <c r="J261" s="55">
        <f t="shared" si="40"/>
        <v>0.64919269456195494</v>
      </c>
      <c r="K261" s="56">
        <f t="shared" si="41"/>
        <v>309.96667907604439</v>
      </c>
      <c r="L261" s="57">
        <f t="shared" ref="L261:L324" si="44">H261*$C$22</f>
        <v>1947.6072000000129</v>
      </c>
    </row>
    <row r="262" spans="7:12">
      <c r="G262" s="58">
        <f t="shared" si="42"/>
        <v>3.0099999999999798</v>
      </c>
      <c r="H262" s="59">
        <f t="shared" si="43"/>
        <v>0.13813953488372185</v>
      </c>
      <c r="I262" s="55">
        <f t="shared" si="39"/>
        <v>1.3551488372093115</v>
      </c>
      <c r="J262" s="55">
        <f t="shared" si="40"/>
        <v>0.64919269456195494</v>
      </c>
      <c r="K262" s="56">
        <f t="shared" si="41"/>
        <v>310.99990133963115</v>
      </c>
      <c r="L262" s="57">
        <f t="shared" si="44"/>
        <v>1941.1367441860596</v>
      </c>
    </row>
    <row r="263" spans="7:12">
      <c r="G263" s="58">
        <f>+G262+0.01</f>
        <v>3.0199999999999796</v>
      </c>
      <c r="H263" s="59">
        <f t="shared" si="43"/>
        <v>0.13768211920529894</v>
      </c>
      <c r="I263" s="55">
        <f t="shared" si="39"/>
        <v>1.3506615894039826</v>
      </c>
      <c r="J263" s="55">
        <f t="shared" si="40"/>
        <v>0.64919269456195483</v>
      </c>
      <c r="K263" s="56">
        <f t="shared" si="41"/>
        <v>312.03312360321786</v>
      </c>
      <c r="L263" s="57">
        <f t="shared" si="44"/>
        <v>1934.7091390728606</v>
      </c>
    </row>
    <row r="264" spans="7:12">
      <c r="G264" s="58">
        <f t="shared" ref="G264:G327" si="45">+G263+0.01</f>
        <v>3.0299999999999794</v>
      </c>
      <c r="H264" s="59">
        <f t="shared" si="43"/>
        <v>0.13722772277227815</v>
      </c>
      <c r="I264" s="55">
        <f t="shared" si="39"/>
        <v>1.3462039603960487</v>
      </c>
      <c r="J264" s="55">
        <f t="shared" si="40"/>
        <v>0.64919269456195494</v>
      </c>
      <c r="K264" s="56">
        <f t="shared" si="41"/>
        <v>313.06634586680468</v>
      </c>
      <c r="L264" s="57">
        <f t="shared" si="44"/>
        <v>1928.3239603960526</v>
      </c>
    </row>
    <row r="265" spans="7:12">
      <c r="G265" s="58">
        <f t="shared" si="45"/>
        <v>3.0399999999999792</v>
      </c>
      <c r="H265" s="59">
        <f t="shared" si="43"/>
        <v>0.13677631578947463</v>
      </c>
      <c r="I265" s="55">
        <f t="shared" si="39"/>
        <v>1.3417756578947462</v>
      </c>
      <c r="J265" s="55">
        <f t="shared" si="40"/>
        <v>0.64919269456195505</v>
      </c>
      <c r="K265" s="56">
        <f t="shared" si="41"/>
        <v>314.09956813039156</v>
      </c>
      <c r="L265" s="57">
        <f t="shared" si="44"/>
        <v>1921.9807894736975</v>
      </c>
    </row>
    <row r="266" spans="7:12">
      <c r="G266" s="58">
        <f t="shared" si="45"/>
        <v>3.049999999999979</v>
      </c>
      <c r="H266" s="59">
        <f t="shared" si="43"/>
        <v>0.13632786885245995</v>
      </c>
      <c r="I266" s="55">
        <f t="shared" si="39"/>
        <v>1.3373763934426321</v>
      </c>
      <c r="J266" s="55">
        <f t="shared" si="40"/>
        <v>0.64919269456195483</v>
      </c>
      <c r="K266" s="56">
        <f t="shared" si="41"/>
        <v>315.13279039397827</v>
      </c>
      <c r="L266" s="57">
        <f t="shared" si="44"/>
        <v>1915.6792131147672</v>
      </c>
    </row>
    <row r="267" spans="7:12">
      <c r="G267" s="58">
        <f t="shared" si="45"/>
        <v>3.0599999999999787</v>
      </c>
      <c r="H267" s="59">
        <f t="shared" si="43"/>
        <v>0.13588235294117743</v>
      </c>
      <c r="I267" s="55">
        <f t="shared" ref="I267:I330" si="46">+H267*$C$21</f>
        <v>1.3330058823529507</v>
      </c>
      <c r="J267" s="55">
        <f t="shared" ref="J267:J330" si="47">+H267*$C$21*(G267/(2*PI()))</f>
        <v>0.64919269456195505</v>
      </c>
      <c r="K267" s="56">
        <f t="shared" ref="K267:K330" si="48">+H267*$C$21*((G267/(2*PI()))^2)*1000</f>
        <v>316.16601265756515</v>
      </c>
      <c r="L267" s="57">
        <f t="shared" si="44"/>
        <v>1909.4188235294253</v>
      </c>
    </row>
    <row r="268" spans="7:12">
      <c r="G268" s="58">
        <f t="shared" si="45"/>
        <v>3.0699999999999785</v>
      </c>
      <c r="H268" s="59">
        <f t="shared" si="43"/>
        <v>0.13543973941368173</v>
      </c>
      <c r="I268" s="55">
        <f t="shared" si="46"/>
        <v>1.3286638436482179</v>
      </c>
      <c r="J268" s="55">
        <f t="shared" si="47"/>
        <v>0.64919269456195494</v>
      </c>
      <c r="K268" s="56">
        <f t="shared" si="48"/>
        <v>317.19923492115197</v>
      </c>
      <c r="L268" s="57">
        <f t="shared" si="44"/>
        <v>1903.1992182410556</v>
      </c>
    </row>
    <row r="269" spans="7:12">
      <c r="G269" s="58">
        <f t="shared" si="45"/>
        <v>3.0799999999999783</v>
      </c>
      <c r="H269" s="59">
        <f t="shared" si="43"/>
        <v>0.13500000000000095</v>
      </c>
      <c r="I269" s="55">
        <f t="shared" si="46"/>
        <v>1.3243500000000095</v>
      </c>
      <c r="J269" s="55">
        <f t="shared" si="47"/>
        <v>0.64919269456195494</v>
      </c>
      <c r="K269" s="56">
        <f t="shared" si="48"/>
        <v>318.23245718473868</v>
      </c>
      <c r="L269" s="57">
        <f t="shared" si="44"/>
        <v>1897.0200000000134</v>
      </c>
    </row>
    <row r="270" spans="7:12">
      <c r="G270" s="58">
        <f t="shared" si="45"/>
        <v>3.0899999999999781</v>
      </c>
      <c r="H270" s="59">
        <f t="shared" si="43"/>
        <v>0.13456310679611747</v>
      </c>
      <c r="I270" s="55">
        <f t="shared" si="46"/>
        <v>1.3200640776699124</v>
      </c>
      <c r="J270" s="55">
        <f t="shared" si="47"/>
        <v>0.64919269456195494</v>
      </c>
      <c r="K270" s="56">
        <f t="shared" si="48"/>
        <v>319.2656794483255</v>
      </c>
      <c r="L270" s="57">
        <f t="shared" si="44"/>
        <v>1890.8807766990426</v>
      </c>
    </row>
    <row r="271" spans="7:12">
      <c r="G271" s="58">
        <f t="shared" si="45"/>
        <v>3.0999999999999779</v>
      </c>
      <c r="H271" s="59">
        <f t="shared" si="43"/>
        <v>0.13412903225806547</v>
      </c>
      <c r="I271" s="55">
        <f t="shared" si="46"/>
        <v>1.3158058064516223</v>
      </c>
      <c r="J271" s="55">
        <f t="shared" si="47"/>
        <v>0.64919269456195494</v>
      </c>
      <c r="K271" s="56">
        <f t="shared" si="48"/>
        <v>320.29890171191232</v>
      </c>
      <c r="L271" s="57">
        <f t="shared" si="44"/>
        <v>1884.7811612903358</v>
      </c>
    </row>
    <row r="272" spans="7:12">
      <c r="G272" s="58">
        <f t="shared" si="45"/>
        <v>3.1099999999999777</v>
      </c>
      <c r="H272" s="59">
        <f t="shared" ref="H272:H335" si="49">+$C$15/G272</f>
        <v>0.13369774919614244</v>
      </c>
      <c r="I272" s="55">
        <f t="shared" si="46"/>
        <v>1.3115749196141575</v>
      </c>
      <c r="J272" s="55">
        <f t="shared" si="47"/>
        <v>0.64919269456195505</v>
      </c>
      <c r="K272" s="56">
        <f t="shared" si="48"/>
        <v>321.3321239754992</v>
      </c>
      <c r="L272" s="57">
        <f t="shared" si="44"/>
        <v>1878.7207717041936</v>
      </c>
    </row>
    <row r="273" spans="7:12">
      <c r="G273" s="58">
        <f t="shared" si="45"/>
        <v>3.1199999999999775</v>
      </c>
      <c r="H273" s="59">
        <f t="shared" si="49"/>
        <v>0.13326923076923172</v>
      </c>
      <c r="I273" s="55">
        <f t="shared" si="46"/>
        <v>1.3073711538461632</v>
      </c>
      <c r="J273" s="55">
        <f t="shared" si="47"/>
        <v>0.64919269456195483</v>
      </c>
      <c r="K273" s="56">
        <f t="shared" si="48"/>
        <v>322.36534623908585</v>
      </c>
      <c r="L273" s="57">
        <f t="shared" si="44"/>
        <v>1872.6992307692442</v>
      </c>
    </row>
    <row r="274" spans="7:12">
      <c r="G274" s="58">
        <f t="shared" si="45"/>
        <v>3.1299999999999772</v>
      </c>
      <c r="H274" s="59">
        <f t="shared" si="49"/>
        <v>0.13284345047923418</v>
      </c>
      <c r="I274" s="55">
        <f t="shared" si="46"/>
        <v>1.3031942492012873</v>
      </c>
      <c r="J274" s="55">
        <f t="shared" si="47"/>
        <v>0.64919269456195483</v>
      </c>
      <c r="K274" s="56">
        <f t="shared" si="48"/>
        <v>323.39856850267267</v>
      </c>
      <c r="L274" s="57">
        <f t="shared" si="44"/>
        <v>1866.7161661341988</v>
      </c>
    </row>
    <row r="275" spans="7:12">
      <c r="G275" s="58">
        <f t="shared" si="45"/>
        <v>3.139999999999977</v>
      </c>
      <c r="H275" s="59">
        <f t="shared" si="49"/>
        <v>0.13242038216560606</v>
      </c>
      <c r="I275" s="55">
        <f t="shared" si="46"/>
        <v>1.2990439490445955</v>
      </c>
      <c r="J275" s="55">
        <f t="shared" si="47"/>
        <v>0.64919269456195494</v>
      </c>
      <c r="K275" s="56">
        <f t="shared" si="48"/>
        <v>324.43179076625955</v>
      </c>
      <c r="L275" s="57">
        <f t="shared" si="44"/>
        <v>1860.7712101910963</v>
      </c>
    </row>
    <row r="276" spans="7:12">
      <c r="G276" s="58">
        <f t="shared" si="45"/>
        <v>3.1499999999999768</v>
      </c>
      <c r="H276" s="59">
        <f t="shared" si="49"/>
        <v>0.13200000000000098</v>
      </c>
      <c r="I276" s="55">
        <f t="shared" si="46"/>
        <v>1.2949200000000096</v>
      </c>
      <c r="J276" s="55">
        <f t="shared" si="47"/>
        <v>0.64919269456195505</v>
      </c>
      <c r="K276" s="56">
        <f t="shared" si="48"/>
        <v>325.46501302984643</v>
      </c>
      <c r="L276" s="57">
        <f t="shared" si="44"/>
        <v>1854.8640000000137</v>
      </c>
    </row>
    <row r="277" spans="7:12">
      <c r="G277" s="58">
        <f t="shared" si="45"/>
        <v>3.1599999999999766</v>
      </c>
      <c r="H277" s="59">
        <f t="shared" si="49"/>
        <v>0.13158227848101364</v>
      </c>
      <c r="I277" s="55">
        <f t="shared" si="46"/>
        <v>1.2908221518987439</v>
      </c>
      <c r="J277" s="55">
        <f t="shared" si="47"/>
        <v>0.64919269456195505</v>
      </c>
      <c r="K277" s="56">
        <f t="shared" si="48"/>
        <v>326.4982352934332</v>
      </c>
      <c r="L277" s="57">
        <f t="shared" si="44"/>
        <v>1848.9941772152038</v>
      </c>
    </row>
    <row r="278" spans="7:12">
      <c r="G278" s="58">
        <f t="shared" si="45"/>
        <v>3.1699999999999764</v>
      </c>
      <c r="H278" s="59">
        <f t="shared" si="49"/>
        <v>0.13116719242902306</v>
      </c>
      <c r="I278" s="55">
        <f t="shared" si="46"/>
        <v>1.2867501577287161</v>
      </c>
      <c r="J278" s="55">
        <f t="shared" si="47"/>
        <v>0.64919269456195483</v>
      </c>
      <c r="K278" s="56">
        <f t="shared" si="48"/>
        <v>327.53145755701985</v>
      </c>
      <c r="L278" s="57">
        <f t="shared" si="44"/>
        <v>1843.161388012632</v>
      </c>
    </row>
    <row r="279" spans="7:12">
      <c r="G279" s="58">
        <f t="shared" si="45"/>
        <v>3.1799999999999762</v>
      </c>
      <c r="H279" s="59">
        <f t="shared" si="49"/>
        <v>0.13075471698113306</v>
      </c>
      <c r="I279" s="55">
        <f t="shared" si="46"/>
        <v>1.2827037735849154</v>
      </c>
      <c r="J279" s="55">
        <f t="shared" si="47"/>
        <v>0.64919269456195505</v>
      </c>
      <c r="K279" s="56">
        <f t="shared" si="48"/>
        <v>328.56467982060684</v>
      </c>
      <c r="L279" s="57">
        <f t="shared" si="44"/>
        <v>1837.3652830188817</v>
      </c>
    </row>
    <row r="280" spans="7:12">
      <c r="G280" s="58">
        <f t="shared" si="45"/>
        <v>3.189999999999976</v>
      </c>
      <c r="H280" s="59">
        <f t="shared" si="49"/>
        <v>0.13034482758620788</v>
      </c>
      <c r="I280" s="55">
        <f t="shared" si="46"/>
        <v>1.2786827586206995</v>
      </c>
      <c r="J280" s="55">
        <f t="shared" si="47"/>
        <v>0.64919269456195505</v>
      </c>
      <c r="K280" s="56">
        <f t="shared" si="48"/>
        <v>329.59790208419355</v>
      </c>
      <c r="L280" s="57">
        <f t="shared" si="44"/>
        <v>1831.6055172413933</v>
      </c>
    </row>
    <row r="281" spans="7:12">
      <c r="G281" s="58">
        <f t="shared" si="45"/>
        <v>3.1999999999999758</v>
      </c>
      <c r="H281" s="59">
        <f t="shared" si="49"/>
        <v>0.12993750000000098</v>
      </c>
      <c r="I281" s="55">
        <f t="shared" si="46"/>
        <v>1.2746868750000098</v>
      </c>
      <c r="J281" s="55">
        <f t="shared" si="47"/>
        <v>0.64919269456195494</v>
      </c>
      <c r="K281" s="56">
        <f t="shared" si="48"/>
        <v>330.63112434778026</v>
      </c>
      <c r="L281" s="57">
        <f t="shared" si="44"/>
        <v>1825.8817500000139</v>
      </c>
    </row>
    <row r="282" spans="7:12">
      <c r="G282" s="58">
        <f t="shared" si="45"/>
        <v>3.2099999999999755</v>
      </c>
      <c r="H282" s="59">
        <f t="shared" si="49"/>
        <v>0.12953271028037483</v>
      </c>
      <c r="I282" s="55">
        <f t="shared" si="46"/>
        <v>1.2707158878504772</v>
      </c>
      <c r="J282" s="55">
        <f t="shared" si="47"/>
        <v>0.64919269456195505</v>
      </c>
      <c r="K282" s="56">
        <f t="shared" si="48"/>
        <v>331.66434661136719</v>
      </c>
      <c r="L282" s="57">
        <f t="shared" si="44"/>
        <v>1820.1936448598271</v>
      </c>
    </row>
    <row r="283" spans="7:12">
      <c r="G283" s="58">
        <f t="shared" si="45"/>
        <v>3.2199999999999753</v>
      </c>
      <c r="H283" s="59">
        <f t="shared" si="49"/>
        <v>0.12913043478260969</v>
      </c>
      <c r="I283" s="55">
        <f t="shared" si="46"/>
        <v>1.2667695652174011</v>
      </c>
      <c r="J283" s="55">
        <f t="shared" si="47"/>
        <v>0.64919269456195494</v>
      </c>
      <c r="K283" s="56">
        <f t="shared" si="48"/>
        <v>332.6975688749539</v>
      </c>
      <c r="L283" s="57">
        <f t="shared" si="44"/>
        <v>1814.5408695652313</v>
      </c>
    </row>
    <row r="284" spans="7:12">
      <c r="G284" s="58">
        <f t="shared" si="45"/>
        <v>3.2299999999999751</v>
      </c>
      <c r="H284" s="59">
        <f t="shared" si="49"/>
        <v>0.12873065015479976</v>
      </c>
      <c r="I284" s="55">
        <f t="shared" si="46"/>
        <v>1.2628476780185858</v>
      </c>
      <c r="J284" s="55">
        <f t="shared" si="47"/>
        <v>0.64919269456195494</v>
      </c>
      <c r="K284" s="56">
        <f t="shared" si="48"/>
        <v>333.73079113854072</v>
      </c>
      <c r="L284" s="57">
        <f t="shared" si="44"/>
        <v>1808.9230959752463</v>
      </c>
    </row>
    <row r="285" spans="7:12">
      <c r="G285" s="58">
        <f t="shared" si="45"/>
        <v>3.2399999999999749</v>
      </c>
      <c r="H285" s="59">
        <f t="shared" si="49"/>
        <v>0.12833333333333433</v>
      </c>
      <c r="I285" s="55">
        <f t="shared" si="46"/>
        <v>1.2589500000000098</v>
      </c>
      <c r="J285" s="55">
        <f t="shared" si="47"/>
        <v>0.64919269456195494</v>
      </c>
      <c r="K285" s="56">
        <f t="shared" si="48"/>
        <v>334.76401340212755</v>
      </c>
      <c r="L285" s="57">
        <f t="shared" si="44"/>
        <v>1803.340000000014</v>
      </c>
    </row>
    <row r="286" spans="7:12">
      <c r="G286" s="58">
        <f t="shared" si="45"/>
        <v>3.2499999999999747</v>
      </c>
      <c r="H286" s="59">
        <f t="shared" si="49"/>
        <v>0.12793846153846253</v>
      </c>
      <c r="I286" s="55">
        <f t="shared" si="46"/>
        <v>1.2550763076923175</v>
      </c>
      <c r="J286" s="55">
        <f t="shared" si="47"/>
        <v>0.64919269456195494</v>
      </c>
      <c r="K286" s="56">
        <f t="shared" si="48"/>
        <v>335.79723566571431</v>
      </c>
      <c r="L286" s="57">
        <f t="shared" si="44"/>
        <v>1797.7912615384755</v>
      </c>
    </row>
    <row r="287" spans="7:12">
      <c r="G287" s="58">
        <f t="shared" si="45"/>
        <v>3.2599999999999745</v>
      </c>
      <c r="H287" s="59">
        <f t="shared" si="49"/>
        <v>0.12754601226993964</v>
      </c>
      <c r="I287" s="55">
        <f t="shared" si="46"/>
        <v>1.2512263803681078</v>
      </c>
      <c r="J287" s="55">
        <f t="shared" si="47"/>
        <v>0.64919269456195483</v>
      </c>
      <c r="K287" s="56">
        <f t="shared" si="48"/>
        <v>336.83045792930102</v>
      </c>
      <c r="L287" s="57">
        <f t="shared" si="44"/>
        <v>1792.2765644171918</v>
      </c>
    </row>
    <row r="288" spans="7:12">
      <c r="G288" s="58">
        <f t="shared" si="45"/>
        <v>3.2699999999999743</v>
      </c>
      <c r="H288" s="59">
        <f t="shared" si="49"/>
        <v>0.12715596330275331</v>
      </c>
      <c r="I288" s="55">
        <f t="shared" si="46"/>
        <v>1.2474000000000101</v>
      </c>
      <c r="J288" s="55">
        <f t="shared" si="47"/>
        <v>0.64919269456195505</v>
      </c>
      <c r="K288" s="56">
        <f t="shared" si="48"/>
        <v>337.86368019288801</v>
      </c>
      <c r="L288" s="57">
        <f t="shared" si="44"/>
        <v>1786.7955963302895</v>
      </c>
    </row>
    <row r="289" spans="7:12">
      <c r="G289" s="58">
        <f t="shared" si="45"/>
        <v>3.279999999999974</v>
      </c>
      <c r="H289" s="59">
        <f t="shared" si="49"/>
        <v>0.12676829268292783</v>
      </c>
      <c r="I289" s="55">
        <f t="shared" si="46"/>
        <v>1.2435969512195222</v>
      </c>
      <c r="J289" s="55">
        <f t="shared" si="47"/>
        <v>0.64919269456195494</v>
      </c>
      <c r="K289" s="56">
        <f t="shared" si="48"/>
        <v>338.89690245647466</v>
      </c>
      <c r="L289" s="57">
        <f t="shared" si="44"/>
        <v>1781.3480487805018</v>
      </c>
    </row>
    <row r="290" spans="7:12">
      <c r="G290" s="58">
        <f t="shared" si="45"/>
        <v>3.2899999999999738</v>
      </c>
      <c r="H290" s="59">
        <f t="shared" si="49"/>
        <v>0.12638297872340526</v>
      </c>
      <c r="I290" s="55">
        <f t="shared" si="46"/>
        <v>1.2398170212766058</v>
      </c>
      <c r="J290" s="55">
        <f t="shared" si="47"/>
        <v>0.64919269456195494</v>
      </c>
      <c r="K290" s="56">
        <f t="shared" si="48"/>
        <v>339.93012472006143</v>
      </c>
      <c r="L290" s="57">
        <f t="shared" si="44"/>
        <v>1775.9336170212907</v>
      </c>
    </row>
    <row r="291" spans="7:12">
      <c r="G291" s="58">
        <f t="shared" si="45"/>
        <v>3.2999999999999736</v>
      </c>
      <c r="H291" s="59">
        <f t="shared" si="49"/>
        <v>0.126000000000001</v>
      </c>
      <c r="I291" s="55">
        <f t="shared" si="46"/>
        <v>1.2360600000000099</v>
      </c>
      <c r="J291" s="55">
        <f t="shared" si="47"/>
        <v>0.64919269456195494</v>
      </c>
      <c r="K291" s="56">
        <f t="shared" si="48"/>
        <v>340.96334698364836</v>
      </c>
      <c r="L291" s="57">
        <f t="shared" si="44"/>
        <v>1770.552000000014</v>
      </c>
    </row>
    <row r="292" spans="7:12">
      <c r="G292" s="58">
        <f t="shared" si="45"/>
        <v>3.3099999999999734</v>
      </c>
      <c r="H292" s="59">
        <f t="shared" si="49"/>
        <v>0.12561933534743303</v>
      </c>
      <c r="I292" s="55">
        <f t="shared" si="46"/>
        <v>1.232325679758318</v>
      </c>
      <c r="J292" s="55">
        <f t="shared" si="47"/>
        <v>0.64919269456195483</v>
      </c>
      <c r="K292" s="56">
        <f t="shared" si="48"/>
        <v>341.99656924723502</v>
      </c>
      <c r="L292" s="57">
        <f t="shared" si="44"/>
        <v>1765.2029003021289</v>
      </c>
    </row>
    <row r="293" spans="7:12">
      <c r="G293" s="58">
        <f t="shared" si="45"/>
        <v>3.3199999999999732</v>
      </c>
      <c r="H293" s="59">
        <f t="shared" si="49"/>
        <v>0.12524096385542269</v>
      </c>
      <c r="I293" s="55">
        <f t="shared" si="46"/>
        <v>1.2286138554216965</v>
      </c>
      <c r="J293" s="55">
        <f t="shared" si="47"/>
        <v>0.64919269456195483</v>
      </c>
      <c r="K293" s="56">
        <f t="shared" si="48"/>
        <v>343.02979151082178</v>
      </c>
      <c r="L293" s="57">
        <f t="shared" si="44"/>
        <v>1759.8860240963995</v>
      </c>
    </row>
    <row r="294" spans="7:12">
      <c r="G294" s="58">
        <f t="shared" si="45"/>
        <v>3.329999999999973</v>
      </c>
      <c r="H294" s="59">
        <f t="shared" si="49"/>
        <v>0.12486486486486588</v>
      </c>
      <c r="I294" s="55">
        <f t="shared" si="46"/>
        <v>1.2249243243243344</v>
      </c>
      <c r="J294" s="55">
        <f t="shared" si="47"/>
        <v>0.64919269456195505</v>
      </c>
      <c r="K294" s="56">
        <f t="shared" si="48"/>
        <v>344.06301377440877</v>
      </c>
      <c r="L294" s="57">
        <f t="shared" si="44"/>
        <v>1754.6010810810953</v>
      </c>
    </row>
    <row r="295" spans="7:12">
      <c r="G295" s="58">
        <f t="shared" si="45"/>
        <v>3.3399999999999728</v>
      </c>
      <c r="H295" s="59">
        <f t="shared" si="49"/>
        <v>0.12449101796407287</v>
      </c>
      <c r="I295" s="55">
        <f t="shared" si="46"/>
        <v>1.221256886227555</v>
      </c>
      <c r="J295" s="55">
        <f t="shared" si="47"/>
        <v>0.64919269456195494</v>
      </c>
      <c r="K295" s="56">
        <f t="shared" si="48"/>
        <v>345.09623603799548</v>
      </c>
      <c r="L295" s="57">
        <f t="shared" si="44"/>
        <v>1749.3477844311519</v>
      </c>
    </row>
    <row r="296" spans="7:12">
      <c r="G296" s="58">
        <f t="shared" si="45"/>
        <v>3.3499999999999726</v>
      </c>
      <c r="H296" s="59">
        <f t="shared" si="49"/>
        <v>0.12411940298507565</v>
      </c>
      <c r="I296" s="55">
        <f t="shared" si="46"/>
        <v>1.2176113432835922</v>
      </c>
      <c r="J296" s="55">
        <f t="shared" si="47"/>
        <v>0.64919269456195494</v>
      </c>
      <c r="K296" s="56">
        <f t="shared" si="48"/>
        <v>346.1294583015823</v>
      </c>
      <c r="L296" s="57">
        <f t="shared" si="44"/>
        <v>1744.125850746283</v>
      </c>
    </row>
    <row r="297" spans="7:12">
      <c r="G297" s="58">
        <f t="shared" si="45"/>
        <v>3.3599999999999723</v>
      </c>
      <c r="H297" s="59">
        <f t="shared" si="49"/>
        <v>0.12375000000000103</v>
      </c>
      <c r="I297" s="55">
        <f t="shared" si="46"/>
        <v>1.2139875000000102</v>
      </c>
      <c r="J297" s="55">
        <f t="shared" si="47"/>
        <v>0.64919269456195505</v>
      </c>
      <c r="K297" s="56">
        <f t="shared" si="48"/>
        <v>347.16268056516918</v>
      </c>
      <c r="L297" s="57">
        <f t="shared" si="44"/>
        <v>1738.9350000000145</v>
      </c>
    </row>
    <row r="298" spans="7:12">
      <c r="G298" s="58">
        <f t="shared" si="45"/>
        <v>3.3699999999999721</v>
      </c>
      <c r="H298" s="59">
        <f t="shared" si="49"/>
        <v>0.12338278931750844</v>
      </c>
      <c r="I298" s="55">
        <f t="shared" si="46"/>
        <v>1.210385163204758</v>
      </c>
      <c r="J298" s="55">
        <f t="shared" si="47"/>
        <v>0.64919269456195505</v>
      </c>
      <c r="K298" s="56">
        <f t="shared" si="48"/>
        <v>348.19590282875595</v>
      </c>
      <c r="L298" s="57">
        <f t="shared" si="44"/>
        <v>1733.7749554896286</v>
      </c>
    </row>
    <row r="299" spans="7:12">
      <c r="G299" s="58">
        <f t="shared" si="45"/>
        <v>3.3799999999999719</v>
      </c>
      <c r="H299" s="59">
        <f t="shared" si="49"/>
        <v>0.12301775147929096</v>
      </c>
      <c r="I299" s="55">
        <f t="shared" si="46"/>
        <v>1.2068041420118445</v>
      </c>
      <c r="J299" s="55">
        <f t="shared" si="47"/>
        <v>0.64919269456195494</v>
      </c>
      <c r="K299" s="56">
        <f t="shared" si="48"/>
        <v>349.22912509234266</v>
      </c>
      <c r="L299" s="57">
        <f t="shared" si="44"/>
        <v>1728.6454437869966</v>
      </c>
    </row>
    <row r="300" spans="7:12">
      <c r="G300" s="58">
        <f t="shared" si="45"/>
        <v>3.3899999999999717</v>
      </c>
      <c r="H300" s="59">
        <f t="shared" si="49"/>
        <v>0.1226548672566382</v>
      </c>
      <c r="I300" s="55">
        <f t="shared" si="46"/>
        <v>1.2032442477876208</v>
      </c>
      <c r="J300" s="55">
        <f t="shared" si="47"/>
        <v>0.64919269456195505</v>
      </c>
      <c r="K300" s="56">
        <f t="shared" si="48"/>
        <v>350.26234735592959</v>
      </c>
      <c r="L300" s="57">
        <f t="shared" si="44"/>
        <v>1723.5461946902799</v>
      </c>
    </row>
    <row r="301" spans="7:12">
      <c r="G301" s="58">
        <f t="shared" si="45"/>
        <v>3.3999999999999715</v>
      </c>
      <c r="H301" s="59">
        <f t="shared" si="49"/>
        <v>0.12229411764705984</v>
      </c>
      <c r="I301" s="55">
        <f t="shared" si="46"/>
        <v>1.1997052941176571</v>
      </c>
      <c r="J301" s="55">
        <f t="shared" si="47"/>
        <v>0.64919269456195494</v>
      </c>
      <c r="K301" s="56">
        <f t="shared" si="48"/>
        <v>351.2955696195163</v>
      </c>
      <c r="L301" s="57">
        <f t="shared" si="44"/>
        <v>1718.4769411764848</v>
      </c>
    </row>
    <row r="302" spans="7:12">
      <c r="G302" s="58">
        <f t="shared" si="45"/>
        <v>3.4099999999999713</v>
      </c>
      <c r="H302" s="59">
        <f t="shared" si="49"/>
        <v>0.12193548387096877</v>
      </c>
      <c r="I302" s="55">
        <f t="shared" si="46"/>
        <v>1.1961870967742037</v>
      </c>
      <c r="J302" s="55">
        <f t="shared" si="47"/>
        <v>0.64919269456195494</v>
      </c>
      <c r="K302" s="56">
        <f t="shared" si="48"/>
        <v>352.32879188310318</v>
      </c>
      <c r="L302" s="57">
        <f t="shared" si="44"/>
        <v>1713.4374193548531</v>
      </c>
    </row>
    <row r="303" spans="7:12">
      <c r="G303" s="58">
        <f t="shared" si="45"/>
        <v>3.4199999999999711</v>
      </c>
      <c r="H303" s="59">
        <f t="shared" si="49"/>
        <v>0.12157894736842208</v>
      </c>
      <c r="I303" s="55">
        <f t="shared" si="46"/>
        <v>1.1926894736842206</v>
      </c>
      <c r="J303" s="55">
        <f t="shared" si="47"/>
        <v>0.64919269456195494</v>
      </c>
      <c r="K303" s="56">
        <f t="shared" si="48"/>
        <v>353.36201414668989</v>
      </c>
      <c r="L303" s="57">
        <f t="shared" si="44"/>
        <v>1708.4273684210671</v>
      </c>
    </row>
    <row r="304" spans="7:12">
      <c r="G304" s="58">
        <f t="shared" si="45"/>
        <v>3.4299999999999708</v>
      </c>
      <c r="H304" s="59">
        <f t="shared" si="49"/>
        <v>0.1212244897959194</v>
      </c>
      <c r="I304" s="55">
        <f t="shared" si="46"/>
        <v>1.1892122448979694</v>
      </c>
      <c r="J304" s="55">
        <f t="shared" si="47"/>
        <v>0.64919269456195494</v>
      </c>
      <c r="K304" s="56">
        <f t="shared" si="48"/>
        <v>354.39523641027671</v>
      </c>
      <c r="L304" s="57">
        <f t="shared" si="44"/>
        <v>1703.4465306122595</v>
      </c>
    </row>
    <row r="305" spans="7:12">
      <c r="G305" s="58">
        <f t="shared" si="45"/>
        <v>3.4399999999999706</v>
      </c>
      <c r="H305" s="59">
        <f t="shared" si="49"/>
        <v>0.12087209302325684</v>
      </c>
      <c r="I305" s="55">
        <f t="shared" si="46"/>
        <v>1.1857552325581497</v>
      </c>
      <c r="J305" s="55">
        <f t="shared" si="47"/>
        <v>0.64919269456195505</v>
      </c>
      <c r="K305" s="56">
        <f t="shared" si="48"/>
        <v>355.42845867386359</v>
      </c>
      <c r="L305" s="57">
        <f t="shared" si="44"/>
        <v>1698.4946511628052</v>
      </c>
    </row>
    <row r="306" spans="7:12">
      <c r="G306" s="58">
        <f t="shared" si="45"/>
        <v>3.4499999999999704</v>
      </c>
      <c r="H306" s="59">
        <f t="shared" si="49"/>
        <v>0.12052173913043582</v>
      </c>
      <c r="I306" s="55">
        <f t="shared" si="46"/>
        <v>1.1823182608695755</v>
      </c>
      <c r="J306" s="55">
        <f t="shared" si="47"/>
        <v>0.64919269456195505</v>
      </c>
      <c r="K306" s="56">
        <f t="shared" si="48"/>
        <v>356.46168093745035</v>
      </c>
      <c r="L306" s="57">
        <f t="shared" si="44"/>
        <v>1693.5714782608841</v>
      </c>
    </row>
    <row r="307" spans="7:12">
      <c r="G307" s="58">
        <f t="shared" si="45"/>
        <v>3.4599999999999702</v>
      </c>
      <c r="H307" s="59">
        <f t="shared" si="49"/>
        <v>0.12017341040462531</v>
      </c>
      <c r="I307" s="55">
        <f t="shared" si="46"/>
        <v>1.1789011560693743</v>
      </c>
      <c r="J307" s="55">
        <f t="shared" si="47"/>
        <v>0.64919269456195483</v>
      </c>
      <c r="K307" s="56">
        <f t="shared" si="48"/>
        <v>357.49490320103706</v>
      </c>
      <c r="L307" s="57">
        <f t="shared" si="44"/>
        <v>1688.676763005795</v>
      </c>
    </row>
    <row r="308" spans="7:12">
      <c r="G308" s="58">
        <f t="shared" si="45"/>
        <v>3.46999999999997</v>
      </c>
      <c r="H308" s="59">
        <f t="shared" si="49"/>
        <v>0.11982708933717683</v>
      </c>
      <c r="I308" s="55">
        <f t="shared" si="46"/>
        <v>1.1755037463977047</v>
      </c>
      <c r="J308" s="55">
        <f t="shared" si="47"/>
        <v>0.64919269456195494</v>
      </c>
      <c r="K308" s="56">
        <f t="shared" si="48"/>
        <v>358.528125464624</v>
      </c>
      <c r="L308" s="57">
        <f t="shared" si="44"/>
        <v>1683.8102593660087</v>
      </c>
    </row>
    <row r="309" spans="7:12">
      <c r="G309" s="58">
        <f t="shared" si="45"/>
        <v>3.4799999999999698</v>
      </c>
      <c r="H309" s="59">
        <f t="shared" si="49"/>
        <v>0.11948275862069069</v>
      </c>
      <c r="I309" s="55">
        <f t="shared" si="46"/>
        <v>1.1721258620689756</v>
      </c>
      <c r="J309" s="55">
        <f t="shared" si="47"/>
        <v>0.64919269456195494</v>
      </c>
      <c r="K309" s="56">
        <f t="shared" si="48"/>
        <v>359.56134772821071</v>
      </c>
      <c r="L309" s="57">
        <f t="shared" si="44"/>
        <v>1678.9717241379456</v>
      </c>
    </row>
    <row r="310" spans="7:12">
      <c r="G310" s="58">
        <f t="shared" si="45"/>
        <v>3.4899999999999696</v>
      </c>
      <c r="H310" s="59">
        <f t="shared" si="49"/>
        <v>0.11914040114613285</v>
      </c>
      <c r="I310" s="55">
        <f t="shared" si="46"/>
        <v>1.1687673352435632</v>
      </c>
      <c r="J310" s="55">
        <f t="shared" si="47"/>
        <v>0.64919269456195494</v>
      </c>
      <c r="K310" s="56">
        <f t="shared" si="48"/>
        <v>360.59456999179747</v>
      </c>
      <c r="L310" s="57">
        <f t="shared" si="44"/>
        <v>1674.1609169054589</v>
      </c>
    </row>
    <row r="311" spans="7:12">
      <c r="G311" s="58">
        <f t="shared" si="45"/>
        <v>3.4999999999999694</v>
      </c>
      <c r="H311" s="59">
        <f t="shared" si="49"/>
        <v>0.11880000000000104</v>
      </c>
      <c r="I311" s="55">
        <f t="shared" si="46"/>
        <v>1.1654280000000103</v>
      </c>
      <c r="J311" s="55">
        <f t="shared" si="47"/>
        <v>0.64919269456195505</v>
      </c>
      <c r="K311" s="56">
        <f t="shared" si="48"/>
        <v>361.62779225538441</v>
      </c>
      <c r="L311" s="57">
        <f t="shared" si="44"/>
        <v>1669.3776000000146</v>
      </c>
    </row>
    <row r="312" spans="7:12">
      <c r="G312" s="58">
        <f t="shared" si="45"/>
        <v>3.5099999999999691</v>
      </c>
      <c r="H312" s="59">
        <f t="shared" si="49"/>
        <v>0.11846153846153951</v>
      </c>
      <c r="I312" s="55">
        <f t="shared" si="46"/>
        <v>1.1621076923077027</v>
      </c>
      <c r="J312" s="55">
        <f t="shared" si="47"/>
        <v>0.64919269456195505</v>
      </c>
      <c r="K312" s="56">
        <f t="shared" si="48"/>
        <v>362.66101451897123</v>
      </c>
      <c r="L312" s="57">
        <f t="shared" si="44"/>
        <v>1664.6215384615532</v>
      </c>
    </row>
    <row r="313" spans="7:12">
      <c r="G313" s="58">
        <f t="shared" si="45"/>
        <v>3.5199999999999689</v>
      </c>
      <c r="H313" s="59">
        <f t="shared" si="49"/>
        <v>0.11812500000000105</v>
      </c>
      <c r="I313" s="55">
        <f t="shared" si="46"/>
        <v>1.1588062500000103</v>
      </c>
      <c r="J313" s="55">
        <f t="shared" si="47"/>
        <v>0.64919269456195494</v>
      </c>
      <c r="K313" s="56">
        <f t="shared" si="48"/>
        <v>363.69423678255788</v>
      </c>
      <c r="L313" s="57">
        <f t="shared" si="44"/>
        <v>1659.8925000000147</v>
      </c>
    </row>
    <row r="314" spans="7:12">
      <c r="G314" s="58">
        <f t="shared" si="45"/>
        <v>3.5299999999999687</v>
      </c>
      <c r="H314" s="59">
        <f t="shared" si="49"/>
        <v>0.11779036827195571</v>
      </c>
      <c r="I314" s="55">
        <f t="shared" si="46"/>
        <v>1.1555235127478856</v>
      </c>
      <c r="J314" s="55">
        <f t="shared" si="47"/>
        <v>0.64919269456195494</v>
      </c>
      <c r="K314" s="56">
        <f t="shared" si="48"/>
        <v>364.72745904614476</v>
      </c>
      <c r="L314" s="57">
        <f t="shared" si="44"/>
        <v>1655.1902549575218</v>
      </c>
    </row>
    <row r="315" spans="7:12">
      <c r="G315" s="58">
        <f t="shared" si="45"/>
        <v>3.5399999999999685</v>
      </c>
      <c r="H315" s="59">
        <f t="shared" si="49"/>
        <v>0.11745762711864512</v>
      </c>
      <c r="I315" s="55">
        <f t="shared" si="46"/>
        <v>1.1522593220339086</v>
      </c>
      <c r="J315" s="55">
        <f t="shared" si="47"/>
        <v>0.64919269456195494</v>
      </c>
      <c r="K315" s="56">
        <f t="shared" si="48"/>
        <v>365.76068130973147</v>
      </c>
      <c r="L315" s="57">
        <f t="shared" si="44"/>
        <v>1650.5145762712011</v>
      </c>
    </row>
    <row r="316" spans="7:12">
      <c r="G316" s="58">
        <f t="shared" si="45"/>
        <v>3.5499999999999683</v>
      </c>
      <c r="H316" s="59">
        <f t="shared" si="49"/>
        <v>0.11712676056338132</v>
      </c>
      <c r="I316" s="55">
        <f t="shared" si="46"/>
        <v>1.1490135211267709</v>
      </c>
      <c r="J316" s="55">
        <f t="shared" si="47"/>
        <v>0.64919269456195494</v>
      </c>
      <c r="K316" s="56">
        <f t="shared" si="48"/>
        <v>366.79390357331823</v>
      </c>
      <c r="L316" s="57">
        <f t="shared" si="44"/>
        <v>1645.8652394366343</v>
      </c>
    </row>
    <row r="317" spans="7:12">
      <c r="G317" s="58">
        <f t="shared" si="45"/>
        <v>3.5599999999999681</v>
      </c>
      <c r="H317" s="59">
        <f t="shared" si="49"/>
        <v>0.11679775280898981</v>
      </c>
      <c r="I317" s="55">
        <f t="shared" si="46"/>
        <v>1.1457859550561902</v>
      </c>
      <c r="J317" s="55">
        <f t="shared" si="47"/>
        <v>0.64919269456195505</v>
      </c>
      <c r="K317" s="56">
        <f t="shared" si="48"/>
        <v>367.82712583690517</v>
      </c>
      <c r="L317" s="57">
        <f t="shared" si="44"/>
        <v>1641.2420224719249</v>
      </c>
    </row>
    <row r="318" spans="7:12">
      <c r="G318" s="58">
        <f t="shared" si="45"/>
        <v>3.5699999999999679</v>
      </c>
      <c r="H318" s="59">
        <f t="shared" si="49"/>
        <v>0.11647058823529517</v>
      </c>
      <c r="I318" s="55">
        <f t="shared" si="46"/>
        <v>1.1425764705882457</v>
      </c>
      <c r="J318" s="55">
        <f t="shared" si="47"/>
        <v>0.64919269456195505</v>
      </c>
      <c r="K318" s="56">
        <f t="shared" si="48"/>
        <v>368.86034810049193</v>
      </c>
      <c r="L318" s="57">
        <f t="shared" si="44"/>
        <v>1636.6447058823678</v>
      </c>
    </row>
    <row r="319" spans="7:12">
      <c r="G319" s="58">
        <f t="shared" si="45"/>
        <v>3.5799999999999677</v>
      </c>
      <c r="H319" s="59">
        <f t="shared" si="49"/>
        <v>0.11614525139664909</v>
      </c>
      <c r="I319" s="55">
        <f t="shared" si="46"/>
        <v>1.1393849162011276</v>
      </c>
      <c r="J319" s="55">
        <f t="shared" si="47"/>
        <v>0.64919269456195483</v>
      </c>
      <c r="K319" s="56">
        <f t="shared" si="48"/>
        <v>369.89357036407858</v>
      </c>
      <c r="L319" s="57">
        <f t="shared" si="44"/>
        <v>1632.0730726257132</v>
      </c>
    </row>
    <row r="320" spans="7:12">
      <c r="G320" s="58">
        <f t="shared" si="45"/>
        <v>3.5899999999999674</v>
      </c>
      <c r="H320" s="59">
        <f t="shared" si="49"/>
        <v>0.11582172701949967</v>
      </c>
      <c r="I320" s="55">
        <f t="shared" si="46"/>
        <v>1.1362111420612917</v>
      </c>
      <c r="J320" s="55">
        <f t="shared" si="47"/>
        <v>0.64919269456195494</v>
      </c>
      <c r="K320" s="56">
        <f t="shared" si="48"/>
        <v>370.92679262766558</v>
      </c>
      <c r="L320" s="57">
        <f t="shared" si="44"/>
        <v>1627.5269080780092</v>
      </c>
    </row>
    <row r="321" spans="7:12">
      <c r="G321" s="58">
        <f t="shared" si="45"/>
        <v>3.5999999999999672</v>
      </c>
      <c r="H321" s="59">
        <f t="shared" si="49"/>
        <v>0.11550000000000105</v>
      </c>
      <c r="I321" s="55">
        <f t="shared" si="46"/>
        <v>1.1330550000000104</v>
      </c>
      <c r="J321" s="55">
        <f t="shared" si="47"/>
        <v>0.64919269456195494</v>
      </c>
      <c r="K321" s="56">
        <f t="shared" si="48"/>
        <v>371.96001489125229</v>
      </c>
      <c r="L321" s="57">
        <f t="shared" si="44"/>
        <v>1623.0060000000146</v>
      </c>
    </row>
    <row r="322" spans="7:12">
      <c r="G322" s="58">
        <f t="shared" si="45"/>
        <v>3.609999999999967</v>
      </c>
      <c r="H322" s="59">
        <f t="shared" si="49"/>
        <v>0.11518005540166311</v>
      </c>
      <c r="I322" s="55">
        <f t="shared" si="46"/>
        <v>1.1299163434903152</v>
      </c>
      <c r="J322" s="55">
        <f t="shared" si="47"/>
        <v>0.64919269456195494</v>
      </c>
      <c r="K322" s="56">
        <f t="shared" si="48"/>
        <v>372.99323715483905</v>
      </c>
      <c r="L322" s="57">
        <f t="shared" si="44"/>
        <v>1618.5101385041701</v>
      </c>
    </row>
    <row r="323" spans="7:12">
      <c r="G323" s="58">
        <f t="shared" si="45"/>
        <v>3.6199999999999668</v>
      </c>
      <c r="H323" s="59">
        <f t="shared" si="49"/>
        <v>0.11486187845303973</v>
      </c>
      <c r="I323" s="55">
        <f t="shared" si="46"/>
        <v>1.1267950276243197</v>
      </c>
      <c r="J323" s="55">
        <f t="shared" si="47"/>
        <v>0.64919269456195494</v>
      </c>
      <c r="K323" s="56">
        <f t="shared" si="48"/>
        <v>374.02645941842587</v>
      </c>
      <c r="L323" s="57">
        <f t="shared" si="44"/>
        <v>1614.0391160221143</v>
      </c>
    </row>
    <row r="324" spans="7:12">
      <c r="G324" s="58">
        <f t="shared" si="45"/>
        <v>3.6299999999999666</v>
      </c>
      <c r="H324" s="59">
        <f t="shared" si="49"/>
        <v>0.1145454545454556</v>
      </c>
      <c r="I324" s="55">
        <f t="shared" si="46"/>
        <v>1.1236909090909195</v>
      </c>
      <c r="J324" s="55">
        <f t="shared" si="47"/>
        <v>0.64919269456195494</v>
      </c>
      <c r="K324" s="56">
        <f t="shared" si="48"/>
        <v>375.05968168201269</v>
      </c>
      <c r="L324" s="57">
        <f t="shared" si="44"/>
        <v>1609.5927272727422</v>
      </c>
    </row>
    <row r="325" spans="7:12">
      <c r="G325" s="58">
        <f t="shared" si="45"/>
        <v>3.6399999999999664</v>
      </c>
      <c r="H325" s="59">
        <f t="shared" si="49"/>
        <v>0.11423076923077029</v>
      </c>
      <c r="I325" s="55">
        <f t="shared" si="46"/>
        <v>1.1206038461538566</v>
      </c>
      <c r="J325" s="55">
        <f t="shared" si="47"/>
        <v>0.64919269456195494</v>
      </c>
      <c r="K325" s="56">
        <f t="shared" si="48"/>
        <v>376.09290394559946</v>
      </c>
      <c r="L325" s="57">
        <f t="shared" ref="L325:L388" si="50">H325*$C$22</f>
        <v>1605.1707692307841</v>
      </c>
    </row>
    <row r="326" spans="7:12">
      <c r="G326" s="58">
        <f t="shared" si="45"/>
        <v>3.6499999999999662</v>
      </c>
      <c r="H326" s="59">
        <f t="shared" si="49"/>
        <v>0.11391780821917914</v>
      </c>
      <c r="I326" s="55">
        <f t="shared" si="46"/>
        <v>1.1175336986301474</v>
      </c>
      <c r="J326" s="55">
        <f t="shared" si="47"/>
        <v>0.64919269456195494</v>
      </c>
      <c r="K326" s="56">
        <f t="shared" si="48"/>
        <v>377.12612620918634</v>
      </c>
      <c r="L326" s="57">
        <f t="shared" si="50"/>
        <v>1600.7730410959052</v>
      </c>
    </row>
    <row r="327" spans="7:12">
      <c r="G327" s="58">
        <f t="shared" si="45"/>
        <v>3.6599999999999659</v>
      </c>
      <c r="H327" s="59">
        <f t="shared" si="49"/>
        <v>0.11360655737705024</v>
      </c>
      <c r="I327" s="55">
        <f t="shared" si="46"/>
        <v>1.1144803278688629</v>
      </c>
      <c r="J327" s="55">
        <f t="shared" si="47"/>
        <v>0.64919269456195494</v>
      </c>
      <c r="K327" s="56">
        <f t="shared" si="48"/>
        <v>378.15934847277305</v>
      </c>
      <c r="L327" s="57">
        <f t="shared" si="50"/>
        <v>1596.3993442623098</v>
      </c>
    </row>
    <row r="328" spans="7:12">
      <c r="G328" s="58">
        <f t="shared" ref="G328:G391" si="51">+G327+0.01</f>
        <v>3.6699999999999657</v>
      </c>
      <c r="H328" s="59">
        <f t="shared" si="49"/>
        <v>0.1132970027247967</v>
      </c>
      <c r="I328" s="55">
        <f t="shared" si="46"/>
        <v>1.1114435967302556</v>
      </c>
      <c r="J328" s="55">
        <f t="shared" si="47"/>
        <v>0.64919269456195483</v>
      </c>
      <c r="K328" s="56">
        <f t="shared" si="48"/>
        <v>379.19257073635981</v>
      </c>
      <c r="L328" s="57">
        <f t="shared" si="50"/>
        <v>1592.0494822888434</v>
      </c>
    </row>
    <row r="329" spans="7:12">
      <c r="G329" s="58">
        <f t="shared" si="51"/>
        <v>3.6799999999999655</v>
      </c>
      <c r="H329" s="59">
        <f t="shared" si="49"/>
        <v>0.11298913043478367</v>
      </c>
      <c r="I329" s="55">
        <f t="shared" si="46"/>
        <v>1.1084233695652279</v>
      </c>
      <c r="J329" s="55">
        <f t="shared" si="47"/>
        <v>0.64919269456195505</v>
      </c>
      <c r="K329" s="56">
        <f t="shared" si="48"/>
        <v>380.22579299994675</v>
      </c>
      <c r="L329" s="57">
        <f t="shared" si="50"/>
        <v>1587.7232608695801</v>
      </c>
    </row>
    <row r="330" spans="7:12">
      <c r="G330" s="58">
        <f t="shared" si="51"/>
        <v>3.6899999999999653</v>
      </c>
      <c r="H330" s="59">
        <f t="shared" si="49"/>
        <v>0.11268292682926935</v>
      </c>
      <c r="I330" s="55">
        <f t="shared" si="46"/>
        <v>1.1054195121951325</v>
      </c>
      <c r="J330" s="55">
        <f t="shared" si="47"/>
        <v>0.64919269456195494</v>
      </c>
      <c r="K330" s="56">
        <f t="shared" si="48"/>
        <v>381.25901526353351</v>
      </c>
      <c r="L330" s="57">
        <f t="shared" si="50"/>
        <v>1583.4204878048929</v>
      </c>
    </row>
    <row r="331" spans="7:12">
      <c r="G331" s="58">
        <f t="shared" si="51"/>
        <v>3.6999999999999651</v>
      </c>
      <c r="H331" s="59">
        <f t="shared" si="49"/>
        <v>0.11237837837837944</v>
      </c>
      <c r="I331" s="55">
        <f t="shared" ref="I331:I394" si="52">+H331*$C$21</f>
        <v>1.1024318918919023</v>
      </c>
      <c r="J331" s="55">
        <f t="shared" ref="J331:J394" si="53">+H331*$C$21*(G331/(2*PI()))</f>
        <v>0.64919269456195483</v>
      </c>
      <c r="K331" s="56">
        <f t="shared" ref="K331:K394" si="54">+H331*$C$21*((G331/(2*PI()))^2)*1000</f>
        <v>382.29223752712022</v>
      </c>
      <c r="L331" s="57">
        <f t="shared" si="50"/>
        <v>1579.1409729729878</v>
      </c>
    </row>
    <row r="332" spans="7:12">
      <c r="G332" s="58">
        <f t="shared" si="51"/>
        <v>3.7099999999999649</v>
      </c>
      <c r="H332" s="59">
        <f t="shared" si="49"/>
        <v>0.11207547169811427</v>
      </c>
      <c r="I332" s="55">
        <f t="shared" si="52"/>
        <v>1.099460377358501</v>
      </c>
      <c r="J332" s="55">
        <f t="shared" si="53"/>
        <v>0.64919269456195494</v>
      </c>
      <c r="K332" s="56">
        <f t="shared" si="54"/>
        <v>383.3254597907071</v>
      </c>
      <c r="L332" s="57">
        <f t="shared" si="50"/>
        <v>1574.8845283019018</v>
      </c>
    </row>
    <row r="333" spans="7:12">
      <c r="G333" s="58">
        <f t="shared" si="51"/>
        <v>3.7199999999999647</v>
      </c>
      <c r="H333" s="59">
        <f t="shared" si="49"/>
        <v>0.11177419354838816</v>
      </c>
      <c r="I333" s="55">
        <f t="shared" si="52"/>
        <v>1.0965048387096878</v>
      </c>
      <c r="J333" s="55">
        <f t="shared" si="53"/>
        <v>0.64919269456195494</v>
      </c>
      <c r="K333" s="56">
        <f t="shared" si="54"/>
        <v>384.35868205429387</v>
      </c>
      <c r="L333" s="57">
        <f t="shared" si="50"/>
        <v>1570.6509677419504</v>
      </c>
    </row>
    <row r="334" spans="7:12">
      <c r="G334" s="58">
        <f t="shared" si="51"/>
        <v>3.7299999999999645</v>
      </c>
      <c r="H334" s="59">
        <f t="shared" si="49"/>
        <v>0.11147453083110026</v>
      </c>
      <c r="I334" s="55">
        <f t="shared" si="52"/>
        <v>1.0935651474530936</v>
      </c>
      <c r="J334" s="55">
        <f t="shared" si="53"/>
        <v>0.64919269456195494</v>
      </c>
      <c r="K334" s="56">
        <f t="shared" si="54"/>
        <v>385.39190431788063</v>
      </c>
      <c r="L334" s="57">
        <f t="shared" si="50"/>
        <v>1566.4401072386208</v>
      </c>
    </row>
    <row r="335" spans="7:12">
      <c r="G335" s="58">
        <f t="shared" si="51"/>
        <v>3.7399999999999642</v>
      </c>
      <c r="H335" s="59">
        <f t="shared" si="49"/>
        <v>0.11117647058823636</v>
      </c>
      <c r="I335" s="55">
        <f t="shared" si="52"/>
        <v>1.0906411764705988</v>
      </c>
      <c r="J335" s="55">
        <f t="shared" si="53"/>
        <v>0.64919269456195505</v>
      </c>
      <c r="K335" s="56">
        <f t="shared" si="54"/>
        <v>386.42512658146757</v>
      </c>
      <c r="L335" s="57">
        <f t="shared" si="50"/>
        <v>1562.2517647058974</v>
      </c>
    </row>
    <row r="336" spans="7:12">
      <c r="G336" s="58">
        <f t="shared" si="51"/>
        <v>3.749999999999964</v>
      </c>
      <c r="H336" s="59">
        <f t="shared" ref="H336:H399" si="55">+$C$15/G336</f>
        <v>0.11088000000000106</v>
      </c>
      <c r="I336" s="55">
        <f t="shared" si="52"/>
        <v>1.0877328000000104</v>
      </c>
      <c r="J336" s="55">
        <f t="shared" si="53"/>
        <v>0.64919269456195483</v>
      </c>
      <c r="K336" s="56">
        <f t="shared" si="54"/>
        <v>387.45834884505427</v>
      </c>
      <c r="L336" s="57">
        <f t="shared" si="50"/>
        <v>1558.0857600000149</v>
      </c>
    </row>
    <row r="337" spans="7:12">
      <c r="G337" s="58">
        <f t="shared" si="51"/>
        <v>3.7599999999999638</v>
      </c>
      <c r="H337" s="59">
        <f t="shared" si="55"/>
        <v>0.11058510638297979</v>
      </c>
      <c r="I337" s="55">
        <f t="shared" si="52"/>
        <v>1.0848398936170318</v>
      </c>
      <c r="J337" s="55">
        <f t="shared" si="53"/>
        <v>0.64919269456195494</v>
      </c>
      <c r="K337" s="56">
        <f t="shared" si="54"/>
        <v>388.49157110864104</v>
      </c>
      <c r="L337" s="57">
        <f t="shared" si="50"/>
        <v>1553.941914893632</v>
      </c>
    </row>
    <row r="338" spans="7:12">
      <c r="G338" s="58">
        <f t="shared" si="51"/>
        <v>3.7699999999999636</v>
      </c>
      <c r="H338" s="59">
        <f t="shared" si="55"/>
        <v>0.11029177718832998</v>
      </c>
      <c r="I338" s="55">
        <f t="shared" si="52"/>
        <v>1.0819623342175173</v>
      </c>
      <c r="J338" s="55">
        <f t="shared" si="53"/>
        <v>0.64919269456195505</v>
      </c>
      <c r="K338" s="56">
        <f t="shared" si="54"/>
        <v>389.52479337222803</v>
      </c>
      <c r="L338" s="57">
        <f t="shared" si="50"/>
        <v>1549.820053050413</v>
      </c>
    </row>
    <row r="339" spans="7:12">
      <c r="G339" s="58">
        <f t="shared" si="51"/>
        <v>3.7799999999999634</v>
      </c>
      <c r="H339" s="59">
        <f t="shared" si="55"/>
        <v>0.11000000000000107</v>
      </c>
      <c r="I339" s="55">
        <f t="shared" si="52"/>
        <v>1.0791000000000106</v>
      </c>
      <c r="J339" s="55">
        <f t="shared" si="53"/>
        <v>0.64919269456195494</v>
      </c>
      <c r="K339" s="56">
        <f t="shared" si="54"/>
        <v>390.55801563581474</v>
      </c>
      <c r="L339" s="57">
        <f t="shared" si="50"/>
        <v>1545.720000000015</v>
      </c>
    </row>
    <row r="340" spans="7:12">
      <c r="G340" s="58">
        <f t="shared" si="51"/>
        <v>3.7899999999999632</v>
      </c>
      <c r="H340" s="59">
        <f t="shared" si="55"/>
        <v>0.10970976253298259</v>
      </c>
      <c r="I340" s="55">
        <f t="shared" si="52"/>
        <v>1.0762527704485594</v>
      </c>
      <c r="J340" s="55">
        <f t="shared" si="53"/>
        <v>0.64919269456195494</v>
      </c>
      <c r="K340" s="56">
        <f t="shared" si="54"/>
        <v>391.59123789940145</v>
      </c>
      <c r="L340" s="57">
        <f t="shared" si="50"/>
        <v>1541.6415831134714</v>
      </c>
    </row>
    <row r="341" spans="7:12">
      <c r="G341" s="58">
        <f t="shared" si="51"/>
        <v>3.799999999999963</v>
      </c>
      <c r="H341" s="59">
        <f t="shared" si="55"/>
        <v>0.10942105263158002</v>
      </c>
      <c r="I341" s="55">
        <f t="shared" si="52"/>
        <v>1.0734205263158001</v>
      </c>
      <c r="J341" s="55">
        <f t="shared" si="53"/>
        <v>0.64919269456195505</v>
      </c>
      <c r="K341" s="56">
        <f t="shared" si="54"/>
        <v>392.62446016298833</v>
      </c>
      <c r="L341" s="57">
        <f t="shared" si="50"/>
        <v>1537.5846315789624</v>
      </c>
    </row>
    <row r="342" spans="7:12">
      <c r="G342" s="58">
        <f t="shared" si="51"/>
        <v>3.8099999999999627</v>
      </c>
      <c r="H342" s="59">
        <f t="shared" si="55"/>
        <v>0.1091338582677176</v>
      </c>
      <c r="I342" s="55">
        <f t="shared" si="52"/>
        <v>1.0706031496063098</v>
      </c>
      <c r="J342" s="55">
        <f t="shared" si="53"/>
        <v>0.64919269456195494</v>
      </c>
      <c r="K342" s="56">
        <f t="shared" si="54"/>
        <v>393.65768242657504</v>
      </c>
      <c r="L342" s="57">
        <f t="shared" si="50"/>
        <v>1533.5489763779676</v>
      </c>
    </row>
    <row r="343" spans="7:12">
      <c r="G343" s="58">
        <f t="shared" si="51"/>
        <v>3.8199999999999625</v>
      </c>
      <c r="H343" s="59">
        <f t="shared" si="55"/>
        <v>0.10884816753926808</v>
      </c>
      <c r="I343" s="55">
        <f t="shared" si="52"/>
        <v>1.0678005235602199</v>
      </c>
      <c r="J343" s="55">
        <f t="shared" si="53"/>
        <v>0.64919269456195494</v>
      </c>
      <c r="K343" s="56">
        <f t="shared" si="54"/>
        <v>394.69090469016191</v>
      </c>
      <c r="L343" s="57">
        <f t="shared" si="50"/>
        <v>1529.5344502617952</v>
      </c>
    </row>
    <row r="344" spans="7:12">
      <c r="G344" s="58">
        <f t="shared" si="51"/>
        <v>3.8299999999999623</v>
      </c>
      <c r="H344" s="59">
        <f t="shared" si="55"/>
        <v>0.10856396866840838</v>
      </c>
      <c r="I344" s="55">
        <f t="shared" si="52"/>
        <v>1.0650125326370863</v>
      </c>
      <c r="J344" s="55">
        <f t="shared" si="53"/>
        <v>0.64919269456195494</v>
      </c>
      <c r="K344" s="56">
        <f t="shared" si="54"/>
        <v>395.72412695374868</v>
      </c>
      <c r="L344" s="57">
        <f t="shared" si="50"/>
        <v>1525.5408877284747</v>
      </c>
    </row>
    <row r="345" spans="7:12">
      <c r="G345" s="58">
        <f t="shared" si="51"/>
        <v>3.8399999999999621</v>
      </c>
      <c r="H345" s="59">
        <f t="shared" si="55"/>
        <v>0.10828125000000106</v>
      </c>
      <c r="I345" s="55">
        <f t="shared" si="52"/>
        <v>1.0622390625000104</v>
      </c>
      <c r="J345" s="55">
        <f t="shared" si="53"/>
        <v>0.64919269456195483</v>
      </c>
      <c r="K345" s="56">
        <f t="shared" si="54"/>
        <v>396.75734921733539</v>
      </c>
      <c r="L345" s="57">
        <f t="shared" si="50"/>
        <v>1521.568125000015</v>
      </c>
    </row>
    <row r="346" spans="7:12">
      <c r="G346" s="58">
        <f t="shared" si="51"/>
        <v>3.8499999999999619</v>
      </c>
      <c r="H346" s="59">
        <f t="shared" si="55"/>
        <v>0.10800000000000107</v>
      </c>
      <c r="I346" s="55">
        <f t="shared" si="52"/>
        <v>1.0594800000000106</v>
      </c>
      <c r="J346" s="55">
        <f t="shared" si="53"/>
        <v>0.64919269456195505</v>
      </c>
      <c r="K346" s="56">
        <f t="shared" si="54"/>
        <v>397.79057148092238</v>
      </c>
      <c r="L346" s="57">
        <f t="shared" si="50"/>
        <v>1517.616000000015</v>
      </c>
    </row>
    <row r="347" spans="7:12">
      <c r="G347" s="58">
        <f t="shared" si="51"/>
        <v>3.8599999999999617</v>
      </c>
      <c r="H347" s="59">
        <f t="shared" si="55"/>
        <v>0.10772020725388708</v>
      </c>
      <c r="I347" s="55">
        <f t="shared" si="52"/>
        <v>1.0567352331606323</v>
      </c>
      <c r="J347" s="55">
        <f t="shared" si="53"/>
        <v>0.64919269456195494</v>
      </c>
      <c r="K347" s="56">
        <f t="shared" si="54"/>
        <v>398.82379374450909</v>
      </c>
      <c r="L347" s="57">
        <f t="shared" si="50"/>
        <v>1513.6843523316211</v>
      </c>
    </row>
    <row r="348" spans="7:12">
      <c r="G348" s="58">
        <f t="shared" si="51"/>
        <v>3.8699999999999615</v>
      </c>
      <c r="H348" s="59">
        <f t="shared" si="55"/>
        <v>0.10744186046511735</v>
      </c>
      <c r="I348" s="55">
        <f t="shared" si="52"/>
        <v>1.0540046511628012</v>
      </c>
      <c r="J348" s="55">
        <f t="shared" si="53"/>
        <v>0.64919269456195483</v>
      </c>
      <c r="K348" s="56">
        <f t="shared" si="54"/>
        <v>399.8570160080958</v>
      </c>
      <c r="L348" s="57">
        <f t="shared" si="50"/>
        <v>1509.773023255829</v>
      </c>
    </row>
    <row r="349" spans="7:12">
      <c r="G349" s="58">
        <f t="shared" si="51"/>
        <v>3.8799999999999613</v>
      </c>
      <c r="H349" s="59">
        <f t="shared" si="55"/>
        <v>0.10716494845360931</v>
      </c>
      <c r="I349" s="55">
        <f t="shared" si="52"/>
        <v>1.0512881443299074</v>
      </c>
      <c r="J349" s="55">
        <f t="shared" si="53"/>
        <v>0.64919269456195494</v>
      </c>
      <c r="K349" s="56">
        <f t="shared" si="54"/>
        <v>400.89023827168273</v>
      </c>
      <c r="L349" s="57">
        <f t="shared" si="50"/>
        <v>1505.8818556701181</v>
      </c>
    </row>
    <row r="350" spans="7:12">
      <c r="G350" s="58">
        <f t="shared" si="51"/>
        <v>3.889999999999961</v>
      </c>
      <c r="H350" s="59">
        <f t="shared" si="55"/>
        <v>0.10688946015424272</v>
      </c>
      <c r="I350" s="55">
        <f t="shared" si="52"/>
        <v>1.0485856041131212</v>
      </c>
      <c r="J350" s="55">
        <f t="shared" si="53"/>
        <v>0.64919269456195505</v>
      </c>
      <c r="K350" s="56">
        <f t="shared" si="54"/>
        <v>401.92346053526956</v>
      </c>
      <c r="L350" s="57">
        <f t="shared" si="50"/>
        <v>1502.0106940874186</v>
      </c>
    </row>
    <row r="351" spans="7:12">
      <c r="G351" s="58">
        <f t="shared" si="51"/>
        <v>3.8999999999999608</v>
      </c>
      <c r="H351" s="59">
        <f t="shared" si="55"/>
        <v>0.10661538461538568</v>
      </c>
      <c r="I351" s="55">
        <f t="shared" si="52"/>
        <v>1.0458969230769335</v>
      </c>
      <c r="J351" s="55">
        <f t="shared" si="53"/>
        <v>0.64919269456195483</v>
      </c>
      <c r="K351" s="56">
        <f t="shared" si="54"/>
        <v>402.95668279885621</v>
      </c>
      <c r="L351" s="57">
        <f t="shared" si="50"/>
        <v>1498.1593846153996</v>
      </c>
    </row>
    <row r="352" spans="7:12">
      <c r="G352" s="58">
        <f t="shared" si="51"/>
        <v>3.9099999999999606</v>
      </c>
      <c r="H352" s="59">
        <f t="shared" si="55"/>
        <v>0.10634271099744352</v>
      </c>
      <c r="I352" s="55">
        <f t="shared" si="52"/>
        <v>1.0432219948849211</v>
      </c>
      <c r="J352" s="55">
        <f t="shared" si="53"/>
        <v>0.64919269456195505</v>
      </c>
      <c r="K352" s="56">
        <f t="shared" si="54"/>
        <v>403.98990506244314</v>
      </c>
      <c r="L352" s="57">
        <f t="shared" si="50"/>
        <v>1494.3277749360764</v>
      </c>
    </row>
    <row r="353" spans="7:12">
      <c r="G353" s="58">
        <f t="shared" si="51"/>
        <v>3.9199999999999604</v>
      </c>
      <c r="H353" s="59">
        <f t="shared" si="55"/>
        <v>0.10607142857142965</v>
      </c>
      <c r="I353" s="55">
        <f t="shared" si="52"/>
        <v>1.0405607142857249</v>
      </c>
      <c r="J353" s="55">
        <f t="shared" si="53"/>
        <v>0.64919269456195505</v>
      </c>
      <c r="K353" s="56">
        <f t="shared" si="54"/>
        <v>405.02312732602996</v>
      </c>
      <c r="L353" s="57">
        <f t="shared" si="50"/>
        <v>1490.5157142857295</v>
      </c>
    </row>
    <row r="354" spans="7:12">
      <c r="G354" s="58">
        <f t="shared" si="51"/>
        <v>3.9299999999999602</v>
      </c>
      <c r="H354" s="59">
        <f t="shared" si="55"/>
        <v>0.10580152671755833</v>
      </c>
      <c r="I354" s="55">
        <f t="shared" si="52"/>
        <v>1.0379129770992472</v>
      </c>
      <c r="J354" s="55">
        <f t="shared" si="53"/>
        <v>0.64919269456195494</v>
      </c>
      <c r="K354" s="56">
        <f t="shared" si="54"/>
        <v>406.05634958961667</v>
      </c>
      <c r="L354" s="57">
        <f t="shared" si="50"/>
        <v>1486.7230534351295</v>
      </c>
    </row>
    <row r="355" spans="7:12">
      <c r="G355" s="58">
        <f t="shared" si="51"/>
        <v>3.93999999999996</v>
      </c>
      <c r="H355" s="59">
        <f t="shared" si="55"/>
        <v>0.10553299492385894</v>
      </c>
      <c r="I355" s="55">
        <f t="shared" si="52"/>
        <v>1.0352786802030562</v>
      </c>
      <c r="J355" s="55">
        <f t="shared" si="53"/>
        <v>0.64919269456195494</v>
      </c>
      <c r="K355" s="56">
        <f t="shared" si="54"/>
        <v>407.08957185320355</v>
      </c>
      <c r="L355" s="57">
        <f t="shared" si="50"/>
        <v>1482.9496446700657</v>
      </c>
    </row>
    <row r="356" spans="7:12">
      <c r="G356" s="58">
        <f t="shared" si="51"/>
        <v>3.9499999999999598</v>
      </c>
      <c r="H356" s="59">
        <f t="shared" si="55"/>
        <v>0.1052658227848112</v>
      </c>
      <c r="I356" s="55">
        <f t="shared" si="52"/>
        <v>1.0326577215189978</v>
      </c>
      <c r="J356" s="55">
        <f t="shared" si="53"/>
        <v>0.64919269456195494</v>
      </c>
      <c r="K356" s="56">
        <f t="shared" si="54"/>
        <v>408.12279411679026</v>
      </c>
      <c r="L356" s="57">
        <f t="shared" si="50"/>
        <v>1479.195341772167</v>
      </c>
    </row>
    <row r="357" spans="7:12">
      <c r="G357" s="58">
        <f t="shared" si="51"/>
        <v>3.9599999999999596</v>
      </c>
      <c r="H357" s="59">
        <f t="shared" si="55"/>
        <v>0.10500000000000108</v>
      </c>
      <c r="I357" s="55">
        <f t="shared" si="52"/>
        <v>1.0300500000000106</v>
      </c>
      <c r="J357" s="55">
        <f t="shared" si="53"/>
        <v>0.64919269456195494</v>
      </c>
      <c r="K357" s="56">
        <f t="shared" si="54"/>
        <v>409.15601638037703</v>
      </c>
      <c r="L357" s="57">
        <f t="shared" si="50"/>
        <v>1475.460000000015</v>
      </c>
    </row>
    <row r="358" spans="7:12">
      <c r="G358" s="58">
        <f t="shared" si="51"/>
        <v>3.9699999999999593</v>
      </c>
      <c r="H358" s="59">
        <f t="shared" si="55"/>
        <v>0.10473551637279704</v>
      </c>
      <c r="I358" s="55">
        <f t="shared" si="52"/>
        <v>1.0274554156171392</v>
      </c>
      <c r="J358" s="55">
        <f t="shared" si="53"/>
        <v>0.64919269456195505</v>
      </c>
      <c r="K358" s="56">
        <f t="shared" si="54"/>
        <v>410.18923864396402</v>
      </c>
      <c r="L358" s="57">
        <f t="shared" si="50"/>
        <v>1471.7434760705441</v>
      </c>
    </row>
    <row r="359" spans="7:12">
      <c r="G359" s="58">
        <f t="shared" si="51"/>
        <v>3.9799999999999591</v>
      </c>
      <c r="H359" s="59">
        <f t="shared" si="55"/>
        <v>0.1044723618090463</v>
      </c>
      <c r="I359" s="55">
        <f t="shared" si="52"/>
        <v>1.0248738693467443</v>
      </c>
      <c r="J359" s="55">
        <f t="shared" si="53"/>
        <v>0.64919269456195494</v>
      </c>
      <c r="K359" s="56">
        <f t="shared" si="54"/>
        <v>411.22246090755067</v>
      </c>
      <c r="L359" s="57">
        <f t="shared" si="50"/>
        <v>1468.0456281407187</v>
      </c>
    </row>
    <row r="360" spans="7:12">
      <c r="G360" s="58">
        <f t="shared" si="51"/>
        <v>3.9899999999999589</v>
      </c>
      <c r="H360" s="59">
        <f t="shared" si="55"/>
        <v>0.10421052631579054</v>
      </c>
      <c r="I360" s="55">
        <f t="shared" si="52"/>
        <v>1.0223052631579053</v>
      </c>
      <c r="J360" s="55">
        <f t="shared" si="53"/>
        <v>0.64919269456195483</v>
      </c>
      <c r="K360" s="56">
        <f t="shared" si="54"/>
        <v>412.25568317113743</v>
      </c>
      <c r="L360" s="57">
        <f t="shared" si="50"/>
        <v>1464.3663157894887</v>
      </c>
    </row>
    <row r="361" spans="7:12">
      <c r="G361" s="58">
        <f t="shared" si="51"/>
        <v>3.9999999999999587</v>
      </c>
      <c r="H361" s="59">
        <f t="shared" si="55"/>
        <v>0.10395000000000107</v>
      </c>
      <c r="I361" s="55">
        <f t="shared" si="52"/>
        <v>1.0197495000000105</v>
      </c>
      <c r="J361" s="55">
        <f t="shared" si="53"/>
        <v>0.64919269456195494</v>
      </c>
      <c r="K361" s="56">
        <f t="shared" si="54"/>
        <v>413.28890543472431</v>
      </c>
      <c r="L361" s="57">
        <f t="shared" si="50"/>
        <v>1460.7054000000151</v>
      </c>
    </row>
    <row r="362" spans="7:12">
      <c r="G362" s="58">
        <f t="shared" si="51"/>
        <v>4.0099999999999589</v>
      </c>
      <c r="H362" s="59">
        <f t="shared" si="55"/>
        <v>0.10369077306733274</v>
      </c>
      <c r="I362" s="55">
        <f t="shared" si="52"/>
        <v>1.0172064837905341</v>
      </c>
      <c r="J362" s="55">
        <f t="shared" si="53"/>
        <v>0.64919269456195494</v>
      </c>
      <c r="K362" s="56">
        <f t="shared" si="54"/>
        <v>414.32212769831119</v>
      </c>
      <c r="L362" s="57">
        <f t="shared" si="50"/>
        <v>1457.0627431421597</v>
      </c>
    </row>
    <row r="363" spans="7:12">
      <c r="G363" s="58">
        <f t="shared" si="51"/>
        <v>4.0199999999999587</v>
      </c>
      <c r="H363" s="59">
        <f t="shared" si="55"/>
        <v>0.10343283582089659</v>
      </c>
      <c r="I363" s="55">
        <f t="shared" si="52"/>
        <v>1.0146761194029956</v>
      </c>
      <c r="J363" s="55">
        <f t="shared" si="53"/>
        <v>0.64919269456195505</v>
      </c>
      <c r="K363" s="56">
        <f t="shared" si="54"/>
        <v>415.35534996189801</v>
      </c>
      <c r="L363" s="57">
        <f t="shared" si="50"/>
        <v>1453.4382089552389</v>
      </c>
    </row>
    <row r="364" spans="7:12">
      <c r="G364" s="58">
        <f t="shared" si="51"/>
        <v>4.0299999999999585</v>
      </c>
      <c r="H364" s="59">
        <f t="shared" si="55"/>
        <v>0.10317617866005069</v>
      </c>
      <c r="I364" s="55">
        <f t="shared" si="52"/>
        <v>1.0121583126550973</v>
      </c>
      <c r="J364" s="55">
        <f t="shared" si="53"/>
        <v>0.64919269456195483</v>
      </c>
      <c r="K364" s="56">
        <f t="shared" si="54"/>
        <v>416.38857222548467</v>
      </c>
      <c r="L364" s="57">
        <f t="shared" si="50"/>
        <v>1449.8316625310322</v>
      </c>
    </row>
    <row r="365" spans="7:12">
      <c r="G365" s="58">
        <f t="shared" si="51"/>
        <v>4.0399999999999583</v>
      </c>
      <c r="H365" s="59">
        <f t="shared" si="55"/>
        <v>0.10292079207920898</v>
      </c>
      <c r="I365" s="55">
        <f t="shared" si="52"/>
        <v>1.0096529702970403</v>
      </c>
      <c r="J365" s="55">
        <f t="shared" si="53"/>
        <v>0.64919269456195505</v>
      </c>
      <c r="K365" s="56">
        <f t="shared" si="54"/>
        <v>417.4217944890716</v>
      </c>
      <c r="L365" s="57">
        <f t="shared" si="50"/>
        <v>1446.2429702970446</v>
      </c>
    </row>
    <row r="366" spans="7:12">
      <c r="G366" s="58">
        <f t="shared" si="51"/>
        <v>4.0499999999999581</v>
      </c>
      <c r="H366" s="59">
        <f t="shared" si="55"/>
        <v>0.10266666666666772</v>
      </c>
      <c r="I366" s="55">
        <f t="shared" si="52"/>
        <v>1.0071600000000105</v>
      </c>
      <c r="J366" s="55">
        <f t="shared" si="53"/>
        <v>0.64919269456195494</v>
      </c>
      <c r="K366" s="56">
        <f t="shared" si="54"/>
        <v>418.45501675265831</v>
      </c>
      <c r="L366" s="57">
        <f t="shared" si="50"/>
        <v>1442.6720000000148</v>
      </c>
    </row>
    <row r="367" spans="7:12">
      <c r="G367" s="58">
        <f t="shared" si="51"/>
        <v>4.0599999999999579</v>
      </c>
      <c r="H367" s="59">
        <f t="shared" si="55"/>
        <v>0.10241379310344934</v>
      </c>
      <c r="I367" s="55">
        <f t="shared" si="52"/>
        <v>1.0046793103448379</v>
      </c>
      <c r="J367" s="55">
        <f t="shared" si="53"/>
        <v>0.64919269456195483</v>
      </c>
      <c r="K367" s="56">
        <f t="shared" si="54"/>
        <v>419.48823901624502</v>
      </c>
      <c r="L367" s="57">
        <f t="shared" si="50"/>
        <v>1439.11862068967</v>
      </c>
    </row>
    <row r="368" spans="7:12">
      <c r="G368" s="58">
        <f t="shared" si="51"/>
        <v>4.0699999999999577</v>
      </c>
      <c r="H368" s="59">
        <f t="shared" si="55"/>
        <v>0.10216216216216323</v>
      </c>
      <c r="I368" s="55">
        <f t="shared" si="52"/>
        <v>1.0022108108108214</v>
      </c>
      <c r="J368" s="55">
        <f t="shared" si="53"/>
        <v>0.64919269456195505</v>
      </c>
      <c r="K368" s="56">
        <f t="shared" si="54"/>
        <v>420.52146127983195</v>
      </c>
      <c r="L368" s="57">
        <f t="shared" si="50"/>
        <v>1435.5827027027176</v>
      </c>
    </row>
    <row r="369" spans="7:12">
      <c r="G369" s="58">
        <f t="shared" si="51"/>
        <v>4.0799999999999574</v>
      </c>
      <c r="H369" s="59">
        <f t="shared" si="55"/>
        <v>0.10191176470588342</v>
      </c>
      <c r="I369" s="55">
        <f t="shared" si="52"/>
        <v>0.99975441176471647</v>
      </c>
      <c r="J369" s="55">
        <f t="shared" si="53"/>
        <v>0.64919269456195505</v>
      </c>
      <c r="K369" s="56">
        <f t="shared" si="54"/>
        <v>421.55468354341872</v>
      </c>
      <c r="L369" s="57">
        <f t="shared" si="50"/>
        <v>1432.0641176470738</v>
      </c>
    </row>
    <row r="370" spans="7:12">
      <c r="G370" s="58">
        <f t="shared" si="51"/>
        <v>4.0899999999999572</v>
      </c>
      <c r="H370" s="59">
        <f t="shared" si="55"/>
        <v>0.10166259168704263</v>
      </c>
      <c r="I370" s="55">
        <f t="shared" si="52"/>
        <v>0.99731002444988825</v>
      </c>
      <c r="J370" s="55">
        <f t="shared" si="53"/>
        <v>0.64919269456195494</v>
      </c>
      <c r="K370" s="56">
        <f t="shared" si="54"/>
        <v>422.58790580700548</v>
      </c>
      <c r="L370" s="57">
        <f t="shared" si="50"/>
        <v>1428.562738386323</v>
      </c>
    </row>
    <row r="371" spans="7:12">
      <c r="G371" s="58">
        <f t="shared" si="51"/>
        <v>4.099999999999957</v>
      </c>
      <c r="H371" s="59">
        <f t="shared" si="55"/>
        <v>0.10141463414634252</v>
      </c>
      <c r="I371" s="55">
        <f t="shared" si="52"/>
        <v>0.99487756097562019</v>
      </c>
      <c r="J371" s="55">
        <f t="shared" si="53"/>
        <v>0.64919269456195494</v>
      </c>
      <c r="K371" s="56">
        <f t="shared" si="54"/>
        <v>423.62112807059231</v>
      </c>
      <c r="L371" s="57">
        <f t="shared" si="50"/>
        <v>1425.0784390244053</v>
      </c>
    </row>
    <row r="372" spans="7:12">
      <c r="G372" s="58">
        <f t="shared" si="51"/>
        <v>4.1099999999999568</v>
      </c>
      <c r="H372" s="59">
        <f t="shared" si="55"/>
        <v>0.1011678832116799</v>
      </c>
      <c r="I372" s="55">
        <f t="shared" si="52"/>
        <v>0.99245693430657977</v>
      </c>
      <c r="J372" s="55">
        <f t="shared" si="53"/>
        <v>0.64919269456195494</v>
      </c>
      <c r="K372" s="56">
        <f t="shared" si="54"/>
        <v>424.65435033417907</v>
      </c>
      <c r="L372" s="57">
        <f t="shared" si="50"/>
        <v>1421.6110948905259</v>
      </c>
    </row>
    <row r="373" spans="7:12">
      <c r="G373" s="58">
        <f t="shared" si="51"/>
        <v>4.1199999999999566</v>
      </c>
      <c r="H373" s="59">
        <f t="shared" si="55"/>
        <v>0.10092233009708844</v>
      </c>
      <c r="I373" s="55">
        <f t="shared" si="52"/>
        <v>0.99004805825243769</v>
      </c>
      <c r="J373" s="55">
        <f t="shared" si="53"/>
        <v>0.64919269456195494</v>
      </c>
      <c r="K373" s="56">
        <f t="shared" si="54"/>
        <v>425.68757259776584</v>
      </c>
      <c r="L373" s="57">
        <f t="shared" si="50"/>
        <v>1418.1605825242868</v>
      </c>
    </row>
    <row r="374" spans="7:12">
      <c r="G374" s="58">
        <f t="shared" si="51"/>
        <v>4.1299999999999564</v>
      </c>
      <c r="H374" s="59">
        <f t="shared" si="55"/>
        <v>0.10067796610169598</v>
      </c>
      <c r="I374" s="55">
        <f t="shared" si="52"/>
        <v>0.98765084745763765</v>
      </c>
      <c r="J374" s="55">
        <f t="shared" si="53"/>
        <v>0.64919269456195505</v>
      </c>
      <c r="K374" s="56">
        <f t="shared" si="54"/>
        <v>426.72079486135277</v>
      </c>
      <c r="L374" s="57">
        <f t="shared" si="50"/>
        <v>1414.726779661032</v>
      </c>
    </row>
    <row r="375" spans="7:12">
      <c r="G375" s="58">
        <f t="shared" si="51"/>
        <v>4.1399999999999562</v>
      </c>
      <c r="H375" s="59">
        <f t="shared" si="55"/>
        <v>0.10043478260869672</v>
      </c>
      <c r="I375" s="55">
        <f t="shared" si="52"/>
        <v>0.9852652173913149</v>
      </c>
      <c r="J375" s="55">
        <f t="shared" si="53"/>
        <v>0.64919269456195494</v>
      </c>
      <c r="K375" s="56">
        <f t="shared" si="54"/>
        <v>427.75401712493954</v>
      </c>
      <c r="L375" s="57">
        <f t="shared" si="50"/>
        <v>1411.3095652174063</v>
      </c>
    </row>
    <row r="376" spans="7:12">
      <c r="G376" s="58">
        <f t="shared" si="51"/>
        <v>4.1499999999999559</v>
      </c>
      <c r="H376" s="59">
        <f t="shared" si="55"/>
        <v>0.10019277108433841</v>
      </c>
      <c r="I376" s="55">
        <f t="shared" si="52"/>
        <v>0.98289108433735983</v>
      </c>
      <c r="J376" s="55">
        <f t="shared" si="53"/>
        <v>0.64919269456195483</v>
      </c>
      <c r="K376" s="56">
        <f t="shared" si="54"/>
        <v>428.78723938852625</v>
      </c>
      <c r="L376" s="57">
        <f t="shared" si="50"/>
        <v>1407.9088192771233</v>
      </c>
    </row>
    <row r="377" spans="7:12">
      <c r="G377" s="58">
        <f t="shared" si="51"/>
        <v>4.1599999999999557</v>
      </c>
      <c r="H377" s="59">
        <f t="shared" si="55"/>
        <v>9.9951923076924146E-2</v>
      </c>
      <c r="I377" s="55">
        <f t="shared" si="52"/>
        <v>0.98052836538462596</v>
      </c>
      <c r="J377" s="55">
        <f t="shared" si="53"/>
        <v>0.64919269456195505</v>
      </c>
      <c r="K377" s="56">
        <f t="shared" si="54"/>
        <v>429.82046165211318</v>
      </c>
      <c r="L377" s="57">
        <f t="shared" si="50"/>
        <v>1404.5244230769381</v>
      </c>
    </row>
    <row r="378" spans="7:12">
      <c r="G378" s="58">
        <f t="shared" si="51"/>
        <v>4.1699999999999555</v>
      </c>
      <c r="H378" s="59">
        <f t="shared" si="55"/>
        <v>9.9712230215828396E-2</v>
      </c>
      <c r="I378" s="55">
        <f t="shared" si="52"/>
        <v>0.97817697841727658</v>
      </c>
      <c r="J378" s="55">
        <f t="shared" si="53"/>
        <v>0.64919269456195483</v>
      </c>
      <c r="K378" s="56">
        <f t="shared" si="54"/>
        <v>430.85368391569983</v>
      </c>
      <c r="L378" s="57">
        <f t="shared" si="50"/>
        <v>1401.1562589928205</v>
      </c>
    </row>
    <row r="379" spans="7:12">
      <c r="G379" s="58">
        <f t="shared" si="51"/>
        <v>4.1799999999999553</v>
      </c>
      <c r="H379" s="59">
        <f t="shared" si="55"/>
        <v>9.947368421052738E-2</v>
      </c>
      <c r="I379" s="55">
        <f t="shared" si="52"/>
        <v>0.97583684210527366</v>
      </c>
      <c r="J379" s="55">
        <f t="shared" si="53"/>
        <v>0.64919269456195494</v>
      </c>
      <c r="K379" s="56">
        <f t="shared" si="54"/>
        <v>431.88690617928665</v>
      </c>
      <c r="L379" s="57">
        <f t="shared" si="50"/>
        <v>1397.8042105263307</v>
      </c>
    </row>
    <row r="380" spans="7:12">
      <c r="G380" s="58">
        <f t="shared" si="51"/>
        <v>4.1899999999999551</v>
      </c>
      <c r="H380" s="59">
        <f t="shared" si="55"/>
        <v>9.9236276849643063E-2</v>
      </c>
      <c r="I380" s="55">
        <f t="shared" si="52"/>
        <v>0.97350787589499854</v>
      </c>
      <c r="J380" s="55">
        <f t="shared" si="53"/>
        <v>0.64919269456195494</v>
      </c>
      <c r="K380" s="56">
        <f t="shared" si="54"/>
        <v>432.92012844287353</v>
      </c>
      <c r="L380" s="57">
        <f t="shared" si="50"/>
        <v>1394.4681622911844</v>
      </c>
    </row>
    <row r="381" spans="7:12">
      <c r="G381" s="58">
        <f t="shared" si="51"/>
        <v>4.1999999999999549</v>
      </c>
      <c r="H381" s="59">
        <f t="shared" si="55"/>
        <v>9.9000000000001059E-2</v>
      </c>
      <c r="I381" s="55">
        <f t="shared" si="52"/>
        <v>0.97119000000001043</v>
      </c>
      <c r="J381" s="55">
        <f t="shared" si="53"/>
        <v>0.64919269456195494</v>
      </c>
      <c r="K381" s="56">
        <f t="shared" si="54"/>
        <v>433.9533507064603</v>
      </c>
      <c r="L381" s="57">
        <f t="shared" si="50"/>
        <v>1391.1480000000149</v>
      </c>
    </row>
    <row r="382" spans="7:12">
      <c r="G382" s="58">
        <f t="shared" si="51"/>
        <v>4.2099999999999547</v>
      </c>
      <c r="H382" s="59">
        <f t="shared" si="55"/>
        <v>9.876484560570177E-2</v>
      </c>
      <c r="I382" s="55">
        <f t="shared" si="52"/>
        <v>0.96888313539193438</v>
      </c>
      <c r="J382" s="55">
        <f t="shared" si="53"/>
        <v>0.64919269456195483</v>
      </c>
      <c r="K382" s="56">
        <f t="shared" si="54"/>
        <v>434.98657297004695</v>
      </c>
      <c r="L382" s="57">
        <f t="shared" si="50"/>
        <v>1387.8436104513212</v>
      </c>
    </row>
    <row r="383" spans="7:12">
      <c r="G383" s="58">
        <f t="shared" si="51"/>
        <v>4.2199999999999545</v>
      </c>
      <c r="H383" s="59">
        <f t="shared" si="55"/>
        <v>9.8530805687204862E-2</v>
      </c>
      <c r="I383" s="55">
        <f t="shared" si="52"/>
        <v>0.96658720379147978</v>
      </c>
      <c r="J383" s="55">
        <f t="shared" si="53"/>
        <v>0.64919269456195505</v>
      </c>
      <c r="K383" s="56">
        <f t="shared" si="54"/>
        <v>436.019795233634</v>
      </c>
      <c r="L383" s="57">
        <f t="shared" si="50"/>
        <v>1384.5548815166028</v>
      </c>
    </row>
    <row r="384" spans="7:12">
      <c r="G384" s="58">
        <f t="shared" si="51"/>
        <v>4.2299999999999542</v>
      </c>
      <c r="H384" s="59">
        <f t="shared" si="55"/>
        <v>9.8297872340426598E-2</v>
      </c>
      <c r="I384" s="55">
        <f t="shared" si="52"/>
        <v>0.96430212765958501</v>
      </c>
      <c r="J384" s="55">
        <f t="shared" si="53"/>
        <v>0.64919269456195494</v>
      </c>
      <c r="K384" s="56">
        <f t="shared" si="54"/>
        <v>437.05301749722071</v>
      </c>
      <c r="L384" s="57">
        <f t="shared" si="50"/>
        <v>1381.2817021276746</v>
      </c>
    </row>
    <row r="385" spans="7:12">
      <c r="G385" s="58">
        <f t="shared" si="51"/>
        <v>4.239999999999954</v>
      </c>
      <c r="H385" s="59">
        <f t="shared" si="55"/>
        <v>9.8066037735850126E-2</v>
      </c>
      <c r="I385" s="55">
        <f t="shared" si="52"/>
        <v>0.96202783018868976</v>
      </c>
      <c r="J385" s="55">
        <f t="shared" si="53"/>
        <v>0.64919269456195494</v>
      </c>
      <c r="K385" s="56">
        <f t="shared" si="54"/>
        <v>438.08623976080742</v>
      </c>
      <c r="L385" s="57">
        <f t="shared" si="50"/>
        <v>1378.0239622641659</v>
      </c>
    </row>
    <row r="386" spans="7:12">
      <c r="G386" s="58">
        <f t="shared" si="51"/>
        <v>4.2499999999999538</v>
      </c>
      <c r="H386" s="59">
        <f t="shared" si="55"/>
        <v>9.7835294117648117E-2</v>
      </c>
      <c r="I386" s="55">
        <f t="shared" si="52"/>
        <v>0.95976423529412802</v>
      </c>
      <c r="J386" s="55">
        <f t="shared" si="53"/>
        <v>0.64919269456195494</v>
      </c>
      <c r="K386" s="56">
        <f t="shared" si="54"/>
        <v>439.11946202439429</v>
      </c>
      <c r="L386" s="57">
        <f t="shared" si="50"/>
        <v>1374.7815529411914</v>
      </c>
    </row>
    <row r="387" spans="7:12">
      <c r="G387" s="58">
        <f t="shared" si="51"/>
        <v>4.2599999999999536</v>
      </c>
      <c r="H387" s="59">
        <f t="shared" si="55"/>
        <v>9.7605633802817962E-2</v>
      </c>
      <c r="I387" s="55">
        <f t="shared" si="52"/>
        <v>0.95751126760564431</v>
      </c>
      <c r="J387" s="55">
        <f t="shared" si="53"/>
        <v>0.64919269456195494</v>
      </c>
      <c r="K387" s="56">
        <f t="shared" si="54"/>
        <v>440.15268428798112</v>
      </c>
      <c r="L387" s="57">
        <f t="shared" si="50"/>
        <v>1371.5543661971981</v>
      </c>
    </row>
    <row r="388" spans="7:12">
      <c r="G388" s="58">
        <f t="shared" si="51"/>
        <v>4.2699999999999534</v>
      </c>
      <c r="H388" s="59">
        <f t="shared" si="55"/>
        <v>9.7377049180328926E-2</v>
      </c>
      <c r="I388" s="55">
        <f t="shared" si="52"/>
        <v>0.95526885245902682</v>
      </c>
      <c r="J388" s="55">
        <f t="shared" si="53"/>
        <v>0.64919269456195494</v>
      </c>
      <c r="K388" s="56">
        <f t="shared" si="54"/>
        <v>441.185906551568</v>
      </c>
      <c r="L388" s="57">
        <f t="shared" si="50"/>
        <v>1368.342295081982</v>
      </c>
    </row>
    <row r="389" spans="7:12">
      <c r="G389" s="58">
        <f t="shared" si="51"/>
        <v>4.2799999999999532</v>
      </c>
      <c r="H389" s="59">
        <f t="shared" si="55"/>
        <v>9.7149532710281442E-2</v>
      </c>
      <c r="I389" s="55">
        <f t="shared" si="52"/>
        <v>0.95303691588786099</v>
      </c>
      <c r="J389" s="55">
        <f t="shared" si="53"/>
        <v>0.64919269456195494</v>
      </c>
      <c r="K389" s="56">
        <f t="shared" si="54"/>
        <v>442.21912881515476</v>
      </c>
      <c r="L389" s="57">
        <f t="shared" ref="L389:L452" si="56">H389*$C$22</f>
        <v>1365.1452336448749</v>
      </c>
    </row>
    <row r="390" spans="7:12">
      <c r="G390" s="58">
        <f t="shared" si="51"/>
        <v>4.289999999999953</v>
      </c>
      <c r="H390" s="59">
        <f t="shared" si="55"/>
        <v>9.6923076923077986E-2</v>
      </c>
      <c r="I390" s="55">
        <f t="shared" si="52"/>
        <v>0.95081538461539505</v>
      </c>
      <c r="J390" s="55">
        <f t="shared" si="53"/>
        <v>0.64919269456195494</v>
      </c>
      <c r="K390" s="56">
        <f t="shared" si="54"/>
        <v>443.25235107874147</v>
      </c>
      <c r="L390" s="57">
        <f t="shared" si="56"/>
        <v>1361.9630769230919</v>
      </c>
    </row>
    <row r="391" spans="7:12">
      <c r="G391" s="58">
        <f t="shared" si="51"/>
        <v>4.2999999999999527</v>
      </c>
      <c r="H391" s="59">
        <f t="shared" si="55"/>
        <v>9.6697674418605717E-2</v>
      </c>
      <c r="I391" s="55">
        <f t="shared" si="52"/>
        <v>0.94860418604652208</v>
      </c>
      <c r="J391" s="55">
        <f t="shared" si="53"/>
        <v>0.64919269456195494</v>
      </c>
      <c r="K391" s="56">
        <f t="shared" si="54"/>
        <v>444.28557334232835</v>
      </c>
      <c r="L391" s="57">
        <f t="shared" si="56"/>
        <v>1358.7957209302476</v>
      </c>
    </row>
    <row r="392" spans="7:12">
      <c r="G392" s="58">
        <f t="shared" ref="G392:G449" si="57">+G391+0.01</f>
        <v>4.3099999999999525</v>
      </c>
      <c r="H392" s="59">
        <f t="shared" si="55"/>
        <v>9.64733178654303E-2</v>
      </c>
      <c r="I392" s="55">
        <f t="shared" si="52"/>
        <v>0.94640324825987132</v>
      </c>
      <c r="J392" s="55">
        <f t="shared" si="53"/>
        <v>0.64919269456195505</v>
      </c>
      <c r="K392" s="56">
        <f t="shared" si="54"/>
        <v>445.31879560591511</v>
      </c>
      <c r="L392" s="57">
        <f t="shared" si="56"/>
        <v>1355.6430626450265</v>
      </c>
    </row>
    <row r="393" spans="7:12">
      <c r="G393" s="58">
        <f t="shared" si="57"/>
        <v>4.3199999999999523</v>
      </c>
      <c r="H393" s="59">
        <f t="shared" si="55"/>
        <v>9.6250000000001057E-2</v>
      </c>
      <c r="I393" s="55">
        <f t="shared" si="52"/>
        <v>0.94421250000001045</v>
      </c>
      <c r="J393" s="55">
        <f t="shared" si="53"/>
        <v>0.64919269456195494</v>
      </c>
      <c r="K393" s="56">
        <f t="shared" si="54"/>
        <v>446.35201786950182</v>
      </c>
      <c r="L393" s="57">
        <f t="shared" si="56"/>
        <v>1352.5050000000149</v>
      </c>
    </row>
    <row r="394" spans="7:12">
      <c r="G394" s="58">
        <f t="shared" si="57"/>
        <v>4.3299999999999521</v>
      </c>
      <c r="H394" s="59">
        <f t="shared" si="55"/>
        <v>9.6027713625867109E-2</v>
      </c>
      <c r="I394" s="55">
        <f t="shared" si="52"/>
        <v>0.94203187066975635</v>
      </c>
      <c r="J394" s="55">
        <f t="shared" si="53"/>
        <v>0.64919269456195494</v>
      </c>
      <c r="K394" s="56">
        <f t="shared" si="54"/>
        <v>447.3852401330887</v>
      </c>
      <c r="L394" s="57">
        <f t="shared" si="56"/>
        <v>1349.3814318706845</v>
      </c>
    </row>
    <row r="395" spans="7:12">
      <c r="G395" s="58">
        <f t="shared" si="57"/>
        <v>4.3399999999999519</v>
      </c>
      <c r="H395" s="59">
        <f t="shared" si="55"/>
        <v>9.5806451612904284E-2</v>
      </c>
      <c r="I395" s="55">
        <f t="shared" ref="I395:I458" si="58">+H395*$C$21</f>
        <v>0.93986129032259103</v>
      </c>
      <c r="J395" s="55">
        <f t="shared" ref="J395:J458" si="59">+H395*$C$21*(G395/(2*PI()))</f>
        <v>0.64919269456195494</v>
      </c>
      <c r="K395" s="56">
        <f t="shared" ref="K395:K458" si="60">+H395*$C$21*((G395/(2*PI()))^2)*1000</f>
        <v>448.41846239667547</v>
      </c>
      <c r="L395" s="57">
        <f t="shared" si="56"/>
        <v>1346.2722580645309</v>
      </c>
    </row>
    <row r="396" spans="7:12">
      <c r="G396" s="58">
        <f t="shared" si="57"/>
        <v>4.3499999999999517</v>
      </c>
      <c r="H396" s="59">
        <f t="shared" si="55"/>
        <v>9.5586206896552783E-2</v>
      </c>
      <c r="I396" s="55">
        <f t="shared" si="58"/>
        <v>0.93770068965518283</v>
      </c>
      <c r="J396" s="55">
        <f t="shared" si="59"/>
        <v>0.64919269456195494</v>
      </c>
      <c r="K396" s="56">
        <f t="shared" si="60"/>
        <v>449.45168466026223</v>
      </c>
      <c r="L396" s="57">
        <f t="shared" si="56"/>
        <v>1343.1773793103598</v>
      </c>
    </row>
    <row r="397" spans="7:12">
      <c r="G397" s="58">
        <f t="shared" si="57"/>
        <v>4.3599999999999515</v>
      </c>
      <c r="H397" s="59">
        <f t="shared" si="55"/>
        <v>9.5366972477065284E-2</v>
      </c>
      <c r="I397" s="55">
        <f t="shared" si="58"/>
        <v>0.93555000000001054</v>
      </c>
      <c r="J397" s="55">
        <f t="shared" si="59"/>
        <v>0.64919269456195505</v>
      </c>
      <c r="K397" s="56">
        <f t="shared" si="60"/>
        <v>450.48490692384922</v>
      </c>
      <c r="L397" s="57">
        <f t="shared" si="56"/>
        <v>1340.0966972477213</v>
      </c>
    </row>
    <row r="398" spans="7:12">
      <c r="G398" s="58">
        <f t="shared" si="57"/>
        <v>4.3699999999999513</v>
      </c>
      <c r="H398" s="59">
        <f t="shared" si="55"/>
        <v>9.5148741418765365E-2</v>
      </c>
      <c r="I398" s="55">
        <f t="shared" si="58"/>
        <v>0.93340915331808827</v>
      </c>
      <c r="J398" s="55">
        <f t="shared" si="59"/>
        <v>0.64919269456195494</v>
      </c>
      <c r="K398" s="56">
        <f t="shared" si="60"/>
        <v>451.51812918743587</v>
      </c>
      <c r="L398" s="57">
        <f t="shared" si="56"/>
        <v>1337.030114416491</v>
      </c>
    </row>
    <row r="399" spans="7:12">
      <c r="G399" s="58">
        <f t="shared" si="57"/>
        <v>4.379999999999951</v>
      </c>
      <c r="H399" s="59">
        <f t="shared" si="55"/>
        <v>9.493150684931613E-2</v>
      </c>
      <c r="I399" s="55">
        <f t="shared" si="58"/>
        <v>0.93127808219179131</v>
      </c>
      <c r="J399" s="55">
        <f t="shared" si="59"/>
        <v>0.64919269456195494</v>
      </c>
      <c r="K399" s="56">
        <f t="shared" si="60"/>
        <v>452.55135145102264</v>
      </c>
      <c r="L399" s="57">
        <f t="shared" si="56"/>
        <v>1333.9775342465903</v>
      </c>
    </row>
    <row r="400" spans="7:12">
      <c r="G400" s="58">
        <f t="shared" si="57"/>
        <v>4.3899999999999508</v>
      </c>
      <c r="H400" s="59">
        <f t="shared" ref="H400:H463" si="61">+$C$15/G400</f>
        <v>9.4715261958998778E-2</v>
      </c>
      <c r="I400" s="55">
        <f t="shared" si="58"/>
        <v>0.92915671981777803</v>
      </c>
      <c r="J400" s="55">
        <f t="shared" si="59"/>
        <v>0.64919269456195494</v>
      </c>
      <c r="K400" s="56">
        <f t="shared" si="60"/>
        <v>453.58457371460952</v>
      </c>
      <c r="L400" s="57">
        <f t="shared" si="56"/>
        <v>1330.9388610478509</v>
      </c>
    </row>
    <row r="401" spans="7:12">
      <c r="G401" s="58">
        <f t="shared" si="57"/>
        <v>4.3999999999999506</v>
      </c>
      <c r="H401" s="59">
        <f t="shared" si="61"/>
        <v>9.4500000000001055E-2</v>
      </c>
      <c r="I401" s="55">
        <f t="shared" si="58"/>
        <v>0.92704500000001044</v>
      </c>
      <c r="J401" s="55">
        <f t="shared" si="59"/>
        <v>0.64919269456195494</v>
      </c>
      <c r="K401" s="56">
        <f t="shared" si="60"/>
        <v>454.61779597819628</v>
      </c>
      <c r="L401" s="57">
        <f t="shared" si="56"/>
        <v>1327.9140000000148</v>
      </c>
    </row>
    <row r="402" spans="7:12">
      <c r="G402" s="58">
        <f t="shared" si="57"/>
        <v>4.4099999999999504</v>
      </c>
      <c r="H402" s="59">
        <f t="shared" si="61"/>
        <v>9.4285714285715347E-2</v>
      </c>
      <c r="I402" s="55">
        <f t="shared" si="58"/>
        <v>0.92494285714286761</v>
      </c>
      <c r="J402" s="55">
        <f t="shared" si="59"/>
        <v>0.64919269456195494</v>
      </c>
      <c r="K402" s="56">
        <f t="shared" si="60"/>
        <v>455.65101824178305</v>
      </c>
      <c r="L402" s="57">
        <f t="shared" si="56"/>
        <v>1324.9028571428721</v>
      </c>
    </row>
    <row r="403" spans="7:12">
      <c r="G403" s="58">
        <f t="shared" si="57"/>
        <v>4.4199999999999502</v>
      </c>
      <c r="H403" s="59">
        <f t="shared" si="61"/>
        <v>9.4072398190046314E-2</v>
      </c>
      <c r="I403" s="55">
        <f t="shared" si="58"/>
        <v>0.92285022624435442</v>
      </c>
      <c r="J403" s="55">
        <f t="shared" si="59"/>
        <v>0.64919269456195505</v>
      </c>
      <c r="K403" s="56">
        <f t="shared" si="60"/>
        <v>456.68424050536998</v>
      </c>
      <c r="L403" s="57">
        <f t="shared" si="56"/>
        <v>1321.9053393665308</v>
      </c>
    </row>
    <row r="404" spans="7:12">
      <c r="G404" s="58">
        <f t="shared" si="57"/>
        <v>4.42999999999995</v>
      </c>
      <c r="H404" s="59">
        <f t="shared" si="61"/>
        <v>9.3860045146727925E-2</v>
      </c>
      <c r="I404" s="55">
        <f t="shared" si="58"/>
        <v>0.92076704288940103</v>
      </c>
      <c r="J404" s="55">
        <f t="shared" si="59"/>
        <v>0.64919269456195505</v>
      </c>
      <c r="K404" s="56">
        <f t="shared" si="60"/>
        <v>457.71746276895675</v>
      </c>
      <c r="L404" s="57">
        <f t="shared" si="56"/>
        <v>1318.9213544018207</v>
      </c>
    </row>
    <row r="405" spans="7:12">
      <c r="G405" s="58">
        <f t="shared" si="57"/>
        <v>4.4399999999999498</v>
      </c>
      <c r="H405" s="59">
        <f t="shared" si="61"/>
        <v>9.3648648648649704E-2</v>
      </c>
      <c r="I405" s="55">
        <f t="shared" si="58"/>
        <v>0.91869324324325363</v>
      </c>
      <c r="J405" s="55">
        <f t="shared" si="59"/>
        <v>0.64919269456195483</v>
      </c>
      <c r="K405" s="56">
        <f t="shared" si="60"/>
        <v>458.7506850325434</v>
      </c>
      <c r="L405" s="57">
        <f t="shared" si="56"/>
        <v>1315.9508108108257</v>
      </c>
    </row>
    <row r="406" spans="7:12">
      <c r="G406" s="58">
        <f t="shared" si="57"/>
        <v>4.4499999999999496</v>
      </c>
      <c r="H406" s="59">
        <f t="shared" si="61"/>
        <v>9.343820224719207E-2</v>
      </c>
      <c r="I406" s="55">
        <f t="shared" si="58"/>
        <v>0.9166287640449543</v>
      </c>
      <c r="J406" s="55">
        <f t="shared" si="59"/>
        <v>0.64919269456195505</v>
      </c>
      <c r="K406" s="56">
        <f t="shared" si="60"/>
        <v>459.78390729613039</v>
      </c>
      <c r="L406" s="57">
        <f t="shared" si="56"/>
        <v>1312.993617977543</v>
      </c>
    </row>
    <row r="407" spans="7:12">
      <c r="G407" s="58">
        <f t="shared" si="57"/>
        <v>4.4599999999999493</v>
      </c>
      <c r="H407" s="59">
        <f t="shared" si="61"/>
        <v>9.3228699551570565E-2</v>
      </c>
      <c r="I407" s="55">
        <f t="shared" si="58"/>
        <v>0.91457354260090729</v>
      </c>
      <c r="J407" s="55">
        <f t="shared" si="59"/>
        <v>0.64919269456195494</v>
      </c>
      <c r="K407" s="56">
        <f t="shared" si="60"/>
        <v>460.8171295597171</v>
      </c>
      <c r="L407" s="57">
        <f t="shared" si="56"/>
        <v>1310.0496860986696</v>
      </c>
    </row>
    <row r="408" spans="7:12">
      <c r="G408" s="58">
        <f t="shared" si="57"/>
        <v>4.4699999999999491</v>
      </c>
      <c r="H408" s="59">
        <f t="shared" si="61"/>
        <v>9.3020134228188972E-2</v>
      </c>
      <c r="I408" s="55">
        <f t="shared" si="58"/>
        <v>0.91252751677853383</v>
      </c>
      <c r="J408" s="55">
        <f t="shared" si="59"/>
        <v>0.64919269456195483</v>
      </c>
      <c r="K408" s="56">
        <f t="shared" si="60"/>
        <v>461.85035182330381</v>
      </c>
      <c r="L408" s="57">
        <f t="shared" si="56"/>
        <v>1307.1189261745114</v>
      </c>
    </row>
    <row r="409" spans="7:12">
      <c r="G409" s="58">
        <f t="shared" si="57"/>
        <v>4.4799999999999489</v>
      </c>
      <c r="H409" s="59">
        <f t="shared" si="61"/>
        <v>9.2812500000001061E-2</v>
      </c>
      <c r="I409" s="55">
        <f t="shared" si="58"/>
        <v>0.91049062500001043</v>
      </c>
      <c r="J409" s="55">
        <f t="shared" si="59"/>
        <v>0.64919269456195494</v>
      </c>
      <c r="K409" s="56">
        <f t="shared" si="60"/>
        <v>462.88357408689069</v>
      </c>
      <c r="L409" s="57">
        <f t="shared" si="56"/>
        <v>1304.2012500000149</v>
      </c>
    </row>
    <row r="410" spans="7:12">
      <c r="G410" s="58">
        <f t="shared" si="57"/>
        <v>4.4899999999999487</v>
      </c>
      <c r="H410" s="59">
        <f t="shared" si="61"/>
        <v>9.2605790645880787E-2</v>
      </c>
      <c r="I410" s="55">
        <f t="shared" si="58"/>
        <v>0.90846280623609055</v>
      </c>
      <c r="J410" s="55">
        <f t="shared" si="59"/>
        <v>0.64919269456195494</v>
      </c>
      <c r="K410" s="56">
        <f t="shared" si="60"/>
        <v>463.9167963504774</v>
      </c>
      <c r="L410" s="57">
        <f t="shared" si="56"/>
        <v>1301.2965701559169</v>
      </c>
    </row>
    <row r="411" spans="7:12">
      <c r="G411" s="58">
        <f t="shared" si="57"/>
        <v>4.4999999999999485</v>
      </c>
      <c r="H411" s="59">
        <f t="shared" si="61"/>
        <v>9.2400000000001065E-2</v>
      </c>
      <c r="I411" s="55">
        <f t="shared" si="58"/>
        <v>0.90644400000001046</v>
      </c>
      <c r="J411" s="55">
        <f t="shared" si="59"/>
        <v>0.64919269456195494</v>
      </c>
      <c r="K411" s="56">
        <f t="shared" si="60"/>
        <v>464.95001861406428</v>
      </c>
      <c r="L411" s="57">
        <f t="shared" si="56"/>
        <v>1298.404800000015</v>
      </c>
    </row>
    <row r="412" spans="7:12">
      <c r="G412" s="58">
        <f t="shared" si="57"/>
        <v>4.5099999999999483</v>
      </c>
      <c r="H412" s="59">
        <f t="shared" si="61"/>
        <v>9.2195121951220566E-2</v>
      </c>
      <c r="I412" s="55">
        <f t="shared" si="58"/>
        <v>0.90443414634147379</v>
      </c>
      <c r="J412" s="55">
        <f t="shared" si="59"/>
        <v>0.64919269456195494</v>
      </c>
      <c r="K412" s="56">
        <f t="shared" si="60"/>
        <v>465.98324087765116</v>
      </c>
      <c r="L412" s="57">
        <f t="shared" si="56"/>
        <v>1295.5258536585513</v>
      </c>
    </row>
    <row r="413" spans="7:12">
      <c r="G413" s="58">
        <f t="shared" si="57"/>
        <v>4.5199999999999481</v>
      </c>
      <c r="H413" s="59">
        <f t="shared" si="61"/>
        <v>9.1991150442478936E-2</v>
      </c>
      <c r="I413" s="55">
        <f t="shared" si="58"/>
        <v>0.90243318584071841</v>
      </c>
      <c r="J413" s="55">
        <f t="shared" si="59"/>
        <v>0.64919269456195494</v>
      </c>
      <c r="K413" s="56">
        <f t="shared" si="60"/>
        <v>467.01646314123792</v>
      </c>
      <c r="L413" s="57">
        <f t="shared" si="56"/>
        <v>1292.6596460177141</v>
      </c>
    </row>
    <row r="414" spans="7:12">
      <c r="G414" s="58">
        <f t="shared" si="57"/>
        <v>4.5299999999999478</v>
      </c>
      <c r="H414" s="59">
        <f t="shared" si="61"/>
        <v>9.1788079470199735E-2</v>
      </c>
      <c r="I414" s="55">
        <f t="shared" si="58"/>
        <v>0.90044105960265941</v>
      </c>
      <c r="J414" s="55">
        <f t="shared" si="59"/>
        <v>0.64919269456195494</v>
      </c>
      <c r="K414" s="56">
        <f t="shared" si="60"/>
        <v>468.04968540482457</v>
      </c>
      <c r="L414" s="57">
        <f t="shared" si="56"/>
        <v>1289.8060927152467</v>
      </c>
    </row>
    <row r="415" spans="7:12">
      <c r="G415" s="58">
        <f t="shared" si="57"/>
        <v>4.5399999999999476</v>
      </c>
      <c r="H415" s="59">
        <f t="shared" si="61"/>
        <v>9.15859030837015E-2</v>
      </c>
      <c r="I415" s="55">
        <f t="shared" si="58"/>
        <v>0.89845770925111179</v>
      </c>
      <c r="J415" s="55">
        <f t="shared" si="59"/>
        <v>0.64919269456195505</v>
      </c>
      <c r="K415" s="56">
        <f t="shared" si="60"/>
        <v>469.08290766841156</v>
      </c>
      <c r="L415" s="57">
        <f t="shared" si="56"/>
        <v>1286.9651101321735</v>
      </c>
    </row>
    <row r="416" spans="7:12">
      <c r="G416" s="58">
        <f t="shared" si="57"/>
        <v>4.5499999999999474</v>
      </c>
      <c r="H416" s="59">
        <f t="shared" si="61"/>
        <v>9.1384615384616438E-2</v>
      </c>
      <c r="I416" s="55">
        <f t="shared" si="58"/>
        <v>0.89648307692308726</v>
      </c>
      <c r="J416" s="55">
        <f t="shared" si="59"/>
        <v>0.64919269456195494</v>
      </c>
      <c r="K416" s="56">
        <f t="shared" si="60"/>
        <v>470.11612993199827</v>
      </c>
      <c r="L416" s="57">
        <f t="shared" si="56"/>
        <v>1284.1366153846302</v>
      </c>
    </row>
    <row r="417" spans="7:12">
      <c r="G417" s="58">
        <f t="shared" si="57"/>
        <v>4.5599999999999472</v>
      </c>
      <c r="H417" s="59">
        <f t="shared" si="61"/>
        <v>9.1184210526316839E-2</v>
      </c>
      <c r="I417" s="55">
        <f t="shared" si="58"/>
        <v>0.89451710526316819</v>
      </c>
      <c r="J417" s="55">
        <f t="shared" si="59"/>
        <v>0.64919269456195483</v>
      </c>
      <c r="K417" s="56">
        <f t="shared" si="60"/>
        <v>471.14935219558492</v>
      </c>
      <c r="L417" s="57">
        <f t="shared" si="56"/>
        <v>1281.3205263158043</v>
      </c>
    </row>
    <row r="418" spans="7:12">
      <c r="G418" s="58">
        <f t="shared" si="57"/>
        <v>4.569999999999947</v>
      </c>
      <c r="H418" s="59">
        <f t="shared" si="61"/>
        <v>9.0984682713348974E-2</v>
      </c>
      <c r="I418" s="55">
        <f t="shared" si="58"/>
        <v>0.89255973741795347</v>
      </c>
      <c r="J418" s="55">
        <f t="shared" si="59"/>
        <v>0.64919269456195494</v>
      </c>
      <c r="K418" s="56">
        <f t="shared" si="60"/>
        <v>472.18257445917186</v>
      </c>
      <c r="L418" s="57">
        <f t="shared" si="56"/>
        <v>1278.5167614879797</v>
      </c>
    </row>
    <row r="419" spans="7:12">
      <c r="G419" s="58">
        <f t="shared" si="57"/>
        <v>4.5799999999999468</v>
      </c>
      <c r="H419" s="59">
        <f t="shared" si="61"/>
        <v>9.078602620087442E-2</v>
      </c>
      <c r="I419" s="55">
        <f t="shared" si="58"/>
        <v>0.89061091703057815</v>
      </c>
      <c r="J419" s="55">
        <f t="shared" si="59"/>
        <v>0.64919269456195494</v>
      </c>
      <c r="K419" s="56">
        <f t="shared" si="60"/>
        <v>473.21579672275874</v>
      </c>
      <c r="L419" s="57">
        <f t="shared" si="56"/>
        <v>1275.7252401746873</v>
      </c>
    </row>
    <row r="420" spans="7:12">
      <c r="G420" s="58">
        <f t="shared" si="57"/>
        <v>4.5899999999999466</v>
      </c>
      <c r="H420" s="59">
        <f t="shared" si="61"/>
        <v>9.0588235294118705E-2</v>
      </c>
      <c r="I420" s="55">
        <f t="shared" si="58"/>
        <v>0.88867058823530454</v>
      </c>
      <c r="J420" s="55">
        <f t="shared" si="59"/>
        <v>0.64919269456195494</v>
      </c>
      <c r="K420" s="56">
        <f t="shared" si="60"/>
        <v>474.24901898634539</v>
      </c>
      <c r="L420" s="57">
        <f t="shared" si="56"/>
        <v>1272.945882352956</v>
      </c>
    </row>
    <row r="421" spans="7:12">
      <c r="G421" s="58">
        <f t="shared" si="57"/>
        <v>4.5999999999999464</v>
      </c>
      <c r="H421" s="59">
        <f t="shared" si="61"/>
        <v>9.0391304347827148E-2</v>
      </c>
      <c r="I421" s="55">
        <f t="shared" si="58"/>
        <v>0.88673869565218433</v>
      </c>
      <c r="J421" s="55">
        <f t="shared" si="59"/>
        <v>0.64919269456195494</v>
      </c>
      <c r="K421" s="56">
        <f t="shared" si="60"/>
        <v>475.28224124993227</v>
      </c>
      <c r="L421" s="57">
        <f t="shared" si="56"/>
        <v>1270.178608695667</v>
      </c>
    </row>
    <row r="422" spans="7:12">
      <c r="G422" s="58">
        <f t="shared" si="57"/>
        <v>4.6099999999999461</v>
      </c>
      <c r="H422" s="59">
        <f t="shared" si="61"/>
        <v>9.0195227765727734E-2</v>
      </c>
      <c r="I422" s="55">
        <f t="shared" si="58"/>
        <v>0.88481518438178908</v>
      </c>
      <c r="J422" s="55">
        <f t="shared" si="59"/>
        <v>0.64919269456195494</v>
      </c>
      <c r="K422" s="56">
        <f t="shared" si="60"/>
        <v>476.31546351351898</v>
      </c>
      <c r="L422" s="57">
        <f t="shared" si="56"/>
        <v>1267.4233405640061</v>
      </c>
    </row>
    <row r="423" spans="7:12">
      <c r="G423" s="58">
        <f t="shared" si="57"/>
        <v>4.6199999999999459</v>
      </c>
      <c r="H423" s="59">
        <f t="shared" si="61"/>
        <v>9.0000000000001051E-2</v>
      </c>
      <c r="I423" s="55">
        <f t="shared" si="58"/>
        <v>0.88290000000001034</v>
      </c>
      <c r="J423" s="55">
        <f t="shared" si="59"/>
        <v>0.64919269456195483</v>
      </c>
      <c r="K423" s="56">
        <f t="shared" si="60"/>
        <v>477.34868577710574</v>
      </c>
      <c r="L423" s="57">
        <f t="shared" si="56"/>
        <v>1264.6800000000148</v>
      </c>
    </row>
    <row r="424" spans="7:12">
      <c r="G424" s="58">
        <f t="shared" si="57"/>
        <v>4.6299999999999457</v>
      </c>
      <c r="H424" s="59">
        <f t="shared" si="61"/>
        <v>8.9805615550756987E-2</v>
      </c>
      <c r="I424" s="55">
        <f t="shared" si="58"/>
        <v>0.88099308855292613</v>
      </c>
      <c r="J424" s="55">
        <f t="shared" si="59"/>
        <v>0.64919269456195494</v>
      </c>
      <c r="K424" s="56">
        <f t="shared" si="60"/>
        <v>478.38190804069268</v>
      </c>
      <c r="L424" s="57">
        <f t="shared" si="56"/>
        <v>1261.9485097192371</v>
      </c>
    </row>
    <row r="425" spans="7:12">
      <c r="G425" s="58">
        <f t="shared" si="57"/>
        <v>4.6399999999999455</v>
      </c>
      <c r="H425" s="59">
        <f t="shared" si="61"/>
        <v>8.9612068965518293E-2</v>
      </c>
      <c r="I425" s="55">
        <f t="shared" si="58"/>
        <v>0.87909439655173449</v>
      </c>
      <c r="J425" s="55">
        <f t="shared" si="59"/>
        <v>0.64919269456195494</v>
      </c>
      <c r="K425" s="56">
        <f t="shared" si="60"/>
        <v>479.41513030427939</v>
      </c>
      <c r="L425" s="57">
        <f t="shared" si="56"/>
        <v>1259.228793103463</v>
      </c>
    </row>
    <row r="426" spans="7:12">
      <c r="G426" s="58">
        <f t="shared" si="57"/>
        <v>4.6499999999999453</v>
      </c>
      <c r="H426" s="59">
        <f t="shared" si="61"/>
        <v>8.9419354838710732E-2</v>
      </c>
      <c r="I426" s="55">
        <f t="shared" si="58"/>
        <v>0.87720387096775232</v>
      </c>
      <c r="J426" s="55">
        <f t="shared" si="59"/>
        <v>0.64919269456195505</v>
      </c>
      <c r="K426" s="56">
        <f t="shared" si="60"/>
        <v>480.44835256786632</v>
      </c>
      <c r="L426" s="57">
        <f t="shared" si="56"/>
        <v>1256.5207741935633</v>
      </c>
    </row>
    <row r="427" spans="7:12">
      <c r="G427" s="58">
        <f t="shared" si="57"/>
        <v>4.6599999999999451</v>
      </c>
      <c r="H427" s="59">
        <f t="shared" si="61"/>
        <v>8.9227467811159852E-2</v>
      </c>
      <c r="I427" s="55">
        <f t="shared" si="58"/>
        <v>0.87532145922747817</v>
      </c>
      <c r="J427" s="55">
        <f t="shared" si="59"/>
        <v>0.64919269456195494</v>
      </c>
      <c r="K427" s="56">
        <f t="shared" si="60"/>
        <v>481.48157483145309</v>
      </c>
      <c r="L427" s="57">
        <f t="shared" si="56"/>
        <v>1253.8243776824183</v>
      </c>
    </row>
    <row r="428" spans="7:12">
      <c r="G428" s="58">
        <f t="shared" si="57"/>
        <v>4.6699999999999449</v>
      </c>
      <c r="H428" s="59">
        <f t="shared" si="61"/>
        <v>8.9036402569594206E-2</v>
      </c>
      <c r="I428" s="55">
        <f t="shared" si="58"/>
        <v>0.87344710920771917</v>
      </c>
      <c r="J428" s="55">
        <f t="shared" si="59"/>
        <v>0.64919269456195494</v>
      </c>
      <c r="K428" s="56">
        <f t="shared" si="60"/>
        <v>482.51479709503985</v>
      </c>
      <c r="L428" s="57">
        <f t="shared" si="56"/>
        <v>1251.1395289079378</v>
      </c>
    </row>
    <row r="429" spans="7:12">
      <c r="G429" s="58">
        <f t="shared" si="57"/>
        <v>4.6799999999999446</v>
      </c>
      <c r="H429" s="59">
        <f t="shared" si="61"/>
        <v>8.8846153846154893E-2</v>
      </c>
      <c r="I429" s="55">
        <f t="shared" si="58"/>
        <v>0.87158076923077954</v>
      </c>
      <c r="J429" s="55">
        <f t="shared" si="59"/>
        <v>0.64919269456195494</v>
      </c>
      <c r="K429" s="56">
        <f t="shared" si="60"/>
        <v>483.54801935862673</v>
      </c>
      <c r="L429" s="57">
        <f t="shared" si="56"/>
        <v>1248.4661538461685</v>
      </c>
    </row>
    <row r="430" spans="7:12">
      <c r="G430" s="58">
        <f t="shared" si="57"/>
        <v>4.6899999999999444</v>
      </c>
      <c r="H430" s="59">
        <f t="shared" si="61"/>
        <v>8.8656716417911494E-2</v>
      </c>
      <c r="I430" s="55">
        <f t="shared" si="58"/>
        <v>0.8697223880597118</v>
      </c>
      <c r="J430" s="55">
        <f t="shared" si="59"/>
        <v>0.64919269456195494</v>
      </c>
      <c r="K430" s="56">
        <f t="shared" si="60"/>
        <v>484.5812416222135</v>
      </c>
      <c r="L430" s="57">
        <f t="shared" si="56"/>
        <v>1245.8041791044923</v>
      </c>
    </row>
    <row r="431" spans="7:12">
      <c r="G431" s="58">
        <f t="shared" si="57"/>
        <v>4.6999999999999442</v>
      </c>
      <c r="H431" s="59">
        <f t="shared" si="61"/>
        <v>8.8468085106384028E-2</v>
      </c>
      <c r="I431" s="55">
        <f t="shared" si="58"/>
        <v>0.86787191489362736</v>
      </c>
      <c r="J431" s="55">
        <f t="shared" si="59"/>
        <v>0.64919269456195494</v>
      </c>
      <c r="K431" s="56">
        <f t="shared" si="60"/>
        <v>485.61446388580026</v>
      </c>
      <c r="L431" s="57">
        <f t="shared" si="56"/>
        <v>1243.1535319149084</v>
      </c>
    </row>
    <row r="432" spans="7:12">
      <c r="G432" s="58">
        <f t="shared" si="57"/>
        <v>4.709999999999944</v>
      </c>
      <c r="H432" s="59">
        <f t="shared" si="61"/>
        <v>8.8280254777071118E-2</v>
      </c>
      <c r="I432" s="55">
        <f t="shared" si="58"/>
        <v>0.86602929936306772</v>
      </c>
      <c r="J432" s="55">
        <f t="shared" si="59"/>
        <v>0.64919269456195505</v>
      </c>
      <c r="K432" s="56">
        <f t="shared" si="60"/>
        <v>486.64768614938714</v>
      </c>
      <c r="L432" s="57">
        <f t="shared" si="56"/>
        <v>1240.5141401274034</v>
      </c>
    </row>
    <row r="433" spans="7:12">
      <c r="G433" s="58">
        <f t="shared" si="57"/>
        <v>4.7199999999999438</v>
      </c>
      <c r="H433" s="59">
        <f t="shared" si="61"/>
        <v>8.8093220338984105E-2</v>
      </c>
      <c r="I433" s="55">
        <f t="shared" si="58"/>
        <v>0.86419449152543415</v>
      </c>
      <c r="J433" s="55">
        <f t="shared" si="59"/>
        <v>0.64919269456195505</v>
      </c>
      <c r="K433" s="56">
        <f t="shared" si="60"/>
        <v>487.68090841297396</v>
      </c>
      <c r="L433" s="57">
        <f t="shared" si="56"/>
        <v>1237.8859322034045</v>
      </c>
    </row>
    <row r="434" spans="7:12">
      <c r="G434" s="58">
        <f t="shared" si="57"/>
        <v>4.7299999999999436</v>
      </c>
      <c r="H434" s="59">
        <f t="shared" si="61"/>
        <v>8.7906976744187099E-2</v>
      </c>
      <c r="I434" s="55">
        <f t="shared" si="58"/>
        <v>0.86236744186047554</v>
      </c>
      <c r="J434" s="55">
        <f t="shared" si="59"/>
        <v>0.64919269456195494</v>
      </c>
      <c r="K434" s="56">
        <f t="shared" si="60"/>
        <v>488.71413067656067</v>
      </c>
      <c r="L434" s="57">
        <f t="shared" si="56"/>
        <v>1235.2688372093171</v>
      </c>
    </row>
    <row r="435" spans="7:12">
      <c r="G435" s="58">
        <f t="shared" si="57"/>
        <v>4.7399999999999434</v>
      </c>
      <c r="H435" s="59">
        <f t="shared" si="61"/>
        <v>8.7721518987342817E-2</v>
      </c>
      <c r="I435" s="55">
        <f t="shared" si="58"/>
        <v>0.86054810126583303</v>
      </c>
      <c r="J435" s="55">
        <f t="shared" si="59"/>
        <v>0.64919269456195494</v>
      </c>
      <c r="K435" s="56">
        <f t="shared" si="60"/>
        <v>489.74735294014755</v>
      </c>
      <c r="L435" s="57">
        <f t="shared" si="56"/>
        <v>1232.6627848101414</v>
      </c>
    </row>
    <row r="436" spans="7:12">
      <c r="G436" s="58">
        <f t="shared" si="57"/>
        <v>4.7499999999999432</v>
      </c>
      <c r="H436" s="59">
        <f t="shared" si="61"/>
        <v>8.7536842105264204E-2</v>
      </c>
      <c r="I436" s="55">
        <f t="shared" si="58"/>
        <v>0.85873642105264192</v>
      </c>
      <c r="J436" s="55">
        <f t="shared" si="59"/>
        <v>0.64919269456195494</v>
      </c>
      <c r="K436" s="56">
        <f t="shared" si="60"/>
        <v>490.78057520373426</v>
      </c>
      <c r="L436" s="57">
        <f t="shared" si="56"/>
        <v>1230.0677052631727</v>
      </c>
    </row>
    <row r="437" spans="7:12">
      <c r="G437" s="58">
        <f t="shared" si="57"/>
        <v>4.7599999999999429</v>
      </c>
      <c r="H437" s="59">
        <f t="shared" si="61"/>
        <v>8.7352941176471632E-2</v>
      </c>
      <c r="I437" s="55">
        <f t="shared" si="58"/>
        <v>0.85693235294118675</v>
      </c>
      <c r="J437" s="55">
        <f t="shared" si="59"/>
        <v>0.64919269456195494</v>
      </c>
      <c r="K437" s="56">
        <f t="shared" si="60"/>
        <v>491.81379746732097</v>
      </c>
      <c r="L437" s="57">
        <f t="shared" si="56"/>
        <v>1227.4835294117793</v>
      </c>
    </row>
    <row r="438" spans="7:12">
      <c r="G438" s="58">
        <f t="shared" si="57"/>
        <v>4.7699999999999427</v>
      </c>
      <c r="H438" s="59">
        <f t="shared" si="61"/>
        <v>8.7169811320755769E-2</v>
      </c>
      <c r="I438" s="55">
        <f t="shared" si="58"/>
        <v>0.85513584905661411</v>
      </c>
      <c r="J438" s="55">
        <f t="shared" si="59"/>
        <v>0.64919269456195505</v>
      </c>
      <c r="K438" s="56">
        <f t="shared" si="60"/>
        <v>492.84701973090796</v>
      </c>
      <c r="L438" s="57">
        <f t="shared" si="56"/>
        <v>1224.91018867926</v>
      </c>
    </row>
    <row r="439" spans="7:12">
      <c r="G439" s="58">
        <f t="shared" si="57"/>
        <v>4.7799999999999425</v>
      </c>
      <c r="H439" s="59">
        <f t="shared" si="61"/>
        <v>8.6987447698745821E-2</v>
      </c>
      <c r="I439" s="55">
        <f t="shared" si="58"/>
        <v>0.85334686192469655</v>
      </c>
      <c r="J439" s="55">
        <f t="shared" si="59"/>
        <v>0.64919269456195494</v>
      </c>
      <c r="K439" s="56">
        <f t="shared" si="60"/>
        <v>493.88024199449472</v>
      </c>
      <c r="L439" s="57">
        <f t="shared" si="56"/>
        <v>1222.3476150627762</v>
      </c>
    </row>
    <row r="440" spans="7:12">
      <c r="G440" s="58">
        <f t="shared" si="57"/>
        <v>4.7899999999999423</v>
      </c>
      <c r="H440" s="59">
        <f t="shared" si="61"/>
        <v>8.6805845511483307E-2</v>
      </c>
      <c r="I440" s="55">
        <f t="shared" si="58"/>
        <v>0.85156534446765131</v>
      </c>
      <c r="J440" s="55">
        <f t="shared" si="59"/>
        <v>0.64919269456195494</v>
      </c>
      <c r="K440" s="56">
        <f t="shared" si="60"/>
        <v>494.91346425808149</v>
      </c>
      <c r="L440" s="57">
        <f t="shared" si="56"/>
        <v>1219.7957411273635</v>
      </c>
    </row>
    <row r="441" spans="7:12">
      <c r="G441" s="58">
        <f t="shared" si="57"/>
        <v>4.7999999999999421</v>
      </c>
      <c r="H441" s="59">
        <f t="shared" si="61"/>
        <v>8.6625000000001048E-2</v>
      </c>
      <c r="I441" s="55">
        <f t="shared" si="58"/>
        <v>0.84979125000001032</v>
      </c>
      <c r="J441" s="55">
        <f t="shared" si="59"/>
        <v>0.64919269456195505</v>
      </c>
      <c r="K441" s="56">
        <f t="shared" si="60"/>
        <v>495.94668652166831</v>
      </c>
      <c r="L441" s="57">
        <f t="shared" si="56"/>
        <v>1217.2545000000148</v>
      </c>
    </row>
    <row r="442" spans="7:12">
      <c r="G442" s="58">
        <f t="shared" si="57"/>
        <v>4.8099999999999419</v>
      </c>
      <c r="H442" s="59">
        <f t="shared" si="61"/>
        <v>8.6444906444907488E-2</v>
      </c>
      <c r="I442" s="55">
        <f t="shared" si="58"/>
        <v>0.84802453222454255</v>
      </c>
      <c r="J442" s="55">
        <f t="shared" si="59"/>
        <v>0.64919269456195494</v>
      </c>
      <c r="K442" s="56">
        <f t="shared" si="60"/>
        <v>496.97990878525513</v>
      </c>
      <c r="L442" s="57">
        <f t="shared" si="56"/>
        <v>1214.72382536384</v>
      </c>
    </row>
    <row r="443" spans="7:12">
      <c r="G443" s="58">
        <f t="shared" si="57"/>
        <v>4.8199999999999417</v>
      </c>
      <c r="H443" s="59">
        <f t="shared" si="61"/>
        <v>8.6265560165976155E-2</v>
      </c>
      <c r="I443" s="55">
        <f t="shared" si="58"/>
        <v>0.84626514522822616</v>
      </c>
      <c r="J443" s="55">
        <f t="shared" si="59"/>
        <v>0.64919269456195505</v>
      </c>
      <c r="K443" s="56">
        <f t="shared" si="60"/>
        <v>498.01313104884196</v>
      </c>
      <c r="L443" s="57">
        <f t="shared" si="56"/>
        <v>1212.203651452297</v>
      </c>
    </row>
    <row r="444" spans="7:12">
      <c r="G444" s="58">
        <f t="shared" si="57"/>
        <v>4.8299999999999415</v>
      </c>
      <c r="H444" s="59">
        <f t="shared" si="61"/>
        <v>8.6086956521740171E-2</v>
      </c>
      <c r="I444" s="55">
        <f t="shared" si="58"/>
        <v>0.84451304347827116</v>
      </c>
      <c r="J444" s="55">
        <f t="shared" si="59"/>
        <v>0.64919269456195494</v>
      </c>
      <c r="K444" s="56">
        <f t="shared" si="60"/>
        <v>499.04635331242872</v>
      </c>
      <c r="L444" s="57">
        <f t="shared" si="56"/>
        <v>1209.6939130434928</v>
      </c>
    </row>
    <row r="445" spans="7:12">
      <c r="G445" s="58">
        <f t="shared" si="57"/>
        <v>4.8399999999999412</v>
      </c>
      <c r="H445" s="59">
        <f t="shared" si="61"/>
        <v>8.5909090909091948E-2</v>
      </c>
      <c r="I445" s="55">
        <f t="shared" si="58"/>
        <v>0.84276818181819202</v>
      </c>
      <c r="J445" s="55">
        <f t="shared" si="59"/>
        <v>0.64919269456195494</v>
      </c>
      <c r="K445" s="56">
        <f t="shared" si="60"/>
        <v>500.07957557601543</v>
      </c>
      <c r="L445" s="57">
        <f t="shared" si="56"/>
        <v>1207.1945454545601</v>
      </c>
    </row>
    <row r="446" spans="7:12">
      <c r="G446" s="58">
        <f t="shared" si="57"/>
        <v>4.849999999999941</v>
      </c>
      <c r="H446" s="59">
        <f t="shared" si="61"/>
        <v>8.5731958762887639E-2</v>
      </c>
      <c r="I446" s="55">
        <f t="shared" si="58"/>
        <v>0.84103051546392782</v>
      </c>
      <c r="J446" s="55">
        <f t="shared" si="59"/>
        <v>0.64919269456195494</v>
      </c>
      <c r="K446" s="56">
        <f t="shared" si="60"/>
        <v>501.11279783960225</v>
      </c>
      <c r="L446" s="57">
        <f t="shared" si="56"/>
        <v>1204.7054845360972</v>
      </c>
    </row>
    <row r="447" spans="7:12">
      <c r="G447" s="58">
        <f t="shared" si="57"/>
        <v>4.8599999999999408</v>
      </c>
      <c r="H447" s="59">
        <f t="shared" si="61"/>
        <v>8.5555555555556592E-2</v>
      </c>
      <c r="I447" s="55">
        <f t="shared" si="58"/>
        <v>0.83930000000001026</v>
      </c>
      <c r="J447" s="55">
        <f t="shared" si="59"/>
        <v>0.64919269456195494</v>
      </c>
      <c r="K447" s="56">
        <f t="shared" si="60"/>
        <v>502.14602010318907</v>
      </c>
      <c r="L447" s="57">
        <f t="shared" si="56"/>
        <v>1202.2266666666812</v>
      </c>
    </row>
    <row r="448" spans="7:12">
      <c r="G448" s="58">
        <f t="shared" si="57"/>
        <v>4.8699999999999406</v>
      </c>
      <c r="H448" s="59">
        <f t="shared" si="61"/>
        <v>8.5379876796715617E-2</v>
      </c>
      <c r="I448" s="55">
        <f t="shared" si="58"/>
        <v>0.83757659137578022</v>
      </c>
      <c r="J448" s="55">
        <f t="shared" si="59"/>
        <v>0.64919269456195494</v>
      </c>
      <c r="K448" s="56">
        <f t="shared" si="60"/>
        <v>503.17924236677578</v>
      </c>
      <c r="L448" s="57">
        <f t="shared" si="56"/>
        <v>1199.758028747448</v>
      </c>
    </row>
    <row r="449" spans="7:12">
      <c r="G449" s="58">
        <f t="shared" si="57"/>
        <v>4.8799999999999404</v>
      </c>
      <c r="H449" s="59">
        <f t="shared" si="61"/>
        <v>8.520491803278793E-2</v>
      </c>
      <c r="I449" s="55">
        <f t="shared" si="58"/>
        <v>0.83586024590164965</v>
      </c>
      <c r="J449" s="55">
        <f t="shared" si="59"/>
        <v>0.64919269456195494</v>
      </c>
      <c r="K449" s="56">
        <f t="shared" si="60"/>
        <v>504.2124646303626</v>
      </c>
      <c r="L449" s="57">
        <f t="shared" si="56"/>
        <v>1197.299508196736</v>
      </c>
    </row>
    <row r="450" spans="7:12">
      <c r="G450" s="58">
        <f>+G449+0.01</f>
        <v>4.8899999999999402</v>
      </c>
      <c r="H450" s="59">
        <f t="shared" si="61"/>
        <v>8.5030674846626811E-2</v>
      </c>
      <c r="I450" s="55">
        <f t="shared" si="58"/>
        <v>0.83415092024540904</v>
      </c>
      <c r="J450" s="55">
        <f t="shared" si="59"/>
        <v>0.64919269456195494</v>
      </c>
      <c r="K450" s="56">
        <f t="shared" si="60"/>
        <v>505.24568689394954</v>
      </c>
      <c r="L450" s="57">
        <f t="shared" si="56"/>
        <v>1194.8510429447999</v>
      </c>
    </row>
    <row r="451" spans="7:12">
      <c r="G451" s="58">
        <f t="shared" ref="G451:G514" si="62">+G450+0.01</f>
        <v>4.89999999999994</v>
      </c>
      <c r="H451" s="59">
        <f t="shared" si="61"/>
        <v>8.4857142857143894E-2</v>
      </c>
      <c r="I451" s="55">
        <f t="shared" si="58"/>
        <v>0.83244857142858164</v>
      </c>
      <c r="J451" s="55">
        <f t="shared" si="59"/>
        <v>0.64919269456195494</v>
      </c>
      <c r="K451" s="56">
        <f t="shared" si="60"/>
        <v>506.27890915753625</v>
      </c>
      <c r="L451" s="57">
        <f t="shared" si="56"/>
        <v>1192.412571428586</v>
      </c>
    </row>
    <row r="452" spans="7:12">
      <c r="G452" s="58">
        <f t="shared" si="62"/>
        <v>4.9099999999999397</v>
      </c>
      <c r="H452" s="59">
        <f t="shared" si="61"/>
        <v>8.468431771894197E-2</v>
      </c>
      <c r="I452" s="55">
        <f t="shared" si="58"/>
        <v>0.8307531568228208</v>
      </c>
      <c r="J452" s="55">
        <f t="shared" si="59"/>
        <v>0.64919269456195494</v>
      </c>
      <c r="K452" s="56">
        <f t="shared" si="60"/>
        <v>507.31213142112296</v>
      </c>
      <c r="L452" s="57">
        <f t="shared" si="56"/>
        <v>1189.9840325865725</v>
      </c>
    </row>
    <row r="453" spans="7:12">
      <c r="G453" s="58">
        <f t="shared" si="62"/>
        <v>4.9199999999999395</v>
      </c>
      <c r="H453" s="59">
        <f t="shared" si="61"/>
        <v>8.4512195121952252E-2</v>
      </c>
      <c r="I453" s="55">
        <f t="shared" si="58"/>
        <v>0.82906463414635168</v>
      </c>
      <c r="J453" s="55">
        <f t="shared" si="59"/>
        <v>0.64919269456195494</v>
      </c>
      <c r="K453" s="56">
        <f t="shared" si="60"/>
        <v>508.34535368470989</v>
      </c>
      <c r="L453" s="57">
        <f t="shared" ref="L453:L516" si="63">H453*$C$22</f>
        <v>1187.565365853673</v>
      </c>
    </row>
    <row r="454" spans="7:12">
      <c r="G454" s="58">
        <f t="shared" si="62"/>
        <v>4.9299999999999393</v>
      </c>
      <c r="H454" s="59">
        <f t="shared" si="61"/>
        <v>8.4340770791076089E-2</v>
      </c>
      <c r="I454" s="55">
        <f t="shared" si="58"/>
        <v>0.82738296146045642</v>
      </c>
      <c r="J454" s="55">
        <f t="shared" si="59"/>
        <v>0.64919269456195494</v>
      </c>
      <c r="K454" s="56">
        <f t="shared" si="60"/>
        <v>509.3785759482966</v>
      </c>
      <c r="L454" s="57">
        <f t="shared" si="63"/>
        <v>1185.1565111562013</v>
      </c>
    </row>
    <row r="455" spans="7:12">
      <c r="G455" s="58">
        <f t="shared" si="62"/>
        <v>4.9399999999999391</v>
      </c>
      <c r="H455" s="59">
        <f t="shared" si="61"/>
        <v>8.4170040485831002E-2</v>
      </c>
      <c r="I455" s="55">
        <f t="shared" si="58"/>
        <v>0.82570809716600213</v>
      </c>
      <c r="J455" s="55">
        <f t="shared" si="59"/>
        <v>0.64919269456195494</v>
      </c>
      <c r="K455" s="56">
        <f t="shared" si="60"/>
        <v>510.41179821188342</v>
      </c>
      <c r="L455" s="57">
        <f t="shared" si="63"/>
        <v>1182.7574089068971</v>
      </c>
    </row>
    <row r="456" spans="7:12">
      <c r="G456" s="58">
        <f t="shared" si="62"/>
        <v>4.9499999999999389</v>
      </c>
      <c r="H456" s="59">
        <f t="shared" si="61"/>
        <v>8.4000000000001032E-2</v>
      </c>
      <c r="I456" s="55">
        <f t="shared" si="58"/>
        <v>0.82404000000001021</v>
      </c>
      <c r="J456" s="55">
        <f t="shared" si="59"/>
        <v>0.64919269456195494</v>
      </c>
      <c r="K456" s="56">
        <f t="shared" si="60"/>
        <v>511.44502047547036</v>
      </c>
      <c r="L456" s="57">
        <f t="shared" si="63"/>
        <v>1180.3680000000145</v>
      </c>
    </row>
    <row r="457" spans="7:12">
      <c r="G457" s="58">
        <f t="shared" si="62"/>
        <v>4.9599999999999387</v>
      </c>
      <c r="H457" s="59">
        <f t="shared" si="61"/>
        <v>8.3830645161291364E-2</v>
      </c>
      <c r="I457" s="55">
        <f t="shared" si="58"/>
        <v>0.82237862903226833</v>
      </c>
      <c r="J457" s="55">
        <f t="shared" si="59"/>
        <v>0.64919269456195494</v>
      </c>
      <c r="K457" s="56">
        <f t="shared" si="60"/>
        <v>512.47824273905712</v>
      </c>
      <c r="L457" s="57">
        <f t="shared" si="63"/>
        <v>1177.9882258064663</v>
      </c>
    </row>
    <row r="458" spans="7:12">
      <c r="G458" s="58">
        <f t="shared" si="62"/>
        <v>4.9699999999999385</v>
      </c>
      <c r="H458" s="59">
        <f t="shared" si="61"/>
        <v>8.3661971830986948E-2</v>
      </c>
      <c r="I458" s="55">
        <f t="shared" si="58"/>
        <v>0.82072394366198198</v>
      </c>
      <c r="J458" s="55">
        <f t="shared" si="59"/>
        <v>0.64919269456195483</v>
      </c>
      <c r="K458" s="56">
        <f t="shared" si="60"/>
        <v>513.51146500264372</v>
      </c>
      <c r="L458" s="57">
        <f t="shared" si="63"/>
        <v>1175.6180281690285</v>
      </c>
    </row>
    <row r="459" spans="7:12">
      <c r="G459" s="58">
        <f t="shared" si="62"/>
        <v>4.9799999999999383</v>
      </c>
      <c r="H459" s="59">
        <f t="shared" si="61"/>
        <v>8.34939759036155E-2</v>
      </c>
      <c r="I459" s="55">
        <f t="shared" ref="I459:I522" si="64">+H459*$C$21</f>
        <v>0.81907590361446814</v>
      </c>
      <c r="J459" s="55">
        <f t="shared" ref="J459:J522" si="65">+H459*$C$21*(G459/(2*PI()))</f>
        <v>0.64919269456195505</v>
      </c>
      <c r="K459" s="56">
        <f t="shared" ref="K459:K522" si="66">+H459*$C$21*((G459/(2*PI()))^2)*1000</f>
        <v>514.54468726623077</v>
      </c>
      <c r="L459" s="57">
        <f t="shared" si="63"/>
        <v>1173.2573493976049</v>
      </c>
    </row>
    <row r="460" spans="7:12">
      <c r="G460" s="58">
        <f t="shared" si="62"/>
        <v>4.989999999999938</v>
      </c>
      <c r="H460" s="59">
        <f t="shared" si="61"/>
        <v>8.3326653306614262E-2</v>
      </c>
      <c r="I460" s="55">
        <f t="shared" si="64"/>
        <v>0.81743446893788596</v>
      </c>
      <c r="J460" s="55">
        <f t="shared" si="65"/>
        <v>0.64919269456195494</v>
      </c>
      <c r="K460" s="56">
        <f t="shared" si="66"/>
        <v>515.57790952981736</v>
      </c>
      <c r="L460" s="57">
        <f t="shared" si="63"/>
        <v>1170.9061322645437</v>
      </c>
    </row>
    <row r="461" spans="7:12">
      <c r="G461" s="58">
        <f t="shared" si="62"/>
        <v>4.9999999999999378</v>
      </c>
      <c r="H461" s="59">
        <f t="shared" si="61"/>
        <v>8.3160000000001039E-2</v>
      </c>
      <c r="I461" s="55">
        <f t="shared" si="64"/>
        <v>0.81579960000001028</v>
      </c>
      <c r="J461" s="55">
        <f t="shared" si="65"/>
        <v>0.64919269456195494</v>
      </c>
      <c r="K461" s="56">
        <f t="shared" si="66"/>
        <v>516.61113179340418</v>
      </c>
      <c r="L461" s="57">
        <f t="shared" si="63"/>
        <v>1168.5643200000145</v>
      </c>
    </row>
    <row r="462" spans="7:12">
      <c r="G462" s="58">
        <f t="shared" si="62"/>
        <v>5.0099999999999376</v>
      </c>
      <c r="H462" s="59">
        <f t="shared" si="61"/>
        <v>8.2994011976048943E-2</v>
      </c>
      <c r="I462" s="55">
        <f t="shared" si="64"/>
        <v>0.81417125748504016</v>
      </c>
      <c r="J462" s="55">
        <f t="shared" si="65"/>
        <v>0.64919269456195494</v>
      </c>
      <c r="K462" s="56">
        <f t="shared" si="66"/>
        <v>517.64435405699101</v>
      </c>
      <c r="L462" s="57">
        <f t="shared" si="63"/>
        <v>1166.2318562874398</v>
      </c>
    </row>
    <row r="463" spans="7:12">
      <c r="G463" s="58">
        <f t="shared" si="62"/>
        <v>5.0199999999999374</v>
      </c>
      <c r="H463" s="59">
        <f t="shared" si="61"/>
        <v>8.2828685258965182E-2</v>
      </c>
      <c r="I463" s="55">
        <f t="shared" si="64"/>
        <v>0.81254940239044848</v>
      </c>
      <c r="J463" s="55">
        <f t="shared" si="65"/>
        <v>0.64919269456195494</v>
      </c>
      <c r="K463" s="56">
        <f t="shared" si="66"/>
        <v>518.67757632057783</v>
      </c>
      <c r="L463" s="57">
        <f t="shared" si="63"/>
        <v>1163.9086852589787</v>
      </c>
    </row>
    <row r="464" spans="7:12">
      <c r="G464" s="58">
        <f t="shared" si="62"/>
        <v>5.0299999999999372</v>
      </c>
      <c r="H464" s="59">
        <f t="shared" ref="H464:H527" si="67">+$C$15/G464</f>
        <v>8.2664015904573604E-2</v>
      </c>
      <c r="I464" s="55">
        <f t="shared" si="64"/>
        <v>0.81093399602386707</v>
      </c>
      <c r="J464" s="55">
        <f t="shared" si="65"/>
        <v>0.64919269456195494</v>
      </c>
      <c r="K464" s="56">
        <f t="shared" si="66"/>
        <v>519.71079858416454</v>
      </c>
      <c r="L464" s="57">
        <f t="shared" si="63"/>
        <v>1161.5947514910683</v>
      </c>
    </row>
    <row r="465" spans="7:12">
      <c r="G465" s="58">
        <f t="shared" si="62"/>
        <v>5.039999999999937</v>
      </c>
      <c r="H465" s="59">
        <f t="shared" si="67"/>
        <v>8.2500000000001031E-2</v>
      </c>
      <c r="I465" s="55">
        <f t="shared" si="64"/>
        <v>0.80932500000001018</v>
      </c>
      <c r="J465" s="55">
        <f t="shared" si="65"/>
        <v>0.64919269456195494</v>
      </c>
      <c r="K465" s="56">
        <f t="shared" si="66"/>
        <v>520.74402084775147</v>
      </c>
      <c r="L465" s="57">
        <f t="shared" si="63"/>
        <v>1159.2900000000145</v>
      </c>
    </row>
    <row r="466" spans="7:12">
      <c r="G466" s="58">
        <f t="shared" si="62"/>
        <v>5.0499999999999368</v>
      </c>
      <c r="H466" s="59">
        <f t="shared" si="67"/>
        <v>8.2336633663367367E-2</v>
      </c>
      <c r="I466" s="55">
        <f t="shared" si="64"/>
        <v>0.80772237623763388</v>
      </c>
      <c r="J466" s="55">
        <f t="shared" si="65"/>
        <v>0.64919269456195494</v>
      </c>
      <c r="K466" s="56">
        <f t="shared" si="66"/>
        <v>521.77724311133818</v>
      </c>
      <c r="L466" s="57">
        <f t="shared" si="63"/>
        <v>1156.9943762376383</v>
      </c>
    </row>
    <row r="467" spans="7:12">
      <c r="G467" s="58">
        <f t="shared" si="62"/>
        <v>5.0599999999999365</v>
      </c>
      <c r="H467" s="59">
        <f t="shared" si="67"/>
        <v>8.2173913043479291E-2</v>
      </c>
      <c r="I467" s="55">
        <f t="shared" si="64"/>
        <v>0.80612608695653187</v>
      </c>
      <c r="J467" s="55">
        <f t="shared" si="65"/>
        <v>0.64919269456195494</v>
      </c>
      <c r="K467" s="56">
        <f t="shared" si="66"/>
        <v>522.81046537492512</v>
      </c>
      <c r="L467" s="57">
        <f t="shared" si="63"/>
        <v>1154.707826086971</v>
      </c>
    </row>
    <row r="468" spans="7:12">
      <c r="G468" s="58">
        <f t="shared" si="62"/>
        <v>5.0699999999999363</v>
      </c>
      <c r="H468" s="59">
        <f t="shared" si="67"/>
        <v>8.201183431952766E-2</v>
      </c>
      <c r="I468" s="55">
        <f t="shared" si="64"/>
        <v>0.80453609467456644</v>
      </c>
      <c r="J468" s="55">
        <f t="shared" si="65"/>
        <v>0.64919269456195505</v>
      </c>
      <c r="K468" s="56">
        <f t="shared" si="66"/>
        <v>523.84368763851194</v>
      </c>
      <c r="L468" s="57">
        <f t="shared" si="63"/>
        <v>1152.4302958580026</v>
      </c>
    </row>
    <row r="469" spans="7:12">
      <c r="G469" s="58">
        <f t="shared" si="62"/>
        <v>5.0799999999999361</v>
      </c>
      <c r="H469" s="59">
        <f t="shared" si="67"/>
        <v>8.1850393700788435E-2</v>
      </c>
      <c r="I469" s="55">
        <f t="shared" si="64"/>
        <v>0.80295236220473454</v>
      </c>
      <c r="J469" s="55">
        <f t="shared" si="65"/>
        <v>0.64919269456195494</v>
      </c>
      <c r="K469" s="56">
        <f t="shared" si="66"/>
        <v>524.87690990209853</v>
      </c>
      <c r="L469" s="57">
        <f t="shared" si="63"/>
        <v>1150.1617322834791</v>
      </c>
    </row>
    <row r="470" spans="7:12">
      <c r="G470" s="58">
        <f t="shared" si="62"/>
        <v>5.0899999999999359</v>
      </c>
      <c r="H470" s="59">
        <f t="shared" si="67"/>
        <v>8.1689587426327162E-2</v>
      </c>
      <c r="I470" s="55">
        <f t="shared" si="64"/>
        <v>0.80137485265226949</v>
      </c>
      <c r="J470" s="55">
        <f t="shared" si="65"/>
        <v>0.64919269456195505</v>
      </c>
      <c r="K470" s="56">
        <f t="shared" si="66"/>
        <v>525.91013216568547</v>
      </c>
      <c r="L470" s="57">
        <f t="shared" si="63"/>
        <v>1147.9020825147493</v>
      </c>
    </row>
    <row r="471" spans="7:12">
      <c r="G471" s="58">
        <f t="shared" si="62"/>
        <v>5.0999999999999357</v>
      </c>
      <c r="H471" s="59">
        <f t="shared" si="67"/>
        <v>8.1529411764706905E-2</v>
      </c>
      <c r="I471" s="55">
        <f t="shared" si="64"/>
        <v>0.79980352941177479</v>
      </c>
      <c r="J471" s="55">
        <f t="shared" si="65"/>
        <v>0.64919269456195494</v>
      </c>
      <c r="K471" s="56">
        <f t="shared" si="66"/>
        <v>526.94335442927229</v>
      </c>
      <c r="L471" s="57">
        <f t="shared" si="63"/>
        <v>1145.6512941176613</v>
      </c>
    </row>
    <row r="472" spans="7:12">
      <c r="G472" s="58">
        <f t="shared" si="62"/>
        <v>5.1099999999999355</v>
      </c>
      <c r="H472" s="59">
        <f t="shared" si="67"/>
        <v>8.1369863013699653E-2</v>
      </c>
      <c r="I472" s="55">
        <f t="shared" si="64"/>
        <v>0.79823835616439365</v>
      </c>
      <c r="J472" s="55">
        <f t="shared" si="65"/>
        <v>0.64919269456195494</v>
      </c>
      <c r="K472" s="56">
        <f t="shared" si="66"/>
        <v>527.976576692859</v>
      </c>
      <c r="L472" s="57">
        <f t="shared" si="63"/>
        <v>1143.4093150685076</v>
      </c>
    </row>
    <row r="473" spans="7:12">
      <c r="G473" s="58">
        <f t="shared" si="62"/>
        <v>5.1199999999999353</v>
      </c>
      <c r="H473" s="59">
        <f t="shared" si="67"/>
        <v>8.1210937500001024E-2</v>
      </c>
      <c r="I473" s="55">
        <f t="shared" si="64"/>
        <v>0.79667929687501005</v>
      </c>
      <c r="J473" s="55">
        <f t="shared" si="65"/>
        <v>0.64919269456195494</v>
      </c>
      <c r="K473" s="56">
        <f t="shared" si="66"/>
        <v>529.00979895644582</v>
      </c>
      <c r="L473" s="57">
        <f t="shared" si="63"/>
        <v>1141.1760937500144</v>
      </c>
    </row>
    <row r="474" spans="7:12">
      <c r="G474" s="58">
        <f t="shared" si="62"/>
        <v>5.1299999999999351</v>
      </c>
      <c r="H474" s="59">
        <f t="shared" si="67"/>
        <v>8.1052631578948389E-2</v>
      </c>
      <c r="I474" s="55">
        <f t="shared" si="64"/>
        <v>0.79512631578948378</v>
      </c>
      <c r="J474" s="55">
        <f t="shared" si="65"/>
        <v>0.64919269456195494</v>
      </c>
      <c r="K474" s="56">
        <f t="shared" si="66"/>
        <v>530.04302122003264</v>
      </c>
      <c r="L474" s="57">
        <f t="shared" si="63"/>
        <v>1138.9515789473828</v>
      </c>
    </row>
    <row r="475" spans="7:12">
      <c r="G475" s="58">
        <f t="shared" si="62"/>
        <v>5.1399999999999348</v>
      </c>
      <c r="H475" s="59">
        <f t="shared" si="67"/>
        <v>8.0894941634242268E-2</v>
      </c>
      <c r="I475" s="55">
        <f t="shared" si="64"/>
        <v>0.79357937743191664</v>
      </c>
      <c r="J475" s="55">
        <f t="shared" si="65"/>
        <v>0.64919269456195483</v>
      </c>
      <c r="K475" s="56">
        <f t="shared" si="66"/>
        <v>531.07624348361935</v>
      </c>
      <c r="L475" s="57">
        <f t="shared" si="63"/>
        <v>1136.7357198443724</v>
      </c>
    </row>
    <row r="476" spans="7:12">
      <c r="G476" s="58">
        <f t="shared" si="62"/>
        <v>5.1499999999999346</v>
      </c>
      <c r="H476" s="59">
        <f t="shared" si="67"/>
        <v>8.0737864077670932E-2</v>
      </c>
      <c r="I476" s="55">
        <f t="shared" si="64"/>
        <v>0.79203844660195188</v>
      </c>
      <c r="J476" s="55">
        <f t="shared" si="65"/>
        <v>0.64919269456195505</v>
      </c>
      <c r="K476" s="56">
        <f t="shared" si="66"/>
        <v>532.10946574720629</v>
      </c>
      <c r="L476" s="57">
        <f t="shared" si="63"/>
        <v>1134.528466019432</v>
      </c>
    </row>
    <row r="477" spans="7:12">
      <c r="G477" s="58">
        <f t="shared" si="62"/>
        <v>5.1599999999999344</v>
      </c>
      <c r="H477" s="59">
        <f t="shared" si="67"/>
        <v>8.0581395348838236E-2</v>
      </c>
      <c r="I477" s="55">
        <f t="shared" si="64"/>
        <v>0.79050348837210316</v>
      </c>
      <c r="J477" s="55">
        <f t="shared" si="65"/>
        <v>0.64919269456195494</v>
      </c>
      <c r="K477" s="56">
        <f t="shared" si="66"/>
        <v>533.14268801079299</v>
      </c>
      <c r="L477" s="57">
        <f t="shared" si="63"/>
        <v>1132.329767441875</v>
      </c>
    </row>
    <row r="478" spans="7:12">
      <c r="G478" s="58">
        <f t="shared" si="62"/>
        <v>5.1699999999999342</v>
      </c>
      <c r="H478" s="59">
        <f t="shared" si="67"/>
        <v>8.0425531914894641E-2</v>
      </c>
      <c r="I478" s="55">
        <f t="shared" si="64"/>
        <v>0.78897446808511651</v>
      </c>
      <c r="J478" s="55">
        <f t="shared" si="65"/>
        <v>0.64919269456195494</v>
      </c>
      <c r="K478" s="56">
        <f t="shared" si="66"/>
        <v>534.17591027437982</v>
      </c>
      <c r="L478" s="57">
        <f t="shared" si="63"/>
        <v>1130.1395744680995</v>
      </c>
    </row>
    <row r="479" spans="7:12">
      <c r="G479" s="58">
        <f t="shared" si="62"/>
        <v>5.179999999999934</v>
      </c>
      <c r="H479" s="59">
        <f t="shared" si="67"/>
        <v>8.0270270270271296E-2</v>
      </c>
      <c r="I479" s="55">
        <f t="shared" si="64"/>
        <v>0.78745135135136146</v>
      </c>
      <c r="J479" s="55">
        <f t="shared" si="65"/>
        <v>0.64919269456195505</v>
      </c>
      <c r="K479" s="56">
        <f t="shared" si="66"/>
        <v>535.20913253796675</v>
      </c>
      <c r="L479" s="57">
        <f t="shared" si="63"/>
        <v>1127.9578378378524</v>
      </c>
    </row>
    <row r="480" spans="7:12">
      <c r="G480" s="58">
        <f t="shared" si="62"/>
        <v>5.1899999999999338</v>
      </c>
      <c r="H480" s="59">
        <f t="shared" si="67"/>
        <v>8.0115606936417214E-2</v>
      </c>
      <c r="I480" s="55">
        <f t="shared" si="64"/>
        <v>0.78593410404625286</v>
      </c>
      <c r="J480" s="55">
        <f t="shared" si="65"/>
        <v>0.64919269456195494</v>
      </c>
      <c r="K480" s="56">
        <f t="shared" si="66"/>
        <v>536.24235480155346</v>
      </c>
      <c r="L480" s="57">
        <f t="shared" si="63"/>
        <v>1125.7845086705347</v>
      </c>
    </row>
    <row r="481" spans="7:12">
      <c r="G481" s="58">
        <f t="shared" si="62"/>
        <v>5.1999999999999336</v>
      </c>
      <c r="H481" s="59">
        <f t="shared" si="67"/>
        <v>7.9961538461539486E-2</v>
      </c>
      <c r="I481" s="55">
        <f t="shared" si="64"/>
        <v>0.78442269230770234</v>
      </c>
      <c r="J481" s="55">
        <f t="shared" si="65"/>
        <v>0.64919269456195494</v>
      </c>
      <c r="K481" s="56">
        <f t="shared" si="66"/>
        <v>537.27557706514017</v>
      </c>
      <c r="L481" s="57">
        <f t="shared" si="63"/>
        <v>1123.6195384615528</v>
      </c>
    </row>
    <row r="482" spans="7:12">
      <c r="G482" s="58">
        <f t="shared" si="62"/>
        <v>5.2099999999999334</v>
      </c>
      <c r="H482" s="59">
        <f t="shared" si="67"/>
        <v>7.9808061420346507E-2</v>
      </c>
      <c r="I482" s="55">
        <f t="shared" si="64"/>
        <v>0.78291708253359926</v>
      </c>
      <c r="J482" s="55">
        <f t="shared" si="65"/>
        <v>0.64919269456195494</v>
      </c>
      <c r="K482" s="56">
        <f t="shared" si="66"/>
        <v>538.3087993287271</v>
      </c>
      <c r="L482" s="57">
        <f t="shared" si="63"/>
        <v>1121.4628790787092</v>
      </c>
    </row>
    <row r="483" spans="7:12">
      <c r="G483" s="58">
        <f t="shared" si="62"/>
        <v>5.2199999999999331</v>
      </c>
      <c r="H483" s="59">
        <f t="shared" si="67"/>
        <v>7.965517241379412E-2</v>
      </c>
      <c r="I483" s="55">
        <f t="shared" si="64"/>
        <v>0.78141724137932034</v>
      </c>
      <c r="J483" s="55">
        <f t="shared" si="65"/>
        <v>0.64919269456195494</v>
      </c>
      <c r="K483" s="56">
        <f t="shared" si="66"/>
        <v>539.34202159231381</v>
      </c>
      <c r="L483" s="57">
        <f t="shared" si="63"/>
        <v>1119.314482758635</v>
      </c>
    </row>
    <row r="484" spans="7:12">
      <c r="G484" s="58">
        <f t="shared" si="62"/>
        <v>5.2299999999999329</v>
      </c>
      <c r="H484" s="59">
        <f t="shared" si="67"/>
        <v>7.9502868068834678E-2</v>
      </c>
      <c r="I484" s="55">
        <f t="shared" si="64"/>
        <v>0.77992313575526828</v>
      </c>
      <c r="J484" s="55">
        <f t="shared" si="65"/>
        <v>0.64919269456195505</v>
      </c>
      <c r="K484" s="56">
        <f t="shared" si="66"/>
        <v>540.37524385590064</v>
      </c>
      <c r="L484" s="57">
        <f t="shared" si="63"/>
        <v>1117.1743021032648</v>
      </c>
    </row>
    <row r="485" spans="7:12">
      <c r="G485" s="58">
        <f t="shared" si="62"/>
        <v>5.2399999999999327</v>
      </c>
      <c r="H485" s="59">
        <f t="shared" si="67"/>
        <v>7.9351145038168952E-2</v>
      </c>
      <c r="I485" s="55">
        <f t="shared" si="64"/>
        <v>0.77843473282443743</v>
      </c>
      <c r="J485" s="55">
        <f t="shared" si="65"/>
        <v>0.64919269456195494</v>
      </c>
      <c r="K485" s="56">
        <f t="shared" si="66"/>
        <v>541.40846611948734</v>
      </c>
      <c r="L485" s="57">
        <f t="shared" si="63"/>
        <v>1115.0422900763501</v>
      </c>
    </row>
    <row r="486" spans="7:12">
      <c r="G486" s="58">
        <f t="shared" si="62"/>
        <v>5.2499999999999325</v>
      </c>
      <c r="H486" s="59">
        <f t="shared" si="67"/>
        <v>7.920000000000102E-2</v>
      </c>
      <c r="I486" s="55">
        <f t="shared" si="64"/>
        <v>0.77695200000001008</v>
      </c>
      <c r="J486" s="55">
        <f t="shared" si="65"/>
        <v>0.64919269456195494</v>
      </c>
      <c r="K486" s="56">
        <f t="shared" si="66"/>
        <v>542.44168838307428</v>
      </c>
      <c r="L486" s="57">
        <f t="shared" si="63"/>
        <v>1112.9184000000143</v>
      </c>
    </row>
    <row r="487" spans="7:12">
      <c r="G487" s="58">
        <f t="shared" si="62"/>
        <v>5.2599999999999323</v>
      </c>
      <c r="H487" s="59">
        <f t="shared" si="67"/>
        <v>7.9049429657795697E-2</v>
      </c>
      <c r="I487" s="55">
        <f t="shared" si="64"/>
        <v>0.77547490494297588</v>
      </c>
      <c r="J487" s="55">
        <f t="shared" si="65"/>
        <v>0.64919269456195494</v>
      </c>
      <c r="K487" s="56">
        <f t="shared" si="66"/>
        <v>543.47491064666099</v>
      </c>
      <c r="L487" s="57">
        <f t="shared" si="63"/>
        <v>1110.8025855513451</v>
      </c>
    </row>
    <row r="488" spans="7:12">
      <c r="G488" s="58">
        <f t="shared" si="62"/>
        <v>5.2699999999999321</v>
      </c>
      <c r="H488" s="59">
        <f t="shared" si="67"/>
        <v>7.8899430740038967E-2</v>
      </c>
      <c r="I488" s="55">
        <f t="shared" si="64"/>
        <v>0.77400341555978236</v>
      </c>
      <c r="J488" s="55">
        <f t="shared" si="65"/>
        <v>0.64919269456195505</v>
      </c>
      <c r="K488" s="56">
        <f t="shared" si="66"/>
        <v>544.50813291024792</v>
      </c>
      <c r="L488" s="57">
        <f t="shared" si="63"/>
        <v>1108.6948007590277</v>
      </c>
    </row>
    <row r="489" spans="7:12">
      <c r="G489" s="58">
        <f t="shared" si="62"/>
        <v>5.2799999999999319</v>
      </c>
      <c r="H489" s="59">
        <f t="shared" si="67"/>
        <v>7.8750000000001014E-2</v>
      </c>
      <c r="I489" s="55">
        <f t="shared" si="64"/>
        <v>0.77253750000000998</v>
      </c>
      <c r="J489" s="55">
        <f t="shared" si="65"/>
        <v>0.64919269456195494</v>
      </c>
      <c r="K489" s="56">
        <f t="shared" si="66"/>
        <v>545.54135517383463</v>
      </c>
      <c r="L489" s="57">
        <f t="shared" si="63"/>
        <v>1106.5950000000144</v>
      </c>
    </row>
    <row r="490" spans="7:12">
      <c r="G490" s="58">
        <f t="shared" si="62"/>
        <v>5.2899999999999316</v>
      </c>
      <c r="H490" s="59">
        <f t="shared" si="67"/>
        <v>7.8601134215501967E-2</v>
      </c>
      <c r="I490" s="55">
        <f t="shared" si="64"/>
        <v>0.77107712665407435</v>
      </c>
      <c r="J490" s="55">
        <f t="shared" si="65"/>
        <v>0.64919269456195494</v>
      </c>
      <c r="K490" s="56">
        <f t="shared" si="66"/>
        <v>546.57457743742145</v>
      </c>
      <c r="L490" s="57">
        <f t="shared" si="63"/>
        <v>1104.5031379962336</v>
      </c>
    </row>
    <row r="491" spans="7:12">
      <c r="G491" s="58">
        <f t="shared" si="62"/>
        <v>5.2999999999999314</v>
      </c>
      <c r="H491" s="59">
        <f t="shared" si="67"/>
        <v>7.8452830188680267E-2</v>
      </c>
      <c r="I491" s="55">
        <f t="shared" si="64"/>
        <v>0.76962226415095347</v>
      </c>
      <c r="J491" s="55">
        <f t="shared" si="65"/>
        <v>0.64919269456195505</v>
      </c>
      <c r="K491" s="56">
        <f t="shared" si="66"/>
        <v>547.60779970100839</v>
      </c>
      <c r="L491" s="57">
        <f t="shared" si="63"/>
        <v>1102.4191698113352</v>
      </c>
    </row>
    <row r="492" spans="7:12">
      <c r="G492" s="58">
        <f t="shared" si="62"/>
        <v>5.3099999999999312</v>
      </c>
      <c r="H492" s="59">
        <f t="shared" si="67"/>
        <v>7.8305084745763726E-2</v>
      </c>
      <c r="I492" s="55">
        <f t="shared" si="64"/>
        <v>0.76817288135594219</v>
      </c>
      <c r="J492" s="55">
        <f t="shared" si="65"/>
        <v>0.64919269456195494</v>
      </c>
      <c r="K492" s="56">
        <f t="shared" si="66"/>
        <v>548.6410219645951</v>
      </c>
      <c r="L492" s="57">
        <f t="shared" si="63"/>
        <v>1100.3430508474719</v>
      </c>
    </row>
    <row r="493" spans="7:12">
      <c r="G493" s="58">
        <f t="shared" si="62"/>
        <v>5.319999999999931</v>
      </c>
      <c r="H493" s="59">
        <f t="shared" si="67"/>
        <v>7.815789473684312E-2</v>
      </c>
      <c r="I493" s="55">
        <f t="shared" si="64"/>
        <v>0.766728947368431</v>
      </c>
      <c r="J493" s="55">
        <f t="shared" si="65"/>
        <v>0.64919269456195494</v>
      </c>
      <c r="K493" s="56">
        <f t="shared" si="66"/>
        <v>549.67424422818169</v>
      </c>
      <c r="L493" s="57">
        <f t="shared" si="63"/>
        <v>1098.2747368421194</v>
      </c>
    </row>
    <row r="494" spans="7:12">
      <c r="G494" s="58">
        <f t="shared" si="62"/>
        <v>5.3299999999999308</v>
      </c>
      <c r="H494" s="59">
        <f t="shared" si="67"/>
        <v>7.801125703564829E-2</v>
      </c>
      <c r="I494" s="55">
        <f t="shared" si="64"/>
        <v>0.76529043151970977</v>
      </c>
      <c r="J494" s="55">
        <f t="shared" si="65"/>
        <v>0.64919269456195494</v>
      </c>
      <c r="K494" s="56">
        <f t="shared" si="66"/>
        <v>550.70746649176863</v>
      </c>
      <c r="L494" s="57">
        <f t="shared" si="63"/>
        <v>1096.2141838649297</v>
      </c>
    </row>
    <row r="495" spans="7:12">
      <c r="G495" s="58">
        <f t="shared" si="62"/>
        <v>5.3399999999999306</v>
      </c>
      <c r="H495" s="59">
        <f t="shared" si="67"/>
        <v>7.7865168539326859E-2</v>
      </c>
      <c r="I495" s="55">
        <f t="shared" si="64"/>
        <v>0.76385730337079649</v>
      </c>
      <c r="J495" s="55">
        <f t="shared" si="65"/>
        <v>0.64919269456195494</v>
      </c>
      <c r="K495" s="56">
        <f t="shared" si="66"/>
        <v>551.74068875535545</v>
      </c>
      <c r="L495" s="57">
        <f t="shared" si="63"/>
        <v>1094.1613483146211</v>
      </c>
    </row>
    <row r="496" spans="7:12">
      <c r="G496" s="58">
        <f t="shared" si="62"/>
        <v>5.3499999999999304</v>
      </c>
      <c r="H496" s="59">
        <f t="shared" si="67"/>
        <v>7.7719626168225309E-2</v>
      </c>
      <c r="I496" s="55">
        <f t="shared" si="64"/>
        <v>0.76242953271029035</v>
      </c>
      <c r="J496" s="55">
        <f t="shared" si="65"/>
        <v>0.64919269456195494</v>
      </c>
      <c r="K496" s="56">
        <f t="shared" si="66"/>
        <v>552.77391101894227</v>
      </c>
      <c r="L496" s="57">
        <f t="shared" si="63"/>
        <v>1092.1161869159021</v>
      </c>
    </row>
    <row r="497" spans="7:12">
      <c r="G497" s="58">
        <f t="shared" si="62"/>
        <v>5.3599999999999302</v>
      </c>
      <c r="H497" s="59">
        <f t="shared" si="67"/>
        <v>7.7574626865672652E-2</v>
      </c>
      <c r="I497" s="55">
        <f t="shared" si="64"/>
        <v>0.76100708955224872</v>
      </c>
      <c r="J497" s="55">
        <f t="shared" si="65"/>
        <v>0.64919269456195494</v>
      </c>
      <c r="K497" s="56">
        <f t="shared" si="66"/>
        <v>553.80713328252909</v>
      </c>
      <c r="L497" s="57">
        <f t="shared" si="63"/>
        <v>1090.0786567164321</v>
      </c>
    </row>
    <row r="498" spans="7:12">
      <c r="G498" s="58">
        <f t="shared" si="62"/>
        <v>5.3699999999999299</v>
      </c>
      <c r="H498" s="59">
        <f t="shared" si="67"/>
        <v>7.7430167597766372E-2</v>
      </c>
      <c r="I498" s="55">
        <f t="shared" si="64"/>
        <v>0.7595899441340882</v>
      </c>
      <c r="J498" s="55">
        <f t="shared" si="65"/>
        <v>0.64919269456195494</v>
      </c>
      <c r="K498" s="56">
        <f t="shared" si="66"/>
        <v>554.8403555461158</v>
      </c>
      <c r="L498" s="57">
        <f t="shared" si="63"/>
        <v>1088.048715083813</v>
      </c>
    </row>
    <row r="499" spans="7:12">
      <c r="G499" s="58">
        <f t="shared" si="62"/>
        <v>5.3799999999999297</v>
      </c>
      <c r="H499" s="59">
        <f t="shared" si="67"/>
        <v>7.7286245353160865E-2</v>
      </c>
      <c r="I499" s="55">
        <f t="shared" si="64"/>
        <v>0.75817806691450818</v>
      </c>
      <c r="J499" s="55">
        <f t="shared" si="65"/>
        <v>0.64919269456195494</v>
      </c>
      <c r="K499" s="56">
        <f t="shared" si="66"/>
        <v>555.87357780970262</v>
      </c>
      <c r="L499" s="57">
        <f t="shared" si="63"/>
        <v>1086.0263197026165</v>
      </c>
    </row>
    <row r="500" spans="7:12">
      <c r="G500" s="58">
        <f t="shared" si="62"/>
        <v>5.3899999999999295</v>
      </c>
      <c r="H500" s="59">
        <f t="shared" si="67"/>
        <v>7.7142857142858151E-2</v>
      </c>
      <c r="I500" s="55">
        <f t="shared" si="64"/>
        <v>0.75677142857143853</v>
      </c>
      <c r="J500" s="55">
        <f t="shared" si="65"/>
        <v>0.64919269456195494</v>
      </c>
      <c r="K500" s="56">
        <f t="shared" si="66"/>
        <v>556.90680007328956</v>
      </c>
      <c r="L500" s="57">
        <f t="shared" si="63"/>
        <v>1084.0114285714428</v>
      </c>
    </row>
    <row r="501" spans="7:12">
      <c r="G501" s="58">
        <f t="shared" si="62"/>
        <v>5.3999999999999293</v>
      </c>
      <c r="H501" s="59">
        <f t="shared" si="67"/>
        <v>7.7000000000001012E-2</v>
      </c>
      <c r="I501" s="55">
        <f t="shared" si="64"/>
        <v>0.75537000000000998</v>
      </c>
      <c r="J501" s="55">
        <f t="shared" si="65"/>
        <v>0.64919269456195494</v>
      </c>
      <c r="K501" s="56">
        <f t="shared" si="66"/>
        <v>557.94002233687627</v>
      </c>
      <c r="L501" s="57">
        <f t="shared" si="63"/>
        <v>1082.0040000000142</v>
      </c>
    </row>
    <row r="502" spans="7:12">
      <c r="G502" s="58">
        <f t="shared" si="62"/>
        <v>5.4099999999999291</v>
      </c>
      <c r="H502" s="59">
        <f t="shared" si="67"/>
        <v>7.6857670979668294E-2</v>
      </c>
      <c r="I502" s="55">
        <f t="shared" si="64"/>
        <v>0.75397375231054597</v>
      </c>
      <c r="J502" s="55">
        <f t="shared" si="65"/>
        <v>0.64919269456195494</v>
      </c>
      <c r="K502" s="56">
        <f t="shared" si="66"/>
        <v>558.97324460046298</v>
      </c>
      <c r="L502" s="57">
        <f t="shared" si="63"/>
        <v>1080.0039926062989</v>
      </c>
    </row>
    <row r="503" spans="7:12">
      <c r="G503" s="58">
        <f t="shared" si="62"/>
        <v>5.4199999999999289</v>
      </c>
      <c r="H503" s="59">
        <f t="shared" si="67"/>
        <v>7.6715867158672596E-2</v>
      </c>
      <c r="I503" s="55">
        <f t="shared" si="64"/>
        <v>0.75258265682657821</v>
      </c>
      <c r="J503" s="55">
        <f t="shared" si="65"/>
        <v>0.64919269456195494</v>
      </c>
      <c r="K503" s="56">
        <f t="shared" si="66"/>
        <v>560.00646686404991</v>
      </c>
      <c r="L503" s="57">
        <f t="shared" si="63"/>
        <v>1078.0113653136673</v>
      </c>
    </row>
    <row r="504" spans="7:12">
      <c r="G504" s="58">
        <f t="shared" si="62"/>
        <v>5.4299999999999287</v>
      </c>
      <c r="H504" s="59">
        <f t="shared" si="67"/>
        <v>7.6574585635360126E-2</v>
      </c>
      <c r="I504" s="55">
        <f t="shared" si="64"/>
        <v>0.75119668508288284</v>
      </c>
      <c r="J504" s="55">
        <f t="shared" si="65"/>
        <v>0.64919269456195494</v>
      </c>
      <c r="K504" s="56">
        <f t="shared" si="66"/>
        <v>561.03968912763662</v>
      </c>
      <c r="L504" s="57">
        <f t="shared" si="63"/>
        <v>1076.0260773480804</v>
      </c>
    </row>
    <row r="505" spans="7:12">
      <c r="G505" s="58">
        <f t="shared" si="62"/>
        <v>5.4399999999999284</v>
      </c>
      <c r="H505" s="59">
        <f t="shared" si="67"/>
        <v>7.6433823529412775E-2</v>
      </c>
      <c r="I505" s="55">
        <f t="shared" si="64"/>
        <v>0.74981580882353938</v>
      </c>
      <c r="J505" s="55">
        <f t="shared" si="65"/>
        <v>0.64919269456195494</v>
      </c>
      <c r="K505" s="56">
        <f t="shared" si="66"/>
        <v>562.07291139122344</v>
      </c>
      <c r="L505" s="57">
        <f t="shared" si="63"/>
        <v>1074.0480882353083</v>
      </c>
    </row>
    <row r="506" spans="7:12">
      <c r="G506" s="58">
        <f t="shared" si="62"/>
        <v>5.4499999999999282</v>
      </c>
      <c r="H506" s="59">
        <f t="shared" si="67"/>
        <v>7.6293577981652386E-2</v>
      </c>
      <c r="I506" s="55">
        <f t="shared" si="64"/>
        <v>0.74844000000000999</v>
      </c>
      <c r="J506" s="55">
        <f t="shared" si="65"/>
        <v>0.64919269456195505</v>
      </c>
      <c r="K506" s="56">
        <f t="shared" si="66"/>
        <v>563.10613365481038</v>
      </c>
      <c r="L506" s="57">
        <f t="shared" si="63"/>
        <v>1072.0773577981793</v>
      </c>
    </row>
    <row r="507" spans="7:12">
      <c r="G507" s="58">
        <f t="shared" si="62"/>
        <v>5.459999999999928</v>
      </c>
      <c r="H507" s="59">
        <f t="shared" si="67"/>
        <v>7.6153846153847154E-2</v>
      </c>
      <c r="I507" s="55">
        <f t="shared" si="64"/>
        <v>0.74706923076924059</v>
      </c>
      <c r="J507" s="55">
        <f t="shared" si="65"/>
        <v>0.64919269456195483</v>
      </c>
      <c r="K507" s="56">
        <f t="shared" si="66"/>
        <v>564.13935591839697</v>
      </c>
      <c r="L507" s="57">
        <f t="shared" si="63"/>
        <v>1070.1138461538603</v>
      </c>
    </row>
    <row r="508" spans="7:12">
      <c r="G508" s="58">
        <f t="shared" si="62"/>
        <v>5.4699999999999278</v>
      </c>
      <c r="H508" s="59">
        <f t="shared" si="67"/>
        <v>7.6014625228520205E-2</v>
      </c>
      <c r="I508" s="55">
        <f t="shared" si="64"/>
        <v>0.74570347349178323</v>
      </c>
      <c r="J508" s="55">
        <f t="shared" si="65"/>
        <v>0.64919269456195505</v>
      </c>
      <c r="K508" s="56">
        <f t="shared" si="66"/>
        <v>565.17257818198391</v>
      </c>
      <c r="L508" s="57">
        <f t="shared" si="63"/>
        <v>1068.1575137111658</v>
      </c>
    </row>
    <row r="509" spans="7:12">
      <c r="G509" s="58">
        <f t="shared" si="62"/>
        <v>5.4799999999999276</v>
      </c>
      <c r="H509" s="59">
        <f t="shared" si="67"/>
        <v>7.5875912408760127E-2</v>
      </c>
      <c r="I509" s="55">
        <f t="shared" si="64"/>
        <v>0.74434270072993691</v>
      </c>
      <c r="J509" s="55">
        <f t="shared" si="65"/>
        <v>0.64919269456195494</v>
      </c>
      <c r="K509" s="56">
        <f t="shared" si="66"/>
        <v>566.20580044557062</v>
      </c>
      <c r="L509" s="57">
        <f t="shared" si="63"/>
        <v>1066.2083211678973</v>
      </c>
    </row>
    <row r="510" spans="7:12">
      <c r="G510" s="58">
        <f t="shared" si="62"/>
        <v>5.4899999999999274</v>
      </c>
      <c r="H510" s="59">
        <f t="shared" si="67"/>
        <v>7.5737704918033791E-2</v>
      </c>
      <c r="I510" s="55">
        <f t="shared" si="64"/>
        <v>0.7429868852459115</v>
      </c>
      <c r="J510" s="55">
        <f t="shared" si="65"/>
        <v>0.64919269456195494</v>
      </c>
      <c r="K510" s="56">
        <f t="shared" si="66"/>
        <v>567.23902270915733</v>
      </c>
      <c r="L510" s="57">
        <f t="shared" si="63"/>
        <v>1064.2662295082109</v>
      </c>
    </row>
    <row r="511" spans="7:12">
      <c r="G511" s="58">
        <f t="shared" si="62"/>
        <v>5.4999999999999272</v>
      </c>
      <c r="H511" s="59">
        <f t="shared" si="67"/>
        <v>7.5600000000001E-2</v>
      </c>
      <c r="I511" s="55">
        <f t="shared" si="64"/>
        <v>0.74163600000000984</v>
      </c>
      <c r="J511" s="55">
        <f t="shared" si="65"/>
        <v>0.64919269456195494</v>
      </c>
      <c r="K511" s="56">
        <f t="shared" si="66"/>
        <v>568.27224497274426</v>
      </c>
      <c r="L511" s="57">
        <f t="shared" si="63"/>
        <v>1062.331200000014</v>
      </c>
    </row>
    <row r="512" spans="7:12">
      <c r="G512" s="58">
        <f t="shared" si="62"/>
        <v>5.509999999999927</v>
      </c>
      <c r="H512" s="59">
        <f t="shared" si="67"/>
        <v>7.5462794918331313E-2</v>
      </c>
      <c r="I512" s="55">
        <f t="shared" si="64"/>
        <v>0.74029001814883022</v>
      </c>
      <c r="J512" s="55">
        <f t="shared" si="65"/>
        <v>0.64919269456195494</v>
      </c>
      <c r="K512" s="56">
        <f t="shared" si="66"/>
        <v>569.30546723633097</v>
      </c>
      <c r="L512" s="57">
        <f t="shared" si="63"/>
        <v>1060.4031941923915</v>
      </c>
    </row>
    <row r="513" spans="7:12">
      <c r="G513" s="58">
        <f t="shared" si="62"/>
        <v>5.5199999999999267</v>
      </c>
      <c r="H513" s="59">
        <f t="shared" si="67"/>
        <v>7.5326086956522736E-2</v>
      </c>
      <c r="I513" s="55">
        <f t="shared" si="64"/>
        <v>0.73894891304348809</v>
      </c>
      <c r="J513" s="55">
        <f t="shared" si="65"/>
        <v>0.64919269456195494</v>
      </c>
      <c r="K513" s="56">
        <f t="shared" si="66"/>
        <v>570.33868949991779</v>
      </c>
      <c r="L513" s="57">
        <f t="shared" si="63"/>
        <v>1058.4821739130575</v>
      </c>
    </row>
    <row r="514" spans="7:12">
      <c r="G514" s="58">
        <f t="shared" si="62"/>
        <v>5.5299999999999265</v>
      </c>
      <c r="H514" s="59">
        <f t="shared" si="67"/>
        <v>7.5189873417722514E-2</v>
      </c>
      <c r="I514" s="55">
        <f t="shared" si="64"/>
        <v>0.73761265822785793</v>
      </c>
      <c r="J514" s="55">
        <f t="shared" si="65"/>
        <v>0.64919269456195494</v>
      </c>
      <c r="K514" s="56">
        <f t="shared" si="66"/>
        <v>571.37191176350461</v>
      </c>
      <c r="L514" s="57">
        <f t="shared" si="63"/>
        <v>1056.5681012658367</v>
      </c>
    </row>
    <row r="515" spans="7:12">
      <c r="G515" s="58">
        <f t="shared" ref="G515:G578" si="68">+G514+0.01</f>
        <v>5.5399999999999263</v>
      </c>
      <c r="H515" s="59">
        <f t="shared" si="67"/>
        <v>7.5054151624549731E-2</v>
      </c>
      <c r="I515" s="55">
        <f t="shared" si="64"/>
        <v>0.73628122743683289</v>
      </c>
      <c r="J515" s="55">
        <f t="shared" si="65"/>
        <v>0.64919269456195494</v>
      </c>
      <c r="K515" s="56">
        <f t="shared" si="66"/>
        <v>572.40513402709132</v>
      </c>
      <c r="L515" s="57">
        <f t="shared" si="63"/>
        <v>1054.6609386281727</v>
      </c>
    </row>
    <row r="516" spans="7:12">
      <c r="G516" s="58">
        <f t="shared" si="68"/>
        <v>5.5499999999999261</v>
      </c>
      <c r="H516" s="59">
        <f t="shared" si="67"/>
        <v>7.4918918918919913E-2</v>
      </c>
      <c r="I516" s="55">
        <f t="shared" si="64"/>
        <v>0.73495459459460444</v>
      </c>
      <c r="J516" s="55">
        <f t="shared" si="65"/>
        <v>0.64919269456195494</v>
      </c>
      <c r="K516" s="56">
        <f t="shared" si="66"/>
        <v>573.43835629067814</v>
      </c>
      <c r="L516" s="57">
        <f t="shared" si="63"/>
        <v>1052.7606486486627</v>
      </c>
    </row>
    <row r="517" spans="7:12">
      <c r="G517" s="58">
        <f t="shared" si="68"/>
        <v>5.5599999999999259</v>
      </c>
      <c r="H517" s="59">
        <f t="shared" si="67"/>
        <v>7.4784172661871498E-2</v>
      </c>
      <c r="I517" s="55">
        <f t="shared" si="64"/>
        <v>0.73363273381295946</v>
      </c>
      <c r="J517" s="55">
        <f t="shared" si="65"/>
        <v>0.64919269456195494</v>
      </c>
      <c r="K517" s="56">
        <f t="shared" si="66"/>
        <v>574.47157855426508</v>
      </c>
      <c r="L517" s="57">
        <f t="shared" ref="L517:L580" si="69">H517*$C$22</f>
        <v>1050.8671942446183</v>
      </c>
    </row>
    <row r="518" spans="7:12">
      <c r="G518" s="58">
        <f t="shared" si="68"/>
        <v>5.5699999999999257</v>
      </c>
      <c r="H518" s="59">
        <f t="shared" si="67"/>
        <v>7.4649910233394179E-2</v>
      </c>
      <c r="I518" s="55">
        <f t="shared" si="64"/>
        <v>0.73231561938959688</v>
      </c>
      <c r="J518" s="55">
        <f t="shared" si="65"/>
        <v>0.64919269456195494</v>
      </c>
      <c r="K518" s="56">
        <f t="shared" si="66"/>
        <v>575.50480081785179</v>
      </c>
      <c r="L518" s="57">
        <f t="shared" si="69"/>
        <v>1048.9805385996549</v>
      </c>
    </row>
    <row r="519" spans="7:12">
      <c r="G519" s="58">
        <f t="shared" si="68"/>
        <v>5.5799999999999255</v>
      </c>
      <c r="H519" s="59">
        <f t="shared" si="67"/>
        <v>7.4516129032259057E-2</v>
      </c>
      <c r="I519" s="55">
        <f t="shared" si="64"/>
        <v>0.73100322580646138</v>
      </c>
      <c r="J519" s="55">
        <f t="shared" si="65"/>
        <v>0.64919269456195494</v>
      </c>
      <c r="K519" s="56">
        <f t="shared" si="66"/>
        <v>576.5380230814385</v>
      </c>
      <c r="L519" s="57">
        <f t="shared" si="69"/>
        <v>1047.1006451613043</v>
      </c>
    </row>
    <row r="520" spans="7:12">
      <c r="G520" s="58">
        <f t="shared" si="68"/>
        <v>5.5899999999999253</v>
      </c>
      <c r="H520" s="59">
        <f t="shared" si="67"/>
        <v>7.4382826475850733E-2</v>
      </c>
      <c r="I520" s="55">
        <f t="shared" si="64"/>
        <v>0.72969552772809576</v>
      </c>
      <c r="J520" s="55">
        <f t="shared" si="65"/>
        <v>0.64919269456195505</v>
      </c>
      <c r="K520" s="56">
        <f t="shared" si="66"/>
        <v>577.57124534502555</v>
      </c>
      <c r="L520" s="57">
        <f t="shared" si="69"/>
        <v>1045.2274776386546</v>
      </c>
    </row>
    <row r="521" spans="7:12">
      <c r="G521" s="58">
        <f t="shared" si="68"/>
        <v>5.599999999999925</v>
      </c>
      <c r="H521" s="59">
        <f t="shared" si="67"/>
        <v>7.4250000000000996E-2</v>
      </c>
      <c r="I521" s="55">
        <f t="shared" si="64"/>
        <v>0.72839250000000977</v>
      </c>
      <c r="J521" s="55">
        <f t="shared" si="65"/>
        <v>0.64919269456195494</v>
      </c>
      <c r="K521" s="56">
        <f t="shared" si="66"/>
        <v>578.60446760861214</v>
      </c>
      <c r="L521" s="57">
        <f t="shared" si="69"/>
        <v>1043.361000000014</v>
      </c>
    </row>
    <row r="522" spans="7:12">
      <c r="G522" s="58">
        <f t="shared" si="68"/>
        <v>5.6099999999999248</v>
      </c>
      <c r="H522" s="59">
        <f t="shared" si="67"/>
        <v>7.4117647058824523E-2</v>
      </c>
      <c r="I522" s="55">
        <f t="shared" si="64"/>
        <v>0.72709411764706866</v>
      </c>
      <c r="J522" s="55">
        <f t="shared" si="65"/>
        <v>0.64919269456195494</v>
      </c>
      <c r="K522" s="56">
        <f t="shared" si="66"/>
        <v>579.63768987219896</v>
      </c>
      <c r="L522" s="57">
        <f t="shared" si="69"/>
        <v>1041.5011764706021</v>
      </c>
    </row>
    <row r="523" spans="7:12">
      <c r="G523" s="58">
        <f t="shared" si="68"/>
        <v>5.6199999999999246</v>
      </c>
      <c r="H523" s="59">
        <f t="shared" si="67"/>
        <v>7.3985765124556152E-2</v>
      </c>
      <c r="I523" s="55">
        <f t="shared" ref="I523:I586" si="70">+H523*$C$21</f>
        <v>0.72580035587189584</v>
      </c>
      <c r="J523" s="55">
        <f t="shared" ref="J523:J586" si="71">+H523*$C$21*(G523/(2*PI()))</f>
        <v>0.64919269456195494</v>
      </c>
      <c r="K523" s="56">
        <f t="shared" ref="K523:K586" si="72">+H523*$C$21*((G523/(2*PI()))^2)*1000</f>
        <v>580.67091213578578</v>
      </c>
      <c r="L523" s="57">
        <f t="shared" si="69"/>
        <v>1039.647971530263</v>
      </c>
    </row>
    <row r="524" spans="7:12">
      <c r="G524" s="58">
        <f t="shared" si="68"/>
        <v>5.6299999999999244</v>
      </c>
      <c r="H524" s="59">
        <f t="shared" si="67"/>
        <v>7.3854351687389977E-2</v>
      </c>
      <c r="I524" s="55">
        <f t="shared" si="70"/>
        <v>0.72451119005329567</v>
      </c>
      <c r="J524" s="55">
        <f t="shared" si="71"/>
        <v>0.64919269456195494</v>
      </c>
      <c r="K524" s="56">
        <f t="shared" si="72"/>
        <v>581.70413439937249</v>
      </c>
      <c r="L524" s="57">
        <f t="shared" si="69"/>
        <v>1037.8013499112039</v>
      </c>
    </row>
    <row r="525" spans="7:12">
      <c r="G525" s="58">
        <f t="shared" si="68"/>
        <v>5.6399999999999242</v>
      </c>
      <c r="H525" s="59">
        <f t="shared" si="67"/>
        <v>7.3723404255320146E-2</v>
      </c>
      <c r="I525" s="55">
        <f t="shared" si="70"/>
        <v>0.72322659574469073</v>
      </c>
      <c r="J525" s="55">
        <f t="shared" si="71"/>
        <v>0.64919269456195505</v>
      </c>
      <c r="K525" s="56">
        <f t="shared" si="72"/>
        <v>582.73735666295943</v>
      </c>
      <c r="L525" s="57">
        <f t="shared" si="69"/>
        <v>1035.9612765957586</v>
      </c>
    </row>
    <row r="526" spans="7:12">
      <c r="G526" s="58">
        <f t="shared" si="68"/>
        <v>5.649999999999924</v>
      </c>
      <c r="H526" s="59">
        <f t="shared" si="67"/>
        <v>7.3592920353983293E-2</v>
      </c>
      <c r="I526" s="55">
        <f t="shared" si="70"/>
        <v>0.72194654867257613</v>
      </c>
      <c r="J526" s="55">
        <f t="shared" si="71"/>
        <v>0.64919269456195494</v>
      </c>
      <c r="K526" s="56">
        <f t="shared" si="72"/>
        <v>583.77057892654625</v>
      </c>
      <c r="L526" s="57">
        <f t="shared" si="69"/>
        <v>1034.1277168141733</v>
      </c>
    </row>
    <row r="527" spans="7:12">
      <c r="G527" s="58">
        <f t="shared" si="68"/>
        <v>5.6599999999999238</v>
      </c>
      <c r="H527" s="59">
        <f t="shared" si="67"/>
        <v>7.3462897526502757E-2</v>
      </c>
      <c r="I527" s="55">
        <f t="shared" si="70"/>
        <v>0.72067102473499212</v>
      </c>
      <c r="J527" s="55">
        <f t="shared" si="71"/>
        <v>0.64919269456195494</v>
      </c>
      <c r="K527" s="56">
        <f t="shared" si="72"/>
        <v>584.80380119013307</v>
      </c>
      <c r="L527" s="57">
        <f t="shared" si="69"/>
        <v>1032.3006360424167</v>
      </c>
    </row>
    <row r="528" spans="7:12">
      <c r="G528" s="58">
        <f t="shared" si="68"/>
        <v>5.6699999999999235</v>
      </c>
      <c r="H528" s="59">
        <f t="shared" ref="H528:H591" si="73">+$C$15/G528</f>
        <v>7.3333333333334319E-2</v>
      </c>
      <c r="I528" s="55">
        <f t="shared" si="70"/>
        <v>0.7194000000000097</v>
      </c>
      <c r="J528" s="55">
        <f t="shared" si="71"/>
        <v>0.64919269456195494</v>
      </c>
      <c r="K528" s="56">
        <f t="shared" si="72"/>
        <v>585.83702345371978</v>
      </c>
      <c r="L528" s="57">
        <f t="shared" si="69"/>
        <v>1030.4800000000139</v>
      </c>
    </row>
    <row r="529" spans="7:12">
      <c r="G529" s="58">
        <f t="shared" si="68"/>
        <v>5.6799999999999233</v>
      </c>
      <c r="H529" s="59">
        <f t="shared" si="73"/>
        <v>7.3204225352113669E-2</v>
      </c>
      <c r="I529" s="55">
        <f t="shared" si="70"/>
        <v>0.71813345070423518</v>
      </c>
      <c r="J529" s="55">
        <f t="shared" si="71"/>
        <v>0.64919269456195505</v>
      </c>
      <c r="K529" s="56">
        <f t="shared" si="72"/>
        <v>586.87024571730672</v>
      </c>
      <c r="L529" s="57">
        <f t="shared" si="69"/>
        <v>1028.6657746479013</v>
      </c>
    </row>
    <row r="530" spans="7:12">
      <c r="G530" s="58">
        <f t="shared" si="68"/>
        <v>5.6899999999999231</v>
      </c>
      <c r="H530" s="59">
        <f t="shared" si="73"/>
        <v>7.3075571177505377E-2</v>
      </c>
      <c r="I530" s="55">
        <f t="shared" si="70"/>
        <v>0.71687135325132778</v>
      </c>
      <c r="J530" s="55">
        <f t="shared" si="71"/>
        <v>0.64919269456195494</v>
      </c>
      <c r="K530" s="56">
        <f t="shared" si="72"/>
        <v>587.90346798089331</v>
      </c>
      <c r="L530" s="57">
        <f t="shared" si="69"/>
        <v>1026.8579261863056</v>
      </c>
    </row>
    <row r="531" spans="7:12">
      <c r="G531" s="58">
        <f t="shared" si="68"/>
        <v>5.6999999999999229</v>
      </c>
      <c r="H531" s="59">
        <f t="shared" si="73"/>
        <v>7.2947368421053621E-2</v>
      </c>
      <c r="I531" s="55">
        <f t="shared" si="70"/>
        <v>0.71561368421053606</v>
      </c>
      <c r="J531" s="55">
        <f t="shared" si="71"/>
        <v>0.64919269456195494</v>
      </c>
      <c r="K531" s="56">
        <f t="shared" si="72"/>
        <v>588.93669024448013</v>
      </c>
      <c r="L531" s="57">
        <f t="shared" si="69"/>
        <v>1025.0564210526454</v>
      </c>
    </row>
    <row r="532" spans="7:12">
      <c r="G532" s="58">
        <f t="shared" si="68"/>
        <v>5.7099999999999227</v>
      </c>
      <c r="H532" s="59">
        <f t="shared" si="73"/>
        <v>7.2819614711034264E-2</v>
      </c>
      <c r="I532" s="55">
        <f t="shared" si="70"/>
        <v>0.71436042031524616</v>
      </c>
      <c r="J532" s="55">
        <f t="shared" si="71"/>
        <v>0.64919269456195494</v>
      </c>
      <c r="K532" s="56">
        <f t="shared" si="72"/>
        <v>589.96991250806707</v>
      </c>
      <c r="L532" s="57">
        <f t="shared" si="69"/>
        <v>1023.2612259194535</v>
      </c>
    </row>
    <row r="533" spans="7:12">
      <c r="G533" s="58">
        <f t="shared" si="68"/>
        <v>5.7199999999999225</v>
      </c>
      <c r="H533" s="59">
        <f t="shared" si="73"/>
        <v>7.269230769230868E-2</v>
      </c>
      <c r="I533" s="55">
        <f t="shared" si="70"/>
        <v>0.71311153846154818</v>
      </c>
      <c r="J533" s="55">
        <f t="shared" si="71"/>
        <v>0.64919269456195494</v>
      </c>
      <c r="K533" s="56">
        <f t="shared" si="72"/>
        <v>591.00313477165378</v>
      </c>
      <c r="L533" s="57">
        <f t="shared" si="69"/>
        <v>1021.4723076923216</v>
      </c>
    </row>
    <row r="534" spans="7:12">
      <c r="G534" s="58">
        <f t="shared" si="68"/>
        <v>5.7299999999999223</v>
      </c>
      <c r="H534" s="59">
        <f t="shared" si="73"/>
        <v>7.2565445026178996E-2</v>
      </c>
      <c r="I534" s="55">
        <f t="shared" si="70"/>
        <v>0.71186701570681599</v>
      </c>
      <c r="J534" s="55">
        <f t="shared" si="71"/>
        <v>0.64919269456195494</v>
      </c>
      <c r="K534" s="56">
        <f t="shared" si="72"/>
        <v>592.0363570352406</v>
      </c>
      <c r="L534" s="57">
        <f t="shared" si="69"/>
        <v>1019.6896335078673</v>
      </c>
    </row>
    <row r="535" spans="7:12">
      <c r="G535" s="58">
        <f t="shared" si="68"/>
        <v>5.7399999999999221</v>
      </c>
      <c r="H535" s="59">
        <f t="shared" si="73"/>
        <v>7.2439024390244883E-2</v>
      </c>
      <c r="I535" s="55">
        <f t="shared" si="70"/>
        <v>0.71062682926830234</v>
      </c>
      <c r="J535" s="55">
        <f t="shared" si="71"/>
        <v>0.64919269456195494</v>
      </c>
      <c r="K535" s="56">
        <f t="shared" si="72"/>
        <v>593.06957929882742</v>
      </c>
      <c r="L535" s="57">
        <f t="shared" si="69"/>
        <v>1017.913170731721</v>
      </c>
    </row>
    <row r="536" spans="7:12">
      <c r="G536" s="58">
        <f t="shared" si="68"/>
        <v>5.7499999999999218</v>
      </c>
      <c r="H536" s="59">
        <f t="shared" si="73"/>
        <v>7.2313043478261854E-2</v>
      </c>
      <c r="I536" s="55">
        <f t="shared" si="70"/>
        <v>0.70939095652174877</v>
      </c>
      <c r="J536" s="55">
        <f t="shared" si="71"/>
        <v>0.64919269456195494</v>
      </c>
      <c r="K536" s="56">
        <f t="shared" si="72"/>
        <v>594.10280156241413</v>
      </c>
      <c r="L536" s="57">
        <f t="shared" si="69"/>
        <v>1016.1428869565356</v>
      </c>
    </row>
    <row r="537" spans="7:12">
      <c r="G537" s="58">
        <f t="shared" si="68"/>
        <v>5.7599999999999216</v>
      </c>
      <c r="H537" s="59">
        <f t="shared" si="73"/>
        <v>7.2187500000000987E-2</v>
      </c>
      <c r="I537" s="55">
        <f t="shared" si="70"/>
        <v>0.70815937500000969</v>
      </c>
      <c r="J537" s="55">
        <f t="shared" si="71"/>
        <v>0.64919269456195494</v>
      </c>
      <c r="K537" s="56">
        <f t="shared" si="72"/>
        <v>595.13602382600095</v>
      </c>
      <c r="L537" s="57">
        <f t="shared" si="69"/>
        <v>1014.3787500000138</v>
      </c>
    </row>
    <row r="538" spans="7:12">
      <c r="G538" s="58">
        <f t="shared" si="68"/>
        <v>5.7699999999999214</v>
      </c>
      <c r="H538" s="59">
        <f t="shared" si="73"/>
        <v>7.2062391681110172E-2</v>
      </c>
      <c r="I538" s="55">
        <f t="shared" si="70"/>
        <v>0.70693206239169082</v>
      </c>
      <c r="J538" s="55">
        <f t="shared" si="71"/>
        <v>0.64919269456195505</v>
      </c>
      <c r="K538" s="56">
        <f t="shared" si="72"/>
        <v>596.16924608958789</v>
      </c>
      <c r="L538" s="57">
        <f t="shared" si="69"/>
        <v>1012.6207279029601</v>
      </c>
    </row>
    <row r="539" spans="7:12">
      <c r="G539" s="58">
        <f t="shared" si="68"/>
        <v>5.7799999999999212</v>
      </c>
      <c r="H539" s="59">
        <f t="shared" si="73"/>
        <v>7.1937716262976764E-2</v>
      </c>
      <c r="I539" s="55">
        <f t="shared" si="70"/>
        <v>0.70570899653980212</v>
      </c>
      <c r="J539" s="55">
        <f t="shared" si="71"/>
        <v>0.64919269456195505</v>
      </c>
      <c r="K539" s="56">
        <f t="shared" si="72"/>
        <v>597.20246835317471</v>
      </c>
      <c r="L539" s="57">
        <f t="shared" si="69"/>
        <v>1010.8687889273494</v>
      </c>
    </row>
    <row r="540" spans="7:12">
      <c r="G540" s="58">
        <f t="shared" si="68"/>
        <v>5.789999999999921</v>
      </c>
      <c r="H540" s="59">
        <f t="shared" si="73"/>
        <v>7.1813471502591653E-2</v>
      </c>
      <c r="I540" s="55">
        <f t="shared" si="70"/>
        <v>0.70449015544042415</v>
      </c>
      <c r="J540" s="55">
        <f t="shared" si="71"/>
        <v>0.64919269456195494</v>
      </c>
      <c r="K540" s="56">
        <f t="shared" si="72"/>
        <v>598.2356906167613</v>
      </c>
      <c r="L540" s="57">
        <f t="shared" si="69"/>
        <v>1009.1229015544179</v>
      </c>
    </row>
    <row r="541" spans="7:12">
      <c r="G541" s="58">
        <f t="shared" si="68"/>
        <v>5.7999999999999208</v>
      </c>
      <c r="H541" s="59">
        <f t="shared" si="73"/>
        <v>7.1689655172414768E-2</v>
      </c>
      <c r="I541" s="55">
        <f t="shared" si="70"/>
        <v>0.70327551724138893</v>
      </c>
      <c r="J541" s="55">
        <f t="shared" si="71"/>
        <v>0.64919269456195494</v>
      </c>
      <c r="K541" s="56">
        <f t="shared" si="72"/>
        <v>599.26891288034813</v>
      </c>
      <c r="L541" s="57">
        <f t="shared" si="69"/>
        <v>1007.3830344827724</v>
      </c>
    </row>
    <row r="542" spans="7:12">
      <c r="G542" s="58">
        <f t="shared" si="68"/>
        <v>5.8099999999999206</v>
      </c>
      <c r="H542" s="59">
        <f t="shared" si="73"/>
        <v>7.156626506024194E-2</v>
      </c>
      <c r="I542" s="55">
        <f t="shared" si="70"/>
        <v>0.70206506024097348</v>
      </c>
      <c r="J542" s="55">
        <f t="shared" si="71"/>
        <v>0.64919269456195494</v>
      </c>
      <c r="K542" s="56">
        <f t="shared" si="72"/>
        <v>600.30213514393495</v>
      </c>
      <c r="L542" s="57">
        <f t="shared" si="69"/>
        <v>1005.6491566265197</v>
      </c>
    </row>
    <row r="543" spans="7:12">
      <c r="G543" s="58">
        <f t="shared" si="68"/>
        <v>5.8199999999999203</v>
      </c>
      <c r="H543" s="59">
        <f t="shared" si="73"/>
        <v>7.1443298969073143E-2</v>
      </c>
      <c r="I543" s="55">
        <f t="shared" si="70"/>
        <v>0.70085876288660753</v>
      </c>
      <c r="J543" s="55">
        <f t="shared" si="71"/>
        <v>0.64919269456195483</v>
      </c>
      <c r="K543" s="56">
        <f t="shared" si="72"/>
        <v>601.33535740752166</v>
      </c>
      <c r="L543" s="57">
        <f t="shared" si="69"/>
        <v>1003.9212371134158</v>
      </c>
    </row>
    <row r="544" spans="7:12">
      <c r="G544" s="58">
        <f t="shared" si="68"/>
        <v>5.8299999999999201</v>
      </c>
      <c r="H544" s="59">
        <f t="shared" si="73"/>
        <v>7.1320754716982113E-2</v>
      </c>
      <c r="I544" s="55">
        <f t="shared" si="70"/>
        <v>0.69965660377359451</v>
      </c>
      <c r="J544" s="55">
        <f t="shared" si="71"/>
        <v>0.64919269456195494</v>
      </c>
      <c r="K544" s="56">
        <f t="shared" si="72"/>
        <v>602.36857967110859</v>
      </c>
      <c r="L544" s="57">
        <f t="shared" si="69"/>
        <v>1002.1992452830326</v>
      </c>
    </row>
    <row r="545" spans="7:12">
      <c r="G545" s="58">
        <f t="shared" si="68"/>
        <v>5.8399999999999199</v>
      </c>
      <c r="H545" s="59">
        <f t="shared" si="73"/>
        <v>7.1198630136987281E-2</v>
      </c>
      <c r="I545" s="55">
        <f t="shared" si="70"/>
        <v>0.69845856164384523</v>
      </c>
      <c r="J545" s="55">
        <f t="shared" si="71"/>
        <v>0.64919269456195494</v>
      </c>
      <c r="K545" s="56">
        <f t="shared" si="72"/>
        <v>603.40180193469541</v>
      </c>
      <c r="L545" s="57">
        <f t="shared" si="69"/>
        <v>1000.4831506849453</v>
      </c>
    </row>
    <row r="546" spans="7:12">
      <c r="G546" s="58">
        <f t="shared" si="68"/>
        <v>5.8499999999999197</v>
      </c>
      <c r="H546" s="59">
        <f t="shared" si="73"/>
        <v>7.1076923076924051E-2</v>
      </c>
      <c r="I546" s="55">
        <f t="shared" si="70"/>
        <v>0.69726461538462492</v>
      </c>
      <c r="J546" s="55">
        <f t="shared" si="71"/>
        <v>0.64919269456195483</v>
      </c>
      <c r="K546" s="56">
        <f t="shared" si="72"/>
        <v>604.43502419828201</v>
      </c>
      <c r="L546" s="57">
        <f t="shared" si="69"/>
        <v>998.77292307693676</v>
      </c>
    </row>
    <row r="547" spans="7:12">
      <c r="G547" s="58">
        <f t="shared" si="68"/>
        <v>5.8599999999999195</v>
      </c>
      <c r="H547" s="59">
        <f t="shared" si="73"/>
        <v>7.0955631399318375E-2</v>
      </c>
      <c r="I547" s="55">
        <f t="shared" si="70"/>
        <v>0.69607474402731329</v>
      </c>
      <c r="J547" s="55">
        <f t="shared" si="71"/>
        <v>0.64919269456195494</v>
      </c>
      <c r="K547" s="56">
        <f t="shared" si="72"/>
        <v>605.46824646186894</v>
      </c>
      <c r="L547" s="57">
        <f t="shared" si="69"/>
        <v>997.06853242322177</v>
      </c>
    </row>
    <row r="548" spans="7:12">
      <c r="G548" s="58">
        <f t="shared" si="68"/>
        <v>5.8699999999999193</v>
      </c>
      <c r="H548" s="59">
        <f t="shared" si="73"/>
        <v>7.0834752981261628E-2</v>
      </c>
      <c r="I548" s="55">
        <f t="shared" si="70"/>
        <v>0.69488892674617664</v>
      </c>
      <c r="J548" s="55">
        <f t="shared" si="71"/>
        <v>0.64919269456195505</v>
      </c>
      <c r="K548" s="56">
        <f t="shared" si="72"/>
        <v>606.50146872545588</v>
      </c>
      <c r="L548" s="57">
        <f t="shared" si="69"/>
        <v>995.3699488926884</v>
      </c>
    </row>
    <row r="549" spans="7:12">
      <c r="G549" s="58">
        <f t="shared" si="68"/>
        <v>5.8799999999999191</v>
      </c>
      <c r="H549" s="59">
        <f t="shared" si="73"/>
        <v>7.0714285714286687E-2</v>
      </c>
      <c r="I549" s="55">
        <f t="shared" si="70"/>
        <v>0.6937071428571524</v>
      </c>
      <c r="J549" s="55">
        <f t="shared" si="71"/>
        <v>0.64919269456195494</v>
      </c>
      <c r="K549" s="56">
        <f t="shared" si="72"/>
        <v>607.5346909890427</v>
      </c>
      <c r="L549" s="57">
        <f t="shared" si="69"/>
        <v>993.67714285715658</v>
      </c>
    </row>
    <row r="550" spans="7:12">
      <c r="G550" s="58">
        <f t="shared" si="68"/>
        <v>5.8899999999999189</v>
      </c>
      <c r="H550" s="59">
        <f t="shared" si="73"/>
        <v>7.059422750424546E-2</v>
      </c>
      <c r="I550" s="55">
        <f t="shared" si="70"/>
        <v>0.69252937181664798</v>
      </c>
      <c r="J550" s="55">
        <f t="shared" si="71"/>
        <v>0.64919269456195494</v>
      </c>
      <c r="K550" s="56">
        <f t="shared" si="72"/>
        <v>608.56791325262941</v>
      </c>
      <c r="L550" s="57">
        <f t="shared" si="69"/>
        <v>991.99008488965717</v>
      </c>
    </row>
    <row r="551" spans="7:12">
      <c r="G551" s="58">
        <f t="shared" si="68"/>
        <v>5.8999999999999186</v>
      </c>
      <c r="H551" s="59">
        <f t="shared" si="73"/>
        <v>7.0474576271187417E-2</v>
      </c>
      <c r="I551" s="55">
        <f t="shared" si="70"/>
        <v>0.69135559322034856</v>
      </c>
      <c r="J551" s="55">
        <f t="shared" si="71"/>
        <v>0.64919269456195494</v>
      </c>
      <c r="K551" s="56">
        <f t="shared" si="72"/>
        <v>609.60113551621623</v>
      </c>
      <c r="L551" s="57">
        <f t="shared" si="69"/>
        <v>990.30874576272561</v>
      </c>
    </row>
    <row r="552" spans="7:12">
      <c r="G552" s="58">
        <f t="shared" si="68"/>
        <v>5.9099999999999184</v>
      </c>
      <c r="H552" s="59">
        <f t="shared" si="73"/>
        <v>7.0355329949239556E-2</v>
      </c>
      <c r="I552" s="55">
        <f t="shared" si="70"/>
        <v>0.69018578680204012</v>
      </c>
      <c r="J552" s="55">
        <f t="shared" si="71"/>
        <v>0.64919269456195505</v>
      </c>
      <c r="K552" s="56">
        <f t="shared" si="72"/>
        <v>610.63435777980317</v>
      </c>
      <c r="L552" s="57">
        <f t="shared" si="69"/>
        <v>988.63309644671426</v>
      </c>
    </row>
    <row r="553" spans="7:12">
      <c r="G553" s="58">
        <f t="shared" si="68"/>
        <v>5.9199999999999182</v>
      </c>
      <c r="H553" s="59">
        <f t="shared" si="73"/>
        <v>7.0236486486487462E-2</v>
      </c>
      <c r="I553" s="55">
        <f t="shared" si="70"/>
        <v>0.68901993243244208</v>
      </c>
      <c r="J553" s="55">
        <f t="shared" si="71"/>
        <v>0.64919269456195505</v>
      </c>
      <c r="K553" s="56">
        <f t="shared" si="72"/>
        <v>611.66758004338988</v>
      </c>
      <c r="L553" s="57">
        <f t="shared" si="69"/>
        <v>986.96310810812179</v>
      </c>
    </row>
    <row r="554" spans="7:12">
      <c r="G554" s="58">
        <f t="shared" si="68"/>
        <v>5.929999999999918</v>
      </c>
      <c r="H554" s="59">
        <f t="shared" si="73"/>
        <v>7.0118043844857633E-2</v>
      </c>
      <c r="I554" s="55">
        <f t="shared" si="70"/>
        <v>0.68785801011805336</v>
      </c>
      <c r="J554" s="55">
        <f t="shared" si="71"/>
        <v>0.64919269456195494</v>
      </c>
      <c r="K554" s="56">
        <f t="shared" si="72"/>
        <v>612.70080230697658</v>
      </c>
      <c r="L554" s="57">
        <f t="shared" si="69"/>
        <v>985.29875210793944</v>
      </c>
    </row>
    <row r="555" spans="7:12">
      <c r="G555" s="58">
        <f t="shared" si="68"/>
        <v>5.9399999999999178</v>
      </c>
      <c r="H555" s="59">
        <f t="shared" si="73"/>
        <v>7.0000000000000964E-2</v>
      </c>
      <c r="I555" s="55">
        <f t="shared" si="70"/>
        <v>0.68670000000000953</v>
      </c>
      <c r="J555" s="55">
        <f t="shared" si="71"/>
        <v>0.64919269456195494</v>
      </c>
      <c r="K555" s="56">
        <f t="shared" si="72"/>
        <v>613.73402457056352</v>
      </c>
      <c r="L555" s="57">
        <f t="shared" si="69"/>
        <v>983.64000000001352</v>
      </c>
    </row>
    <row r="556" spans="7:12">
      <c r="G556" s="58">
        <f t="shared" si="68"/>
        <v>5.9499999999999176</v>
      </c>
      <c r="H556" s="59">
        <f t="shared" si="73"/>
        <v>6.9882352941177436E-2</v>
      </c>
      <c r="I556" s="55">
        <f t="shared" si="70"/>
        <v>0.68554588235295066</v>
      </c>
      <c r="J556" s="55">
        <f t="shared" si="71"/>
        <v>0.64919269456195494</v>
      </c>
      <c r="K556" s="56">
        <f t="shared" si="72"/>
        <v>614.76724683415023</v>
      </c>
      <c r="L556" s="57">
        <f t="shared" si="69"/>
        <v>981.98682352942535</v>
      </c>
    </row>
    <row r="557" spans="7:12">
      <c r="G557" s="58">
        <f t="shared" si="68"/>
        <v>5.9599999999999174</v>
      </c>
      <c r="H557" s="59">
        <f t="shared" si="73"/>
        <v>6.9765100671141902E-2</v>
      </c>
      <c r="I557" s="55">
        <f t="shared" si="70"/>
        <v>0.68439563758390209</v>
      </c>
      <c r="J557" s="55">
        <f t="shared" si="71"/>
        <v>0.64919269456195483</v>
      </c>
      <c r="K557" s="56">
        <f t="shared" si="72"/>
        <v>615.80046909773694</v>
      </c>
      <c r="L557" s="57">
        <f t="shared" si="69"/>
        <v>980.33919463088603</v>
      </c>
    </row>
    <row r="558" spans="7:12">
      <c r="G558" s="58">
        <f t="shared" si="68"/>
        <v>5.9699999999999172</v>
      </c>
      <c r="H558" s="59">
        <f t="shared" si="73"/>
        <v>6.9648241206031122E-2</v>
      </c>
      <c r="I558" s="55">
        <f t="shared" si="70"/>
        <v>0.68324924623116534</v>
      </c>
      <c r="J558" s="55">
        <f t="shared" si="71"/>
        <v>0.64919269456195505</v>
      </c>
      <c r="K558" s="56">
        <f t="shared" si="72"/>
        <v>616.83369136132387</v>
      </c>
      <c r="L558" s="57">
        <f t="shared" si="69"/>
        <v>978.69708542714932</v>
      </c>
    </row>
    <row r="559" spans="7:12">
      <c r="G559" s="58">
        <f t="shared" si="68"/>
        <v>5.9799999999999169</v>
      </c>
      <c r="H559" s="59">
        <f t="shared" si="73"/>
        <v>6.9531772575251796E-2</v>
      </c>
      <c r="I559" s="55">
        <f t="shared" si="70"/>
        <v>0.68210668896322013</v>
      </c>
      <c r="J559" s="55">
        <f t="shared" si="71"/>
        <v>0.64919269456195483</v>
      </c>
      <c r="K559" s="56">
        <f t="shared" si="72"/>
        <v>617.86691362491058</v>
      </c>
      <c r="L559" s="57">
        <f t="shared" si="69"/>
        <v>977.06046822743826</v>
      </c>
    </row>
    <row r="560" spans="7:12">
      <c r="G560" s="58">
        <f t="shared" si="68"/>
        <v>5.9899999999999167</v>
      </c>
      <c r="H560" s="59">
        <f t="shared" si="73"/>
        <v>6.9415692821369918E-2</v>
      </c>
      <c r="I560" s="55">
        <f t="shared" si="70"/>
        <v>0.68096794657763893</v>
      </c>
      <c r="J560" s="55">
        <f t="shared" si="71"/>
        <v>0.64919269456195494</v>
      </c>
      <c r="K560" s="56">
        <f t="shared" si="72"/>
        <v>618.9001358884974</v>
      </c>
      <c r="L560" s="57">
        <f t="shared" si="69"/>
        <v>975.42931552589005</v>
      </c>
    </row>
    <row r="561" spans="7:12">
      <c r="G561" s="58">
        <f t="shared" si="68"/>
        <v>5.9999999999999165</v>
      </c>
      <c r="H561" s="59">
        <f t="shared" si="73"/>
        <v>6.9300000000000958E-2</v>
      </c>
      <c r="I561" s="55">
        <f t="shared" si="70"/>
        <v>0.67983300000000946</v>
      </c>
      <c r="J561" s="55">
        <f t="shared" si="71"/>
        <v>0.64919269456195494</v>
      </c>
      <c r="K561" s="56">
        <f t="shared" si="72"/>
        <v>619.93335815208422</v>
      </c>
      <c r="L561" s="57">
        <f t="shared" si="69"/>
        <v>973.80360000001349</v>
      </c>
    </row>
    <row r="562" spans="7:12">
      <c r="G562" s="58">
        <f t="shared" si="68"/>
        <v>6.0099999999999163</v>
      </c>
      <c r="H562" s="59">
        <f t="shared" si="73"/>
        <v>6.9184692179701468E-2</v>
      </c>
      <c r="I562" s="55">
        <f t="shared" si="70"/>
        <v>0.67870183028287145</v>
      </c>
      <c r="J562" s="55">
        <f t="shared" si="71"/>
        <v>0.64919269456195505</v>
      </c>
      <c r="K562" s="56">
        <f t="shared" si="72"/>
        <v>620.96658041567105</v>
      </c>
      <c r="L562" s="57">
        <f t="shared" si="69"/>
        <v>972.18329450916508</v>
      </c>
    </row>
    <row r="563" spans="7:12">
      <c r="G563" s="58">
        <f t="shared" si="68"/>
        <v>6.0199999999999161</v>
      </c>
      <c r="H563" s="59">
        <f t="shared" si="73"/>
        <v>6.9069767441861427E-2</v>
      </c>
      <c r="I563" s="55">
        <f t="shared" si="70"/>
        <v>0.67757441860466061</v>
      </c>
      <c r="J563" s="55">
        <f t="shared" si="71"/>
        <v>0.64919269456195494</v>
      </c>
      <c r="K563" s="56">
        <f t="shared" si="72"/>
        <v>621.99980267925764</v>
      </c>
      <c r="L563" s="57">
        <f t="shared" si="69"/>
        <v>970.56837209303671</v>
      </c>
    </row>
    <row r="564" spans="7:12">
      <c r="G564" s="58">
        <f t="shared" si="68"/>
        <v>6.0299999999999159</v>
      </c>
      <c r="H564" s="59">
        <f t="shared" si="73"/>
        <v>6.8955223880597979E-2</v>
      </c>
      <c r="I564" s="55">
        <f t="shared" si="70"/>
        <v>0.67645074626866619</v>
      </c>
      <c r="J564" s="55">
        <f t="shared" si="71"/>
        <v>0.64919269456195494</v>
      </c>
      <c r="K564" s="56">
        <f t="shared" si="72"/>
        <v>623.03302494284458</v>
      </c>
      <c r="L564" s="57">
        <f t="shared" si="69"/>
        <v>968.95880597016276</v>
      </c>
    </row>
    <row r="565" spans="7:12">
      <c r="G565" s="58">
        <f t="shared" si="68"/>
        <v>6.0399999999999157</v>
      </c>
      <c r="H565" s="59">
        <f t="shared" si="73"/>
        <v>6.8841059602649968E-2</v>
      </c>
      <c r="I565" s="55">
        <f t="shared" si="70"/>
        <v>0.6753307947019962</v>
      </c>
      <c r="J565" s="55">
        <f t="shared" si="71"/>
        <v>0.64919269456195494</v>
      </c>
      <c r="K565" s="56">
        <f t="shared" si="72"/>
        <v>624.06624720643129</v>
      </c>
      <c r="L565" s="57">
        <f t="shared" si="69"/>
        <v>967.35456953643734</v>
      </c>
    </row>
    <row r="566" spans="7:12">
      <c r="G566" s="58">
        <f t="shared" si="68"/>
        <v>6.0499999999999154</v>
      </c>
      <c r="H566" s="59">
        <f t="shared" si="73"/>
        <v>6.8727272727273692E-2</v>
      </c>
      <c r="I566" s="55">
        <f t="shared" si="70"/>
        <v>0.67421454545455495</v>
      </c>
      <c r="J566" s="55">
        <f t="shared" si="71"/>
        <v>0.64919269456195494</v>
      </c>
      <c r="K566" s="56">
        <f t="shared" si="72"/>
        <v>625.09946947001811</v>
      </c>
      <c r="L566" s="57">
        <f t="shared" si="69"/>
        <v>965.75563636364996</v>
      </c>
    </row>
    <row r="567" spans="7:12">
      <c r="G567" s="58">
        <f t="shared" si="68"/>
        <v>6.0599999999999152</v>
      </c>
      <c r="H567" s="59">
        <f t="shared" si="73"/>
        <v>6.8613861386139577E-2</v>
      </c>
      <c r="I567" s="55">
        <f t="shared" si="70"/>
        <v>0.67310198019802925</v>
      </c>
      <c r="J567" s="55">
        <f t="shared" si="71"/>
        <v>0.64919269456195494</v>
      </c>
      <c r="K567" s="56">
        <f t="shared" si="72"/>
        <v>626.13269173360493</v>
      </c>
      <c r="L567" s="57">
        <f t="shared" si="69"/>
        <v>964.16198019803335</v>
      </c>
    </row>
    <row r="568" spans="7:12">
      <c r="G568" s="58">
        <f t="shared" si="68"/>
        <v>6.069999999999915</v>
      </c>
      <c r="H568" s="59">
        <f t="shared" si="73"/>
        <v>6.8500823723229951E-2</v>
      </c>
      <c r="I568" s="55">
        <f t="shared" si="70"/>
        <v>0.67199308072488584</v>
      </c>
      <c r="J568" s="55">
        <f t="shared" si="71"/>
        <v>0.64919269456195494</v>
      </c>
      <c r="K568" s="56">
        <f t="shared" si="72"/>
        <v>627.16591399719164</v>
      </c>
      <c r="L568" s="57">
        <f t="shared" si="69"/>
        <v>962.57357495882729</v>
      </c>
    </row>
    <row r="569" spans="7:12">
      <c r="G569" s="58">
        <f t="shared" si="68"/>
        <v>6.0799999999999148</v>
      </c>
      <c r="H569" s="59">
        <f t="shared" si="73"/>
        <v>6.8388157894737803E-2</v>
      </c>
      <c r="I569" s="55">
        <f t="shared" si="70"/>
        <v>0.67088782894737786</v>
      </c>
      <c r="J569" s="55">
        <f t="shared" si="71"/>
        <v>0.64919269456195494</v>
      </c>
      <c r="K569" s="56">
        <f t="shared" si="72"/>
        <v>628.19913626077846</v>
      </c>
      <c r="L569" s="57">
        <f t="shared" si="69"/>
        <v>960.99039473685559</v>
      </c>
    </row>
    <row r="570" spans="7:12">
      <c r="G570" s="58">
        <f t="shared" si="68"/>
        <v>6.0899999999999146</v>
      </c>
      <c r="H570" s="59">
        <f t="shared" si="73"/>
        <v>6.8275862068966478E-2</v>
      </c>
      <c r="I570" s="55">
        <f t="shared" si="70"/>
        <v>0.66978620689656121</v>
      </c>
      <c r="J570" s="55">
        <f t="shared" si="71"/>
        <v>0.64919269456195505</v>
      </c>
      <c r="K570" s="56">
        <f t="shared" si="72"/>
        <v>629.23235852436551</v>
      </c>
      <c r="L570" s="57">
        <f t="shared" si="69"/>
        <v>959.41241379311691</v>
      </c>
    </row>
    <row r="571" spans="7:12">
      <c r="G571" s="58">
        <f t="shared" si="68"/>
        <v>6.0999999999999144</v>
      </c>
      <c r="H571" s="59">
        <f t="shared" si="73"/>
        <v>6.8163934426230463E-2</v>
      </c>
      <c r="I571" s="55">
        <f t="shared" si="70"/>
        <v>0.66868819672132085</v>
      </c>
      <c r="J571" s="55">
        <f t="shared" si="71"/>
        <v>0.64919269456195494</v>
      </c>
      <c r="K571" s="56">
        <f t="shared" si="72"/>
        <v>630.2655807879521</v>
      </c>
      <c r="L571" s="57">
        <f t="shared" si="69"/>
        <v>957.83960655739043</v>
      </c>
    </row>
    <row r="572" spans="7:12">
      <c r="G572" s="58">
        <f t="shared" si="68"/>
        <v>6.1099999999999142</v>
      </c>
      <c r="H572" s="59">
        <f t="shared" si="73"/>
        <v>6.805237315875709E-2</v>
      </c>
      <c r="I572" s="55">
        <f t="shared" si="70"/>
        <v>0.66759378068740705</v>
      </c>
      <c r="J572" s="55">
        <f t="shared" si="71"/>
        <v>0.64919269456195483</v>
      </c>
      <c r="K572" s="56">
        <f t="shared" si="72"/>
        <v>631.29880305153881</v>
      </c>
      <c r="L572" s="57">
        <f t="shared" si="69"/>
        <v>956.27194762685463</v>
      </c>
    </row>
    <row r="573" spans="7:12">
      <c r="G573" s="58">
        <f t="shared" si="68"/>
        <v>6.119999999999914</v>
      </c>
      <c r="H573" s="59">
        <f t="shared" si="73"/>
        <v>6.7941176470589185E-2</v>
      </c>
      <c r="I573" s="55">
        <f t="shared" si="70"/>
        <v>0.6665029411764799</v>
      </c>
      <c r="J573" s="55">
        <f t="shared" si="71"/>
        <v>0.64919269456195483</v>
      </c>
      <c r="K573" s="56">
        <f t="shared" si="72"/>
        <v>632.33202531512575</v>
      </c>
      <c r="L573" s="57">
        <f t="shared" si="69"/>
        <v>954.70941176471922</v>
      </c>
    </row>
    <row r="574" spans="7:12">
      <c r="G574" s="58">
        <f t="shared" si="68"/>
        <v>6.1299999999999137</v>
      </c>
      <c r="H574" s="59">
        <f t="shared" si="73"/>
        <v>6.7830342577488725E-2</v>
      </c>
      <c r="I574" s="55">
        <f t="shared" si="70"/>
        <v>0.66541566068516445</v>
      </c>
      <c r="J574" s="55">
        <f t="shared" si="71"/>
        <v>0.64919269456195505</v>
      </c>
      <c r="K574" s="56">
        <f t="shared" si="72"/>
        <v>633.36524757871257</v>
      </c>
      <c r="L574" s="57">
        <f t="shared" si="69"/>
        <v>953.15197389887157</v>
      </c>
    </row>
    <row r="575" spans="7:12">
      <c r="G575" s="58">
        <f t="shared" si="68"/>
        <v>6.1399999999999135</v>
      </c>
      <c r="H575" s="59">
        <f t="shared" si="73"/>
        <v>6.7719869706841351E-2</v>
      </c>
      <c r="I575" s="55">
        <f t="shared" si="70"/>
        <v>0.66433192182411371</v>
      </c>
      <c r="J575" s="55">
        <f t="shared" si="71"/>
        <v>0.64919269456195505</v>
      </c>
      <c r="K575" s="56">
        <f t="shared" si="72"/>
        <v>634.39846984229939</v>
      </c>
      <c r="L575" s="57">
        <f t="shared" si="69"/>
        <v>951.59960912053464</v>
      </c>
    </row>
    <row r="576" spans="7:12">
      <c r="G576" s="58">
        <f t="shared" si="68"/>
        <v>6.1499999999999133</v>
      </c>
      <c r="H576" s="59">
        <f t="shared" si="73"/>
        <v>6.7609756097561924E-2</v>
      </c>
      <c r="I576" s="55">
        <f t="shared" si="70"/>
        <v>0.6632517073170825</v>
      </c>
      <c r="J576" s="55">
        <f t="shared" si="71"/>
        <v>0.64919269456195494</v>
      </c>
      <c r="K576" s="56">
        <f t="shared" si="72"/>
        <v>635.4316921058861</v>
      </c>
      <c r="L576" s="57">
        <f t="shared" si="69"/>
        <v>950.05229268294011</v>
      </c>
    </row>
    <row r="577" spans="7:12">
      <c r="G577" s="58">
        <f t="shared" si="68"/>
        <v>6.1599999999999131</v>
      </c>
      <c r="H577" s="59">
        <f t="shared" si="73"/>
        <v>6.7500000000000948E-2</v>
      </c>
      <c r="I577" s="55">
        <f t="shared" si="70"/>
        <v>0.66217500000000928</v>
      </c>
      <c r="J577" s="55">
        <f t="shared" si="71"/>
        <v>0.64919269456195483</v>
      </c>
      <c r="K577" s="56">
        <f t="shared" si="72"/>
        <v>636.46491436947292</v>
      </c>
      <c r="L577" s="57">
        <f t="shared" si="69"/>
        <v>948.51000000001329</v>
      </c>
    </row>
    <row r="578" spans="7:12">
      <c r="G578" s="58">
        <f t="shared" si="68"/>
        <v>6.1699999999999129</v>
      </c>
      <c r="H578" s="59">
        <f t="shared" si="73"/>
        <v>6.7390599675851842E-2</v>
      </c>
      <c r="I578" s="55">
        <f t="shared" si="70"/>
        <v>0.66110178282010656</v>
      </c>
      <c r="J578" s="55">
        <f t="shared" si="71"/>
        <v>0.64919269456195483</v>
      </c>
      <c r="K578" s="56">
        <f t="shared" si="72"/>
        <v>637.49813663305963</v>
      </c>
      <c r="L578" s="57">
        <f t="shared" si="69"/>
        <v>946.97270664507005</v>
      </c>
    </row>
    <row r="579" spans="7:12">
      <c r="G579" s="58">
        <f t="shared" ref="G579:G642" si="74">+G578+0.01</f>
        <v>6.1799999999999127</v>
      </c>
      <c r="H579" s="59">
        <f t="shared" si="73"/>
        <v>6.7281553398059205E-2</v>
      </c>
      <c r="I579" s="55">
        <f t="shared" si="70"/>
        <v>0.66003203883496087</v>
      </c>
      <c r="J579" s="55">
        <f t="shared" si="71"/>
        <v>0.64919269456195505</v>
      </c>
      <c r="K579" s="56">
        <f t="shared" si="72"/>
        <v>638.53135889664657</v>
      </c>
      <c r="L579" s="57">
        <f t="shared" si="69"/>
        <v>945.44038834952789</v>
      </c>
    </row>
    <row r="580" spans="7:12">
      <c r="G580" s="58">
        <f t="shared" si="74"/>
        <v>6.1899999999999125</v>
      </c>
      <c r="H580" s="59">
        <f t="shared" si="73"/>
        <v>6.7172859450727929E-2</v>
      </c>
      <c r="I580" s="55">
        <f t="shared" si="70"/>
        <v>0.65896575121164103</v>
      </c>
      <c r="J580" s="55">
        <f t="shared" si="71"/>
        <v>0.64919269456195494</v>
      </c>
      <c r="K580" s="56">
        <f t="shared" si="72"/>
        <v>639.56458116023339</v>
      </c>
      <c r="L580" s="57">
        <f t="shared" si="69"/>
        <v>943.91302100162886</v>
      </c>
    </row>
    <row r="581" spans="7:12">
      <c r="G581" s="58">
        <f t="shared" si="74"/>
        <v>6.1999999999999122</v>
      </c>
      <c r="H581" s="59">
        <f t="shared" si="73"/>
        <v>6.7064516129033205E-2</v>
      </c>
      <c r="I581" s="55">
        <f t="shared" si="70"/>
        <v>0.65790290322581579</v>
      </c>
      <c r="J581" s="55">
        <f t="shared" si="71"/>
        <v>0.64919269456195494</v>
      </c>
      <c r="K581" s="56">
        <f t="shared" si="72"/>
        <v>640.5978034238201</v>
      </c>
      <c r="L581" s="57">
        <f t="shared" ref="L581:L644" si="75">H581*$C$22</f>
        <v>942.39058064517462</v>
      </c>
    </row>
    <row r="582" spans="7:12">
      <c r="G582" s="58">
        <f t="shared" si="74"/>
        <v>6.209999999999912</v>
      </c>
      <c r="H582" s="59">
        <f t="shared" si="73"/>
        <v>6.6956521739131386E-2</v>
      </c>
      <c r="I582" s="55">
        <f t="shared" si="70"/>
        <v>0.65684347826087897</v>
      </c>
      <c r="J582" s="55">
        <f t="shared" si="71"/>
        <v>0.64919269456195505</v>
      </c>
      <c r="K582" s="56">
        <f t="shared" si="72"/>
        <v>641.63102568740703</v>
      </c>
      <c r="L582" s="57">
        <f t="shared" si="75"/>
        <v>940.87304347827421</v>
      </c>
    </row>
    <row r="583" spans="7:12">
      <c r="G583" s="58">
        <f t="shared" si="74"/>
        <v>6.2199999999999118</v>
      </c>
      <c r="H583" s="59">
        <f t="shared" si="73"/>
        <v>6.6848874598071692E-2</v>
      </c>
      <c r="I583" s="55">
        <f t="shared" si="70"/>
        <v>0.65578745980708331</v>
      </c>
      <c r="J583" s="55">
        <f t="shared" si="71"/>
        <v>0.64919269456195494</v>
      </c>
      <c r="K583" s="56">
        <f t="shared" si="72"/>
        <v>642.66424795099374</v>
      </c>
      <c r="L583" s="57">
        <f t="shared" si="75"/>
        <v>939.36038585210338</v>
      </c>
    </row>
    <row r="584" spans="7:12">
      <c r="G584" s="58">
        <f t="shared" si="74"/>
        <v>6.2299999999999116</v>
      </c>
      <c r="H584" s="59">
        <f t="shared" si="73"/>
        <v>6.6741573033708812E-2</v>
      </c>
      <c r="I584" s="55">
        <f t="shared" si="70"/>
        <v>0.65473483146068345</v>
      </c>
      <c r="J584" s="55">
        <f t="shared" si="71"/>
        <v>0.64919269456195494</v>
      </c>
      <c r="K584" s="56">
        <f t="shared" si="72"/>
        <v>643.69747021458045</v>
      </c>
      <c r="L584" s="57">
        <f t="shared" si="75"/>
        <v>937.85258426967619</v>
      </c>
    </row>
    <row r="585" spans="7:12">
      <c r="G585" s="58">
        <f t="shared" si="74"/>
        <v>6.2399999999999114</v>
      </c>
      <c r="H585" s="59">
        <f t="shared" si="73"/>
        <v>6.6634615384616333E-2</v>
      </c>
      <c r="I585" s="55">
        <f t="shared" si="70"/>
        <v>0.65368557692308626</v>
      </c>
      <c r="J585" s="55">
        <f t="shared" si="71"/>
        <v>0.64919269456195494</v>
      </c>
      <c r="K585" s="56">
        <f t="shared" si="72"/>
        <v>644.73069247816738</v>
      </c>
      <c r="L585" s="57">
        <f t="shared" si="75"/>
        <v>936.34961538462869</v>
      </c>
    </row>
    <row r="586" spans="7:12">
      <c r="G586" s="58">
        <f t="shared" si="74"/>
        <v>6.2499999999999112</v>
      </c>
      <c r="H586" s="59">
        <f t="shared" si="73"/>
        <v>6.6528000000000947E-2</v>
      </c>
      <c r="I586" s="55">
        <f t="shared" si="70"/>
        <v>0.65263968000000938</v>
      </c>
      <c r="J586" s="55">
        <f t="shared" si="71"/>
        <v>0.64919269456195505</v>
      </c>
      <c r="K586" s="56">
        <f t="shared" si="72"/>
        <v>645.76391474175421</v>
      </c>
      <c r="L586" s="57">
        <f t="shared" si="75"/>
        <v>934.85145600001329</v>
      </c>
    </row>
    <row r="587" spans="7:12">
      <c r="G587" s="58">
        <f t="shared" si="74"/>
        <v>6.259999999999911</v>
      </c>
      <c r="H587" s="59">
        <f t="shared" si="73"/>
        <v>6.6421725239617563E-2</v>
      </c>
      <c r="I587" s="55">
        <f t="shared" ref="I587:I650" si="76">+H587*$C$21</f>
        <v>0.65159712460064834</v>
      </c>
      <c r="J587" s="55">
        <f t="shared" ref="J587:J650" si="77">+H587*$C$21*(G587/(2*PI()))</f>
        <v>0.64919269456195505</v>
      </c>
      <c r="K587" s="56">
        <f t="shared" ref="K587:K650" si="78">+H587*$C$21*((G587/(2*PI()))^2)*1000</f>
        <v>646.79713700534114</v>
      </c>
      <c r="L587" s="57">
        <f t="shared" si="75"/>
        <v>933.35808306710601</v>
      </c>
    </row>
    <row r="588" spans="7:12">
      <c r="G588" s="58">
        <f t="shared" si="74"/>
        <v>6.2699999999999108</v>
      </c>
      <c r="H588" s="59">
        <f t="shared" si="73"/>
        <v>6.6315789473685161E-2</v>
      </c>
      <c r="I588" s="55">
        <f t="shared" si="76"/>
        <v>0.65055789473685144</v>
      </c>
      <c r="J588" s="55">
        <f t="shared" si="77"/>
        <v>0.64919269456195505</v>
      </c>
      <c r="K588" s="56">
        <f t="shared" si="78"/>
        <v>647.83035926892785</v>
      </c>
      <c r="L588" s="57">
        <f t="shared" si="75"/>
        <v>931.86947368422386</v>
      </c>
    </row>
    <row r="589" spans="7:12">
      <c r="G589" s="58">
        <f t="shared" si="74"/>
        <v>6.2799999999999105</v>
      </c>
      <c r="H589" s="59">
        <f t="shared" si="73"/>
        <v>6.6210191082803488E-2</v>
      </c>
      <c r="I589" s="55">
        <f t="shared" si="76"/>
        <v>0.6495219745223022</v>
      </c>
      <c r="J589" s="55">
        <f t="shared" si="77"/>
        <v>0.64919269456195483</v>
      </c>
      <c r="K589" s="56">
        <f t="shared" si="78"/>
        <v>648.86358153251444</v>
      </c>
      <c r="L589" s="57">
        <f t="shared" si="75"/>
        <v>930.38560509555464</v>
      </c>
    </row>
    <row r="590" spans="7:12">
      <c r="G590" s="58">
        <f t="shared" si="74"/>
        <v>6.2899999999999103</v>
      </c>
      <c r="H590" s="59">
        <f t="shared" si="73"/>
        <v>6.6104928457870582E-2</v>
      </c>
      <c r="I590" s="55">
        <f t="shared" si="76"/>
        <v>0.64848934817171044</v>
      </c>
      <c r="J590" s="55">
        <f t="shared" si="77"/>
        <v>0.64919269456195494</v>
      </c>
      <c r="K590" s="56">
        <f t="shared" si="78"/>
        <v>649.89680379610138</v>
      </c>
      <c r="L590" s="57">
        <f t="shared" si="75"/>
        <v>928.90645468999742</v>
      </c>
    </row>
    <row r="591" spans="7:12">
      <c r="G591" s="58">
        <f t="shared" si="74"/>
        <v>6.2999999999999101</v>
      </c>
      <c r="H591" s="59">
        <f t="shared" si="73"/>
        <v>6.6000000000000947E-2</v>
      </c>
      <c r="I591" s="55">
        <f t="shared" si="76"/>
        <v>0.64746000000000936</v>
      </c>
      <c r="J591" s="55">
        <f t="shared" si="77"/>
        <v>0.64919269456195494</v>
      </c>
      <c r="K591" s="56">
        <f t="shared" si="78"/>
        <v>650.93002605968809</v>
      </c>
      <c r="L591" s="57">
        <f t="shared" si="75"/>
        <v>927.43200000001332</v>
      </c>
    </row>
    <row r="592" spans="7:12">
      <c r="G592" s="58">
        <f t="shared" si="74"/>
        <v>6.3099999999999099</v>
      </c>
      <c r="H592" s="59">
        <f t="shared" ref="H592:H655" si="79">+$C$15/G592</f>
        <v>6.5895404120444687E-2</v>
      </c>
      <c r="I592" s="55">
        <f t="shared" si="76"/>
        <v>0.64643391442156239</v>
      </c>
      <c r="J592" s="55">
        <f t="shared" si="77"/>
        <v>0.64919269456195505</v>
      </c>
      <c r="K592" s="56">
        <f t="shared" si="78"/>
        <v>651.96324832327514</v>
      </c>
      <c r="L592" s="57">
        <f t="shared" si="75"/>
        <v>925.96221870048873</v>
      </c>
    </row>
    <row r="593" spans="7:12">
      <c r="G593" s="58">
        <f t="shared" si="74"/>
        <v>6.3199999999999097</v>
      </c>
      <c r="H593" s="59">
        <f t="shared" si="79"/>
        <v>6.5791139240507265E-2</v>
      </c>
      <c r="I593" s="55">
        <f t="shared" si="76"/>
        <v>0.6454110759493763</v>
      </c>
      <c r="J593" s="55">
        <f t="shared" si="77"/>
        <v>0.64919269456195494</v>
      </c>
      <c r="K593" s="56">
        <f t="shared" si="78"/>
        <v>652.99647058686185</v>
      </c>
      <c r="L593" s="57">
        <f t="shared" si="75"/>
        <v>924.49708860760813</v>
      </c>
    </row>
    <row r="594" spans="7:12">
      <c r="G594" s="58">
        <f t="shared" si="74"/>
        <v>6.3299999999999095</v>
      </c>
      <c r="H594" s="59">
        <f t="shared" si="79"/>
        <v>6.5687203791470139E-2</v>
      </c>
      <c r="I594" s="55">
        <f t="shared" si="76"/>
        <v>0.64439146919432211</v>
      </c>
      <c r="J594" s="55">
        <f t="shared" si="77"/>
        <v>0.64919269456195505</v>
      </c>
      <c r="K594" s="56">
        <f t="shared" si="78"/>
        <v>654.02969285044878</v>
      </c>
      <c r="L594" s="57">
        <f t="shared" si="75"/>
        <v>923.03658767773834</v>
      </c>
    </row>
    <row r="595" spans="7:12">
      <c r="G595" s="58">
        <f t="shared" si="74"/>
        <v>6.3399999999999093</v>
      </c>
      <c r="H595" s="59">
        <f t="shared" si="79"/>
        <v>6.5583596214511986E-2</v>
      </c>
      <c r="I595" s="55">
        <f t="shared" si="76"/>
        <v>0.64337507886436263</v>
      </c>
      <c r="J595" s="55">
        <f t="shared" si="77"/>
        <v>0.64919269456195505</v>
      </c>
      <c r="K595" s="56">
        <f t="shared" si="78"/>
        <v>655.06291511403538</v>
      </c>
      <c r="L595" s="57">
        <f t="shared" si="75"/>
        <v>921.58069400632246</v>
      </c>
    </row>
    <row r="596" spans="7:12">
      <c r="G596" s="58">
        <f t="shared" si="74"/>
        <v>6.3499999999999091</v>
      </c>
      <c r="H596" s="59">
        <f t="shared" si="79"/>
        <v>6.5480314960630864E-2</v>
      </c>
      <c r="I596" s="55">
        <f t="shared" si="76"/>
        <v>0.64236188976378883</v>
      </c>
      <c r="J596" s="55">
        <f t="shared" si="77"/>
        <v>0.64919269456195494</v>
      </c>
      <c r="K596" s="56">
        <f t="shared" si="78"/>
        <v>656.0961373776222</v>
      </c>
      <c r="L596" s="57">
        <f t="shared" si="75"/>
        <v>920.12938582678487</v>
      </c>
    </row>
    <row r="597" spans="7:12">
      <c r="G597" s="58">
        <f t="shared" si="74"/>
        <v>6.3599999999999088</v>
      </c>
      <c r="H597" s="59">
        <f t="shared" si="79"/>
        <v>6.5377358490566972E-2</v>
      </c>
      <c r="I597" s="55">
        <f t="shared" si="76"/>
        <v>0.64135188679246202</v>
      </c>
      <c r="J597" s="55">
        <f t="shared" si="77"/>
        <v>0.64919269456195483</v>
      </c>
      <c r="K597" s="56">
        <f t="shared" si="78"/>
        <v>657.12935964120879</v>
      </c>
      <c r="L597" s="57">
        <f t="shared" si="75"/>
        <v>918.68264150944708</v>
      </c>
    </row>
    <row r="598" spans="7:12">
      <c r="G598" s="58">
        <f t="shared" si="74"/>
        <v>6.3699999999999086</v>
      </c>
      <c r="H598" s="59">
        <f t="shared" si="79"/>
        <v>6.5274725274726206E-2</v>
      </c>
      <c r="I598" s="55">
        <f t="shared" si="76"/>
        <v>0.64034505494506411</v>
      </c>
      <c r="J598" s="55">
        <f t="shared" si="77"/>
        <v>0.64919269456195494</v>
      </c>
      <c r="K598" s="56">
        <f t="shared" si="78"/>
        <v>658.16258190479584</v>
      </c>
      <c r="L598" s="57">
        <f t="shared" si="75"/>
        <v>917.24043956045261</v>
      </c>
    </row>
    <row r="599" spans="7:12">
      <c r="G599" s="58">
        <f t="shared" si="74"/>
        <v>6.3799999999999084</v>
      </c>
      <c r="H599" s="59">
        <f t="shared" si="79"/>
        <v>6.5172413793104386E-2</v>
      </c>
      <c r="I599" s="55">
        <f t="shared" si="76"/>
        <v>0.63934137931035406</v>
      </c>
      <c r="J599" s="55">
        <f t="shared" si="77"/>
        <v>0.64919269456195505</v>
      </c>
      <c r="K599" s="56">
        <f t="shared" si="78"/>
        <v>659.19580416838267</v>
      </c>
      <c r="L599" s="57">
        <f t="shared" si="75"/>
        <v>915.80275862070289</v>
      </c>
    </row>
    <row r="600" spans="7:12">
      <c r="G600" s="58">
        <f t="shared" si="74"/>
        <v>6.3899999999999082</v>
      </c>
      <c r="H600" s="59">
        <f t="shared" si="79"/>
        <v>6.5070422535212197E-2</v>
      </c>
      <c r="I600" s="55">
        <f t="shared" si="76"/>
        <v>0.63834084507043165</v>
      </c>
      <c r="J600" s="55">
        <f t="shared" si="77"/>
        <v>0.64919269456195483</v>
      </c>
      <c r="K600" s="56">
        <f t="shared" si="78"/>
        <v>660.22902643196937</v>
      </c>
      <c r="L600" s="57">
        <f t="shared" si="75"/>
        <v>914.36957746480175</v>
      </c>
    </row>
    <row r="601" spans="7:12">
      <c r="G601" s="58">
        <f t="shared" si="74"/>
        <v>6.399999999999908</v>
      </c>
      <c r="H601" s="59">
        <f t="shared" si="79"/>
        <v>6.4968750000000935E-2</v>
      </c>
      <c r="I601" s="55">
        <f t="shared" si="76"/>
        <v>0.63734343750000921</v>
      </c>
      <c r="J601" s="55">
        <f t="shared" si="77"/>
        <v>0.64919269456195494</v>
      </c>
      <c r="K601" s="56">
        <f t="shared" si="78"/>
        <v>661.26224869555608</v>
      </c>
      <c r="L601" s="57">
        <f t="shared" si="75"/>
        <v>912.94087500001319</v>
      </c>
    </row>
    <row r="602" spans="7:12">
      <c r="G602" s="58">
        <f t="shared" si="74"/>
        <v>6.4099999999999078</v>
      </c>
      <c r="H602" s="59">
        <f t="shared" si="79"/>
        <v>6.4867394695788769E-2</v>
      </c>
      <c r="I602" s="55">
        <f t="shared" si="76"/>
        <v>0.63634914196568781</v>
      </c>
      <c r="J602" s="55">
        <f t="shared" si="77"/>
        <v>0.64919269456195494</v>
      </c>
      <c r="K602" s="56">
        <f t="shared" si="78"/>
        <v>662.2954709591429</v>
      </c>
      <c r="L602" s="57">
        <f t="shared" si="75"/>
        <v>911.51663026522374</v>
      </c>
    </row>
    <row r="603" spans="7:12">
      <c r="G603" s="58">
        <f t="shared" si="74"/>
        <v>6.4199999999999076</v>
      </c>
      <c r="H603" s="59">
        <f t="shared" si="79"/>
        <v>6.4766355140187845E-2</v>
      </c>
      <c r="I603" s="55">
        <f t="shared" si="76"/>
        <v>0.63535794392524281</v>
      </c>
      <c r="J603" s="55">
        <f t="shared" si="77"/>
        <v>0.64919269456195483</v>
      </c>
      <c r="K603" s="56">
        <f t="shared" si="78"/>
        <v>663.32869322272961</v>
      </c>
      <c r="L603" s="57">
        <f t="shared" si="75"/>
        <v>910.0968224299196</v>
      </c>
    </row>
    <row r="604" spans="7:12">
      <c r="G604" s="58">
        <f t="shared" si="74"/>
        <v>6.4299999999999073</v>
      </c>
      <c r="H604" s="59">
        <f t="shared" si="79"/>
        <v>6.4665629860032034E-2</v>
      </c>
      <c r="I604" s="55">
        <f t="shared" si="76"/>
        <v>0.63436982892691429</v>
      </c>
      <c r="J604" s="55">
        <f t="shared" si="77"/>
        <v>0.64919269456195494</v>
      </c>
      <c r="K604" s="56">
        <f t="shared" si="78"/>
        <v>664.36191548631666</v>
      </c>
      <c r="L604" s="57">
        <f t="shared" si="75"/>
        <v>908.68143079317019</v>
      </c>
    </row>
    <row r="605" spans="7:12">
      <c r="G605" s="58">
        <f t="shared" si="74"/>
        <v>6.4399999999999071</v>
      </c>
      <c r="H605" s="59">
        <f t="shared" si="79"/>
        <v>6.4565217391305274E-2</v>
      </c>
      <c r="I605" s="55">
        <f t="shared" si="76"/>
        <v>0.63338478260870479</v>
      </c>
      <c r="J605" s="55">
        <f t="shared" si="77"/>
        <v>0.64919269456195494</v>
      </c>
      <c r="K605" s="56">
        <f t="shared" si="78"/>
        <v>665.39513774990348</v>
      </c>
      <c r="L605" s="57">
        <f t="shared" si="75"/>
        <v>907.27043478262169</v>
      </c>
    </row>
    <row r="606" spans="7:12">
      <c r="G606" s="58">
        <f t="shared" si="74"/>
        <v>6.4499999999999069</v>
      </c>
      <c r="H606" s="59">
        <f t="shared" si="79"/>
        <v>6.44651162790707E-2</v>
      </c>
      <c r="I606" s="55">
        <f t="shared" si="76"/>
        <v>0.63240279069768357</v>
      </c>
      <c r="J606" s="55">
        <f t="shared" si="77"/>
        <v>0.64919269456195494</v>
      </c>
      <c r="K606" s="56">
        <f t="shared" si="78"/>
        <v>666.42836001349008</v>
      </c>
      <c r="L606" s="57">
        <f t="shared" si="75"/>
        <v>905.86381395350145</v>
      </c>
    </row>
    <row r="607" spans="7:12">
      <c r="G607" s="58">
        <f t="shared" si="74"/>
        <v>6.4599999999999067</v>
      </c>
      <c r="H607" s="59">
        <f t="shared" si="79"/>
        <v>6.4365325077400309E-2</v>
      </c>
      <c r="I607" s="55">
        <f t="shared" si="76"/>
        <v>0.63142383900929711</v>
      </c>
      <c r="J607" s="55">
        <f t="shared" si="77"/>
        <v>0.64919269456195494</v>
      </c>
      <c r="K607" s="56">
        <f t="shared" si="78"/>
        <v>667.46158227707701</v>
      </c>
      <c r="L607" s="57">
        <f t="shared" si="75"/>
        <v>904.46154798762916</v>
      </c>
    </row>
    <row r="608" spans="7:12">
      <c r="G608" s="58">
        <f t="shared" si="74"/>
        <v>6.4699999999999065</v>
      </c>
      <c r="H608" s="59">
        <f t="shared" si="79"/>
        <v>6.4265842349305408E-2</v>
      </c>
      <c r="I608" s="55">
        <f t="shared" si="76"/>
        <v>0.63044791344668605</v>
      </c>
      <c r="J608" s="55">
        <f t="shared" si="77"/>
        <v>0.64919269456195483</v>
      </c>
      <c r="K608" s="56">
        <f t="shared" si="78"/>
        <v>668.49480454066361</v>
      </c>
      <c r="L608" s="57">
        <f t="shared" si="75"/>
        <v>903.06361669243961</v>
      </c>
    </row>
    <row r="609" spans="7:12">
      <c r="G609" s="58">
        <f t="shared" si="74"/>
        <v>6.4799999999999063</v>
      </c>
      <c r="H609" s="59">
        <f t="shared" si="79"/>
        <v>6.4166666666667593E-2</v>
      </c>
      <c r="I609" s="55">
        <f t="shared" si="76"/>
        <v>0.62947500000000911</v>
      </c>
      <c r="J609" s="55">
        <f t="shared" si="77"/>
        <v>0.64919269456195494</v>
      </c>
      <c r="K609" s="56">
        <f t="shared" si="78"/>
        <v>669.52802680425066</v>
      </c>
      <c r="L609" s="57">
        <f t="shared" si="75"/>
        <v>901.67000000001303</v>
      </c>
    </row>
    <row r="610" spans="7:12">
      <c r="G610" s="58">
        <f t="shared" si="74"/>
        <v>6.4899999999999061</v>
      </c>
      <c r="H610" s="59">
        <f t="shared" si="79"/>
        <v>6.4067796610170424E-2</v>
      </c>
      <c r="I610" s="55">
        <f t="shared" si="76"/>
        <v>0.62850508474577194</v>
      </c>
      <c r="J610" s="55">
        <f t="shared" si="77"/>
        <v>0.64919269456195505</v>
      </c>
      <c r="K610" s="56">
        <f t="shared" si="78"/>
        <v>670.56124906783759</v>
      </c>
      <c r="L610" s="57">
        <f t="shared" si="75"/>
        <v>900.28067796611481</v>
      </c>
    </row>
    <row r="611" spans="7:12">
      <c r="G611" s="58">
        <f t="shared" si="74"/>
        <v>6.4999999999999059</v>
      </c>
      <c r="H611" s="59">
        <f t="shared" si="79"/>
        <v>6.3969230769231694E-2</v>
      </c>
      <c r="I611" s="55">
        <f t="shared" si="76"/>
        <v>0.62753815384616296</v>
      </c>
      <c r="J611" s="55">
        <f t="shared" si="77"/>
        <v>0.64919269456195494</v>
      </c>
      <c r="K611" s="56">
        <f t="shared" si="78"/>
        <v>671.59447133142419</v>
      </c>
      <c r="L611" s="57">
        <f t="shared" si="75"/>
        <v>898.89563076924378</v>
      </c>
    </row>
    <row r="612" spans="7:12">
      <c r="G612" s="58">
        <f t="shared" si="74"/>
        <v>6.5099999999999056</v>
      </c>
      <c r="H612" s="59">
        <f t="shared" si="79"/>
        <v>6.3870967741936416E-2</v>
      </c>
      <c r="I612" s="55">
        <f t="shared" si="76"/>
        <v>0.62657419354839627</v>
      </c>
      <c r="J612" s="55">
        <f t="shared" si="77"/>
        <v>0.64919269456195505</v>
      </c>
      <c r="K612" s="56">
        <f t="shared" si="78"/>
        <v>672.62769359501112</v>
      </c>
      <c r="L612" s="57">
        <f t="shared" si="75"/>
        <v>897.51483870969048</v>
      </c>
    </row>
    <row r="613" spans="7:12">
      <c r="G613" s="58">
        <f t="shared" si="74"/>
        <v>6.5199999999999054</v>
      </c>
      <c r="H613" s="59">
        <f t="shared" si="79"/>
        <v>6.377300613497025E-2</v>
      </c>
      <c r="I613" s="55">
        <f t="shared" si="76"/>
        <v>0.62561319018405814</v>
      </c>
      <c r="J613" s="55">
        <f t="shared" si="77"/>
        <v>0.64919269456195483</v>
      </c>
      <c r="K613" s="56">
        <f t="shared" si="78"/>
        <v>673.66091585859772</v>
      </c>
      <c r="L613" s="57">
        <f t="shared" si="75"/>
        <v>896.13828220860194</v>
      </c>
    </row>
    <row r="614" spans="7:12">
      <c r="G614" s="58">
        <f t="shared" si="74"/>
        <v>6.5299999999999052</v>
      </c>
      <c r="H614" s="59">
        <f t="shared" si="79"/>
        <v>6.3675344563553754E-2</v>
      </c>
      <c r="I614" s="55">
        <f t="shared" si="76"/>
        <v>0.62465513016846241</v>
      </c>
      <c r="J614" s="55">
        <f t="shared" si="77"/>
        <v>0.64919269456195494</v>
      </c>
      <c r="K614" s="56">
        <f t="shared" si="78"/>
        <v>674.69413812218454</v>
      </c>
      <c r="L614" s="57">
        <f t="shared" si="75"/>
        <v>894.7659418070574</v>
      </c>
    </row>
    <row r="615" spans="7:12">
      <c r="G615" s="58">
        <f t="shared" si="74"/>
        <v>6.539999999999905</v>
      </c>
      <c r="H615" s="59">
        <f t="shared" si="79"/>
        <v>6.3577981651377069E-2</v>
      </c>
      <c r="I615" s="55">
        <f t="shared" si="76"/>
        <v>0.62370000000000902</v>
      </c>
      <c r="J615" s="55">
        <f t="shared" si="77"/>
        <v>0.64919269456195494</v>
      </c>
      <c r="K615" s="56">
        <f t="shared" si="78"/>
        <v>675.72736038577136</v>
      </c>
      <c r="L615" s="57">
        <f t="shared" si="75"/>
        <v>893.39779816515056</v>
      </c>
    </row>
    <row r="616" spans="7:12">
      <c r="G616" s="58">
        <f t="shared" si="74"/>
        <v>6.5499999999999048</v>
      </c>
      <c r="H616" s="59">
        <f t="shared" si="79"/>
        <v>6.3480916030535281E-2</v>
      </c>
      <c r="I616" s="55">
        <f t="shared" si="76"/>
        <v>0.62274778625955118</v>
      </c>
      <c r="J616" s="55">
        <f t="shared" si="77"/>
        <v>0.64919269456195516</v>
      </c>
      <c r="K616" s="56">
        <f t="shared" si="78"/>
        <v>676.7605826493583</v>
      </c>
      <c r="L616" s="57">
        <f t="shared" si="75"/>
        <v>892.03383206108174</v>
      </c>
    </row>
    <row r="617" spans="7:12">
      <c r="G617" s="58">
        <f t="shared" si="74"/>
        <v>6.5599999999999046</v>
      </c>
      <c r="H617" s="59">
        <f t="shared" si="79"/>
        <v>6.3384146341464331E-2</v>
      </c>
      <c r="I617" s="55">
        <f t="shared" si="76"/>
        <v>0.62179847560976509</v>
      </c>
      <c r="J617" s="55">
        <f t="shared" si="77"/>
        <v>0.64919269456195483</v>
      </c>
      <c r="K617" s="56">
        <f t="shared" si="78"/>
        <v>677.79380491294489</v>
      </c>
      <c r="L617" s="57">
        <f t="shared" si="75"/>
        <v>890.67402439025682</v>
      </c>
    </row>
    <row r="618" spans="7:12">
      <c r="G618" s="58">
        <f t="shared" si="74"/>
        <v>6.5699999999999044</v>
      </c>
      <c r="H618" s="59">
        <f t="shared" si="79"/>
        <v>6.3287671232877638E-2</v>
      </c>
      <c r="I618" s="55">
        <f t="shared" si="76"/>
        <v>0.62085205479452965</v>
      </c>
      <c r="J618" s="55">
        <f t="shared" si="77"/>
        <v>0.64919269456195494</v>
      </c>
      <c r="K618" s="56">
        <f t="shared" si="78"/>
        <v>678.82702717653171</v>
      </c>
      <c r="L618" s="57">
        <f t="shared" si="75"/>
        <v>889.31835616439662</v>
      </c>
    </row>
    <row r="619" spans="7:12">
      <c r="G619" s="58">
        <f t="shared" si="74"/>
        <v>6.5799999999999041</v>
      </c>
      <c r="H619" s="59">
        <f t="shared" si="79"/>
        <v>6.3191489361703046E-2</v>
      </c>
      <c r="I619" s="55">
        <f t="shared" si="76"/>
        <v>0.61990851063830688</v>
      </c>
      <c r="J619" s="55">
        <f t="shared" si="77"/>
        <v>0.64919269456195483</v>
      </c>
      <c r="K619" s="56">
        <f t="shared" si="78"/>
        <v>679.86024944011831</v>
      </c>
      <c r="L619" s="57">
        <f t="shared" si="75"/>
        <v>887.96680851065116</v>
      </c>
    </row>
    <row r="620" spans="7:12">
      <c r="G620" s="58">
        <f t="shared" si="74"/>
        <v>6.5899999999999039</v>
      </c>
      <c r="H620" s="59">
        <f t="shared" si="79"/>
        <v>6.3095599393020646E-2</v>
      </c>
      <c r="I620" s="55">
        <f t="shared" si="76"/>
        <v>0.61896783004553257</v>
      </c>
      <c r="J620" s="55">
        <f t="shared" si="77"/>
        <v>0.64919269456195494</v>
      </c>
      <c r="K620" s="56">
        <f t="shared" si="78"/>
        <v>680.89347170370513</v>
      </c>
      <c r="L620" s="57">
        <f t="shared" si="75"/>
        <v>886.6193626707261</v>
      </c>
    </row>
    <row r="621" spans="7:12">
      <c r="G621" s="58">
        <f t="shared" si="74"/>
        <v>6.5999999999999037</v>
      </c>
      <c r="H621" s="59">
        <f t="shared" si="79"/>
        <v>6.3000000000000916E-2</v>
      </c>
      <c r="I621" s="55">
        <f t="shared" si="76"/>
        <v>0.61803000000000907</v>
      </c>
      <c r="J621" s="55">
        <f t="shared" si="77"/>
        <v>0.64919269456195505</v>
      </c>
      <c r="K621" s="56">
        <f t="shared" si="78"/>
        <v>681.92669396729218</v>
      </c>
      <c r="L621" s="57">
        <f t="shared" si="75"/>
        <v>885.27600000001291</v>
      </c>
    </row>
    <row r="622" spans="7:12">
      <c r="G622" s="58">
        <f t="shared" si="74"/>
        <v>6.6099999999999035</v>
      </c>
      <c r="H622" s="59">
        <f t="shared" si="79"/>
        <v>6.290468986384358E-2</v>
      </c>
      <c r="I622" s="55">
        <f t="shared" si="76"/>
        <v>0.61709500756430558</v>
      </c>
      <c r="J622" s="55">
        <f t="shared" si="77"/>
        <v>0.64919269456195505</v>
      </c>
      <c r="K622" s="56">
        <f t="shared" si="78"/>
        <v>682.959916230879</v>
      </c>
      <c r="L622" s="57">
        <f t="shared" si="75"/>
        <v>883.93670196672997</v>
      </c>
    </row>
    <row r="623" spans="7:12">
      <c r="G623" s="58">
        <f t="shared" si="74"/>
        <v>6.6199999999999033</v>
      </c>
      <c r="H623" s="59">
        <f t="shared" si="79"/>
        <v>6.2809667673716929E-2</v>
      </c>
      <c r="I623" s="55">
        <f t="shared" si="76"/>
        <v>0.61616283987916309</v>
      </c>
      <c r="J623" s="55">
        <f t="shared" si="77"/>
        <v>0.64919269456195494</v>
      </c>
      <c r="K623" s="56">
        <f t="shared" si="78"/>
        <v>683.99313849446571</v>
      </c>
      <c r="L623" s="57">
        <f t="shared" si="75"/>
        <v>882.60145015107025</v>
      </c>
    </row>
    <row r="624" spans="7:12">
      <c r="G624" s="58">
        <f t="shared" si="74"/>
        <v>6.6299999999999031</v>
      </c>
      <c r="H624" s="59">
        <f t="shared" si="79"/>
        <v>6.2714932126697751E-2</v>
      </c>
      <c r="I624" s="55">
        <f t="shared" si="76"/>
        <v>0.61523348416290491</v>
      </c>
      <c r="J624" s="55">
        <f t="shared" si="77"/>
        <v>0.64919269456195494</v>
      </c>
      <c r="K624" s="56">
        <f t="shared" si="78"/>
        <v>685.02636075805242</v>
      </c>
      <c r="L624" s="57">
        <f t="shared" si="75"/>
        <v>881.27022624435676</v>
      </c>
    </row>
    <row r="625" spans="7:12">
      <c r="G625" s="58">
        <f t="shared" si="74"/>
        <v>6.6399999999999029</v>
      </c>
      <c r="H625" s="59">
        <f t="shared" si="79"/>
        <v>6.262048192771176E-2</v>
      </c>
      <c r="I625" s="55">
        <f t="shared" si="76"/>
        <v>0.61430692771085238</v>
      </c>
      <c r="J625" s="55">
        <f t="shared" si="77"/>
        <v>0.64919269456195494</v>
      </c>
      <c r="K625" s="56">
        <f t="shared" si="78"/>
        <v>686.05958302163924</v>
      </c>
      <c r="L625" s="57">
        <f t="shared" si="75"/>
        <v>879.94301204820567</v>
      </c>
    </row>
    <row r="626" spans="7:12">
      <c r="G626" s="58">
        <f t="shared" si="74"/>
        <v>6.6499999999999027</v>
      </c>
      <c r="H626" s="59">
        <f t="shared" si="79"/>
        <v>6.2526315789474596E-2</v>
      </c>
      <c r="I626" s="55">
        <f t="shared" si="76"/>
        <v>0.61338315789474585</v>
      </c>
      <c r="J626" s="55">
        <f t="shared" si="77"/>
        <v>0.64919269456195483</v>
      </c>
      <c r="K626" s="56">
        <f t="shared" si="78"/>
        <v>687.09280528522595</v>
      </c>
      <c r="L626" s="57">
        <f t="shared" si="75"/>
        <v>878.61978947369698</v>
      </c>
    </row>
    <row r="627" spans="7:12">
      <c r="G627" s="58">
        <f t="shared" si="74"/>
        <v>6.6599999999999024</v>
      </c>
      <c r="H627" s="59">
        <f t="shared" si="79"/>
        <v>6.2432432432433349E-2</v>
      </c>
      <c r="I627" s="55">
        <f t="shared" si="76"/>
        <v>0.6124621621621712</v>
      </c>
      <c r="J627" s="55">
        <f t="shared" si="77"/>
        <v>0.64919269456195505</v>
      </c>
      <c r="K627" s="56">
        <f t="shared" si="78"/>
        <v>688.126027548813</v>
      </c>
      <c r="L627" s="57">
        <f t="shared" si="75"/>
        <v>877.30054054055347</v>
      </c>
    </row>
    <row r="628" spans="7:12">
      <c r="G628" s="58">
        <f t="shared" si="74"/>
        <v>6.6699999999999022</v>
      </c>
      <c r="H628" s="59">
        <f t="shared" si="79"/>
        <v>6.2338830584708557E-2</v>
      </c>
      <c r="I628" s="55">
        <f t="shared" si="76"/>
        <v>0.611543928035991</v>
      </c>
      <c r="J628" s="55">
        <f t="shared" si="77"/>
        <v>0.64919269456195494</v>
      </c>
      <c r="K628" s="56">
        <f t="shared" si="78"/>
        <v>689.15924981239982</v>
      </c>
      <c r="L628" s="57">
        <f t="shared" si="75"/>
        <v>875.98524737632465</v>
      </c>
    </row>
    <row r="629" spans="7:12">
      <c r="G629" s="58">
        <f t="shared" si="74"/>
        <v>6.679999999999902</v>
      </c>
      <c r="H629" s="59">
        <f t="shared" si="79"/>
        <v>6.2245508982036839E-2</v>
      </c>
      <c r="I629" s="55">
        <f t="shared" si="76"/>
        <v>0.61062844311378139</v>
      </c>
      <c r="J629" s="55">
        <f t="shared" si="77"/>
        <v>0.64919269456195494</v>
      </c>
      <c r="K629" s="56">
        <f t="shared" si="78"/>
        <v>690.19247207598642</v>
      </c>
      <c r="L629" s="57">
        <f t="shared" si="75"/>
        <v>874.67389221558165</v>
      </c>
    </row>
    <row r="630" spans="7:12">
      <c r="G630" s="58">
        <f t="shared" si="74"/>
        <v>6.6899999999999018</v>
      </c>
      <c r="H630" s="59">
        <f t="shared" si="79"/>
        <v>6.2152466367713918E-2</v>
      </c>
      <c r="I630" s="55">
        <f t="shared" si="76"/>
        <v>0.60971569506727352</v>
      </c>
      <c r="J630" s="55">
        <f t="shared" si="77"/>
        <v>0.64919269456195494</v>
      </c>
      <c r="K630" s="56">
        <f t="shared" si="78"/>
        <v>691.22569433957324</v>
      </c>
      <c r="L630" s="57">
        <f t="shared" si="75"/>
        <v>873.36645739911603</v>
      </c>
    </row>
    <row r="631" spans="7:12">
      <c r="G631" s="58">
        <f t="shared" si="74"/>
        <v>6.6999999999999016</v>
      </c>
      <c r="H631" s="59">
        <f t="shared" si="79"/>
        <v>6.2059701492538227E-2</v>
      </c>
      <c r="I631" s="55">
        <f t="shared" si="76"/>
        <v>0.60880567164179999</v>
      </c>
      <c r="J631" s="55">
        <f t="shared" si="77"/>
        <v>0.64919269456195494</v>
      </c>
      <c r="K631" s="56">
        <f t="shared" si="78"/>
        <v>692.25891660316006</v>
      </c>
      <c r="L631" s="57">
        <f t="shared" si="75"/>
        <v>872.06292537314721</v>
      </c>
    </row>
    <row r="632" spans="7:12">
      <c r="G632" s="58">
        <f t="shared" si="74"/>
        <v>6.7099999999999014</v>
      </c>
      <c r="H632" s="59">
        <f t="shared" si="79"/>
        <v>6.1967213114755011E-2</v>
      </c>
      <c r="I632" s="55">
        <f t="shared" si="76"/>
        <v>0.60789836065574665</v>
      </c>
      <c r="J632" s="55">
        <f t="shared" si="77"/>
        <v>0.64919269456195483</v>
      </c>
      <c r="K632" s="56">
        <f t="shared" si="78"/>
        <v>693.29213886674665</v>
      </c>
      <c r="L632" s="57">
        <f t="shared" si="75"/>
        <v>870.76327868853741</v>
      </c>
    </row>
    <row r="633" spans="7:12">
      <c r="G633" s="58">
        <f t="shared" si="74"/>
        <v>6.7199999999999012</v>
      </c>
      <c r="H633" s="59">
        <f t="shared" si="79"/>
        <v>6.1875000000000908E-2</v>
      </c>
      <c r="I633" s="55">
        <f t="shared" si="76"/>
        <v>0.60699375000000899</v>
      </c>
      <c r="J633" s="55">
        <f t="shared" si="77"/>
        <v>0.64919269456195505</v>
      </c>
      <c r="K633" s="56">
        <f t="shared" si="78"/>
        <v>694.32536113033382</v>
      </c>
      <c r="L633" s="57">
        <f t="shared" si="75"/>
        <v>869.46750000001282</v>
      </c>
    </row>
    <row r="634" spans="7:12">
      <c r="G634" s="58">
        <f t="shared" si="74"/>
        <v>6.729999999999901</v>
      </c>
      <c r="H634" s="59">
        <f t="shared" si="79"/>
        <v>6.178306092124905E-2</v>
      </c>
      <c r="I634" s="55">
        <f t="shared" si="76"/>
        <v>0.60609182763745317</v>
      </c>
      <c r="J634" s="55">
        <f t="shared" si="77"/>
        <v>0.64919269456195494</v>
      </c>
      <c r="K634" s="56">
        <f t="shared" si="78"/>
        <v>695.35858339392053</v>
      </c>
      <c r="L634" s="57">
        <f t="shared" si="75"/>
        <v>868.17557206539163</v>
      </c>
    </row>
    <row r="635" spans="7:12">
      <c r="G635" s="58">
        <f t="shared" si="74"/>
        <v>6.7399999999999007</v>
      </c>
      <c r="H635" s="59">
        <f t="shared" si="79"/>
        <v>6.1691394658754617E-2</v>
      </c>
      <c r="I635" s="55">
        <f t="shared" si="76"/>
        <v>0.60519258160238287</v>
      </c>
      <c r="J635" s="55">
        <f t="shared" si="77"/>
        <v>0.64919269456195505</v>
      </c>
      <c r="K635" s="56">
        <f t="shared" si="78"/>
        <v>696.39180565750735</v>
      </c>
      <c r="L635" s="57">
        <f t="shared" si="75"/>
        <v>866.88747774481988</v>
      </c>
    </row>
    <row r="636" spans="7:12">
      <c r="G636" s="58">
        <f t="shared" si="74"/>
        <v>6.7499999999999005</v>
      </c>
      <c r="H636" s="59">
        <f t="shared" si="79"/>
        <v>6.1600000000000911E-2</v>
      </c>
      <c r="I636" s="55">
        <f t="shared" si="76"/>
        <v>0.60429600000000894</v>
      </c>
      <c r="J636" s="55">
        <f t="shared" si="77"/>
        <v>0.64919269456195494</v>
      </c>
      <c r="K636" s="56">
        <f t="shared" si="78"/>
        <v>697.42502792109406</v>
      </c>
      <c r="L636" s="57">
        <f t="shared" si="75"/>
        <v>865.60320000001275</v>
      </c>
    </row>
    <row r="637" spans="7:12">
      <c r="G637" s="58">
        <f t="shared" si="74"/>
        <v>6.7599999999999003</v>
      </c>
      <c r="H637" s="59">
        <f t="shared" si="79"/>
        <v>6.1508875739645877E-2</v>
      </c>
      <c r="I637" s="55">
        <f t="shared" si="76"/>
        <v>0.60340207100592613</v>
      </c>
      <c r="J637" s="55">
        <f t="shared" si="77"/>
        <v>0.64919269456195494</v>
      </c>
      <c r="K637" s="56">
        <f t="shared" si="78"/>
        <v>698.45825018468088</v>
      </c>
      <c r="L637" s="57">
        <f t="shared" si="75"/>
        <v>864.32272189350385</v>
      </c>
    </row>
    <row r="638" spans="7:12">
      <c r="G638" s="58">
        <f t="shared" si="74"/>
        <v>6.7699999999999001</v>
      </c>
      <c r="H638" s="59">
        <f t="shared" si="79"/>
        <v>6.1418020679469151E-2</v>
      </c>
      <c r="I638" s="55">
        <f t="shared" si="76"/>
        <v>0.60251078286559245</v>
      </c>
      <c r="J638" s="55">
        <f t="shared" si="77"/>
        <v>0.64919269456195494</v>
      </c>
      <c r="K638" s="56">
        <f t="shared" si="78"/>
        <v>699.4914724482677</v>
      </c>
      <c r="L638" s="57">
        <f t="shared" si="75"/>
        <v>863.04602658790054</v>
      </c>
    </row>
    <row r="639" spans="7:12">
      <c r="G639" s="58">
        <f t="shared" si="74"/>
        <v>6.7799999999998999</v>
      </c>
      <c r="H639" s="59">
        <f t="shared" si="79"/>
        <v>6.1327433628319487E-2</v>
      </c>
      <c r="I639" s="55">
        <f t="shared" si="76"/>
        <v>0.6016221238938142</v>
      </c>
      <c r="J639" s="55">
        <f t="shared" si="77"/>
        <v>0.64919269456195494</v>
      </c>
      <c r="K639" s="56">
        <f t="shared" si="78"/>
        <v>700.52469471185464</v>
      </c>
      <c r="L639" s="57">
        <f t="shared" si="75"/>
        <v>861.7730973451454</v>
      </c>
    </row>
    <row r="640" spans="7:12">
      <c r="G640" s="58">
        <f t="shared" si="74"/>
        <v>6.7899999999998997</v>
      </c>
      <c r="H640" s="59">
        <f t="shared" si="79"/>
        <v>6.1237113402062761E-2</v>
      </c>
      <c r="I640" s="55">
        <f t="shared" si="76"/>
        <v>0.60073608247423571</v>
      </c>
      <c r="J640" s="55">
        <f t="shared" si="77"/>
        <v>0.64919269456195494</v>
      </c>
      <c r="K640" s="56">
        <f t="shared" si="78"/>
        <v>701.55791697544134</v>
      </c>
      <c r="L640" s="57">
        <f t="shared" si="75"/>
        <v>860.50391752578594</v>
      </c>
    </row>
    <row r="641" spans="7:12">
      <c r="G641" s="58">
        <f t="shared" si="74"/>
        <v>6.7999999999998995</v>
      </c>
      <c r="H641" s="59">
        <f t="shared" si="79"/>
        <v>6.1147058823530318E-2</v>
      </c>
      <c r="I641" s="55">
        <f t="shared" si="76"/>
        <v>0.59985264705883246</v>
      </c>
      <c r="J641" s="55">
        <f t="shared" si="77"/>
        <v>0.64919269456195494</v>
      </c>
      <c r="K641" s="56">
        <f t="shared" si="78"/>
        <v>702.59113923902805</v>
      </c>
      <c r="L641" s="57">
        <f t="shared" si="75"/>
        <v>859.23847058824799</v>
      </c>
    </row>
    <row r="642" spans="7:12">
      <c r="G642" s="58">
        <f t="shared" si="74"/>
        <v>6.8099999999998992</v>
      </c>
      <c r="H642" s="59">
        <f t="shared" si="79"/>
        <v>6.1057268722467861E-2</v>
      </c>
      <c r="I642" s="55">
        <f t="shared" si="76"/>
        <v>0.59897180616740975</v>
      </c>
      <c r="J642" s="55">
        <f t="shared" si="77"/>
        <v>0.64919269456195494</v>
      </c>
      <c r="K642" s="56">
        <f t="shared" si="78"/>
        <v>703.62436150261487</v>
      </c>
      <c r="L642" s="57">
        <f t="shared" si="75"/>
        <v>857.97674008811839</v>
      </c>
    </row>
    <row r="643" spans="7:12">
      <c r="G643" s="58">
        <f t="shared" ref="G643:G698" si="80">+G642+0.01</f>
        <v>6.819999999999899</v>
      </c>
      <c r="H643" s="59">
        <f t="shared" si="79"/>
        <v>6.0967741935484772E-2</v>
      </c>
      <c r="I643" s="55">
        <f t="shared" si="76"/>
        <v>0.5980935483871056</v>
      </c>
      <c r="J643" s="55">
        <f t="shared" si="77"/>
        <v>0.64919269456195483</v>
      </c>
      <c r="K643" s="56">
        <f t="shared" si="78"/>
        <v>704.65758376620147</v>
      </c>
      <c r="L643" s="57">
        <f t="shared" si="75"/>
        <v>856.718709677432</v>
      </c>
    </row>
    <row r="644" spans="7:12">
      <c r="G644" s="58">
        <f t="shared" si="80"/>
        <v>6.8299999999998988</v>
      </c>
      <c r="H644" s="59">
        <f t="shared" si="79"/>
        <v>6.0878477306003834E-2</v>
      </c>
      <c r="I644" s="55">
        <f t="shared" si="76"/>
        <v>0.59721786237189767</v>
      </c>
      <c r="J644" s="55">
        <f t="shared" si="77"/>
        <v>0.64919269456195494</v>
      </c>
      <c r="K644" s="56">
        <f t="shared" si="78"/>
        <v>705.6908060297884</v>
      </c>
      <c r="L644" s="57">
        <f t="shared" si="75"/>
        <v>855.46436310396587</v>
      </c>
    </row>
    <row r="645" spans="7:12">
      <c r="G645" s="58">
        <f t="shared" si="80"/>
        <v>6.8399999999998986</v>
      </c>
      <c r="H645" s="59">
        <f t="shared" si="79"/>
        <v>6.0789473684211427E-2</v>
      </c>
      <c r="I645" s="55">
        <f t="shared" si="76"/>
        <v>0.59634473684211409</v>
      </c>
      <c r="J645" s="55">
        <f t="shared" si="77"/>
        <v>0.64919269456195494</v>
      </c>
      <c r="K645" s="56">
        <f t="shared" si="78"/>
        <v>706.72402829337545</v>
      </c>
      <c r="L645" s="57">
        <f t="shared" ref="L645:L708" si="81">H645*$C$22</f>
        <v>854.21368421053899</v>
      </c>
    </row>
    <row r="646" spans="7:12">
      <c r="G646" s="58">
        <f t="shared" si="80"/>
        <v>6.8499999999998984</v>
      </c>
      <c r="H646" s="59">
        <f t="shared" si="79"/>
        <v>6.0700729927008201E-2</v>
      </c>
      <c r="I646" s="55">
        <f t="shared" si="76"/>
        <v>0.59547416058395053</v>
      </c>
      <c r="J646" s="55">
        <f t="shared" si="77"/>
        <v>0.64919269456195505</v>
      </c>
      <c r="K646" s="56">
        <f t="shared" si="78"/>
        <v>707.75725055696228</v>
      </c>
      <c r="L646" s="57">
        <f t="shared" si="81"/>
        <v>852.96665693431919</v>
      </c>
    </row>
    <row r="647" spans="7:12">
      <c r="G647" s="58">
        <f t="shared" si="80"/>
        <v>6.8599999999998982</v>
      </c>
      <c r="H647" s="59">
        <f t="shared" si="79"/>
        <v>6.0612244897960084E-2</v>
      </c>
      <c r="I647" s="55">
        <f t="shared" si="76"/>
        <v>0.59460612244898847</v>
      </c>
      <c r="J647" s="55">
        <f t="shared" si="77"/>
        <v>0.64919269456195494</v>
      </c>
      <c r="K647" s="56">
        <f t="shared" si="78"/>
        <v>708.79047282054898</v>
      </c>
      <c r="L647" s="57">
        <f t="shared" si="81"/>
        <v>851.72326530613509</v>
      </c>
    </row>
    <row r="648" spans="7:12">
      <c r="G648" s="58">
        <f t="shared" si="80"/>
        <v>6.869999999999898</v>
      </c>
      <c r="H648" s="59">
        <f t="shared" si="79"/>
        <v>6.0524017467249808E-2</v>
      </c>
      <c r="I648" s="55">
        <f t="shared" si="76"/>
        <v>0.59374061135372069</v>
      </c>
      <c r="J648" s="55">
        <f t="shared" si="77"/>
        <v>0.64919269456195494</v>
      </c>
      <c r="K648" s="56">
        <f t="shared" si="78"/>
        <v>709.82369508413569</v>
      </c>
      <c r="L648" s="57">
        <f t="shared" si="81"/>
        <v>850.48349344979431</v>
      </c>
    </row>
    <row r="649" spans="7:12">
      <c r="G649" s="58">
        <f t="shared" si="80"/>
        <v>6.8799999999998978</v>
      </c>
      <c r="H649" s="59">
        <f t="shared" si="79"/>
        <v>6.0436046511628809E-2</v>
      </c>
      <c r="I649" s="55">
        <f t="shared" si="76"/>
        <v>0.59287761627907865</v>
      </c>
      <c r="J649" s="55">
        <f t="shared" si="77"/>
        <v>0.64919269456195494</v>
      </c>
      <c r="K649" s="56">
        <f t="shared" si="78"/>
        <v>710.85691734772251</v>
      </c>
      <c r="L649" s="57">
        <f t="shared" si="81"/>
        <v>849.24732558140806</v>
      </c>
    </row>
    <row r="650" spans="7:12">
      <c r="G650" s="58">
        <f t="shared" si="80"/>
        <v>6.8899999999998975</v>
      </c>
      <c r="H650" s="59">
        <f t="shared" si="79"/>
        <v>6.0348330914369551E-2</v>
      </c>
      <c r="I650" s="55">
        <f t="shared" si="76"/>
        <v>0.59201712626996528</v>
      </c>
      <c r="J650" s="55">
        <f t="shared" si="77"/>
        <v>0.64919269456195494</v>
      </c>
      <c r="K650" s="56">
        <f t="shared" si="78"/>
        <v>711.89013961130945</v>
      </c>
      <c r="L650" s="57">
        <f t="shared" si="81"/>
        <v>848.01474600872098</v>
      </c>
    </row>
    <row r="651" spans="7:12">
      <c r="G651" s="58">
        <f t="shared" si="80"/>
        <v>6.8999999999998973</v>
      </c>
      <c r="H651" s="59">
        <f t="shared" si="79"/>
        <v>6.026086956521829E-2</v>
      </c>
      <c r="I651" s="55">
        <f t="shared" ref="I651:I714" si="82">+H651*$C$21</f>
        <v>0.59115913043479151</v>
      </c>
      <c r="J651" s="55">
        <f t="shared" ref="J651:J714" si="83">+H651*$C$21*(G651/(2*PI()))</f>
        <v>0.64919269456195505</v>
      </c>
      <c r="K651" s="56">
        <f t="shared" ref="K651:K714" si="84">+H651*$C$21*((G651/(2*PI()))^2)*1000</f>
        <v>712.92336187489627</v>
      </c>
      <c r="L651" s="57">
        <f t="shared" si="81"/>
        <v>846.78573913044738</v>
      </c>
    </row>
    <row r="652" spans="7:12">
      <c r="G652" s="58">
        <f t="shared" si="80"/>
        <v>6.9099999999998971</v>
      </c>
      <c r="H652" s="59">
        <f t="shared" si="79"/>
        <v>6.017366136034822E-2</v>
      </c>
      <c r="I652" s="55">
        <f t="shared" si="82"/>
        <v>0.59030361794501607</v>
      </c>
      <c r="J652" s="55">
        <f t="shared" si="83"/>
        <v>0.64919269456195494</v>
      </c>
      <c r="K652" s="56">
        <f t="shared" si="84"/>
        <v>713.95658413848298</v>
      </c>
      <c r="L652" s="57">
        <f t="shared" si="81"/>
        <v>845.56028943561319</v>
      </c>
    </row>
    <row r="653" spans="7:12">
      <c r="G653" s="58">
        <f t="shared" si="80"/>
        <v>6.9199999999998969</v>
      </c>
      <c r="H653" s="59">
        <f t="shared" si="79"/>
        <v>6.0086705202313032E-2</v>
      </c>
      <c r="I653" s="55">
        <f t="shared" si="82"/>
        <v>0.58945057803469092</v>
      </c>
      <c r="J653" s="55">
        <f t="shared" si="83"/>
        <v>0.64919269456195494</v>
      </c>
      <c r="K653" s="56">
        <f t="shared" si="84"/>
        <v>714.98980640206969</v>
      </c>
      <c r="L653" s="57">
        <f t="shared" si="81"/>
        <v>844.33838150290273</v>
      </c>
    </row>
    <row r="654" spans="7:12">
      <c r="G654" s="58">
        <f t="shared" si="80"/>
        <v>6.9299999999998967</v>
      </c>
      <c r="H654" s="59">
        <f t="shared" si="79"/>
        <v>6.0000000000000893E-2</v>
      </c>
      <c r="I654" s="55">
        <f t="shared" si="82"/>
        <v>0.58860000000000878</v>
      </c>
      <c r="J654" s="55">
        <f t="shared" si="83"/>
        <v>0.64919269456195494</v>
      </c>
      <c r="K654" s="56">
        <f t="shared" si="84"/>
        <v>716.0230286656564</v>
      </c>
      <c r="L654" s="57">
        <f t="shared" si="81"/>
        <v>843.12000000001251</v>
      </c>
    </row>
    <row r="655" spans="7:12">
      <c r="G655" s="58">
        <f t="shared" si="80"/>
        <v>6.9399999999998965</v>
      </c>
      <c r="H655" s="59">
        <f t="shared" si="79"/>
        <v>5.9913544668588788E-2</v>
      </c>
      <c r="I655" s="55">
        <f t="shared" si="82"/>
        <v>0.58775187319885602</v>
      </c>
      <c r="J655" s="55">
        <f t="shared" si="83"/>
        <v>0.64919269456195483</v>
      </c>
      <c r="K655" s="56">
        <f t="shared" si="84"/>
        <v>717.05625092924322</v>
      </c>
      <c r="L655" s="57">
        <f t="shared" si="81"/>
        <v>841.90512968300959</v>
      </c>
    </row>
    <row r="656" spans="7:12">
      <c r="G656" s="58">
        <f t="shared" si="80"/>
        <v>6.9499999999998963</v>
      </c>
      <c r="H656" s="59">
        <f t="shared" ref="H656:H719" si="85">+$C$15/G656</f>
        <v>5.9827338129497296E-2</v>
      </c>
      <c r="I656" s="55">
        <f t="shared" si="82"/>
        <v>0.58690618705036846</v>
      </c>
      <c r="J656" s="55">
        <f t="shared" si="83"/>
        <v>0.64919269456195494</v>
      </c>
      <c r="K656" s="56">
        <f t="shared" si="84"/>
        <v>718.08947319283027</v>
      </c>
      <c r="L656" s="57">
        <f t="shared" si="81"/>
        <v>840.69375539569603</v>
      </c>
    </row>
    <row r="657" spans="7:12">
      <c r="G657" s="58">
        <f t="shared" si="80"/>
        <v>6.959999999999896</v>
      </c>
      <c r="H657" s="59">
        <f t="shared" si="85"/>
        <v>5.9741379310345719E-2</v>
      </c>
      <c r="I657" s="55">
        <f t="shared" si="82"/>
        <v>0.58606293103449147</v>
      </c>
      <c r="J657" s="55">
        <f t="shared" si="83"/>
        <v>0.64919269456195494</v>
      </c>
      <c r="K657" s="56">
        <f t="shared" si="84"/>
        <v>719.12269545641698</v>
      </c>
      <c r="L657" s="57">
        <f t="shared" si="81"/>
        <v>839.48586206897801</v>
      </c>
    </row>
    <row r="658" spans="7:12">
      <c r="G658" s="58">
        <f t="shared" si="80"/>
        <v>6.9699999999998958</v>
      </c>
      <c r="H658" s="59">
        <f t="shared" si="85"/>
        <v>5.9655667144907637E-2</v>
      </c>
      <c r="I658" s="55">
        <f t="shared" si="82"/>
        <v>0.58522209469154396</v>
      </c>
      <c r="J658" s="55">
        <f t="shared" si="83"/>
        <v>0.64919269456195505</v>
      </c>
      <c r="K658" s="56">
        <f t="shared" si="84"/>
        <v>720.1559177200038</v>
      </c>
      <c r="L658" s="57">
        <f t="shared" si="81"/>
        <v>838.28143472024215</v>
      </c>
    </row>
    <row r="659" spans="7:12">
      <c r="G659" s="58">
        <f t="shared" si="80"/>
        <v>6.9799999999998956</v>
      </c>
      <c r="H659" s="59">
        <f t="shared" si="85"/>
        <v>5.9570200573066792E-2</v>
      </c>
      <c r="I659" s="55">
        <f t="shared" si="82"/>
        <v>0.58438366762178529</v>
      </c>
      <c r="J659" s="55">
        <f t="shared" si="83"/>
        <v>0.64919269456195494</v>
      </c>
      <c r="K659" s="56">
        <f t="shared" si="84"/>
        <v>721.18913998359051</v>
      </c>
      <c r="L659" s="57">
        <f t="shared" si="81"/>
        <v>837.08045845273455</v>
      </c>
    </row>
    <row r="660" spans="7:12">
      <c r="G660" s="58">
        <f t="shared" si="80"/>
        <v>6.9899999999998954</v>
      </c>
      <c r="H660" s="59">
        <f t="shared" si="85"/>
        <v>5.948497854077342E-2</v>
      </c>
      <c r="I660" s="55">
        <f t="shared" si="82"/>
        <v>0.58354763948498722</v>
      </c>
      <c r="J660" s="55">
        <f t="shared" si="83"/>
        <v>0.64919269456195483</v>
      </c>
      <c r="K660" s="56">
        <f t="shared" si="84"/>
        <v>722.22236224717722</v>
      </c>
      <c r="L660" s="57">
        <f t="shared" si="81"/>
        <v>835.88291845494814</v>
      </c>
    </row>
    <row r="661" spans="7:12">
      <c r="G661" s="58">
        <f t="shared" si="80"/>
        <v>6.9999999999998952</v>
      </c>
      <c r="H661" s="59">
        <f t="shared" si="85"/>
        <v>5.940000000000089E-2</v>
      </c>
      <c r="I661" s="55">
        <f t="shared" si="82"/>
        <v>0.58271400000000872</v>
      </c>
      <c r="J661" s="55">
        <f t="shared" si="83"/>
        <v>0.64919269456195483</v>
      </c>
      <c r="K661" s="56">
        <f t="shared" si="84"/>
        <v>723.25558451076392</v>
      </c>
      <c r="L661" s="57">
        <f t="shared" si="81"/>
        <v>834.68880000001252</v>
      </c>
    </row>
    <row r="662" spans="7:12">
      <c r="G662" s="58">
        <f t="shared" si="80"/>
        <v>7.009999999999895</v>
      </c>
      <c r="H662" s="59">
        <f t="shared" si="85"/>
        <v>5.9315263908702745E-2</v>
      </c>
      <c r="I662" s="55">
        <f t="shared" si="82"/>
        <v>0.58188273894437392</v>
      </c>
      <c r="J662" s="55">
        <f t="shared" si="83"/>
        <v>0.64919269456195494</v>
      </c>
      <c r="K662" s="56">
        <f t="shared" si="84"/>
        <v>724.28880677435109</v>
      </c>
      <c r="L662" s="57">
        <f t="shared" si="81"/>
        <v>833.49808844509096</v>
      </c>
    </row>
    <row r="663" spans="7:12">
      <c r="G663" s="58">
        <f t="shared" si="80"/>
        <v>7.0199999999998948</v>
      </c>
      <c r="H663" s="59">
        <f t="shared" si="85"/>
        <v>5.9230769230770121E-2</v>
      </c>
      <c r="I663" s="55">
        <f t="shared" si="82"/>
        <v>0.58105384615385491</v>
      </c>
      <c r="J663" s="55">
        <f t="shared" si="83"/>
        <v>0.64919269456195505</v>
      </c>
      <c r="K663" s="56">
        <f t="shared" si="84"/>
        <v>725.3220290379378</v>
      </c>
      <c r="L663" s="57">
        <f t="shared" si="81"/>
        <v>832.31076923078172</v>
      </c>
    </row>
    <row r="664" spans="7:12">
      <c r="G664" s="58">
        <f t="shared" si="80"/>
        <v>7.0299999999998946</v>
      </c>
      <c r="H664" s="59">
        <f t="shared" si="85"/>
        <v>5.9146514935989505E-2</v>
      </c>
      <c r="I664" s="55">
        <f t="shared" si="82"/>
        <v>0.58022731152205709</v>
      </c>
      <c r="J664" s="55">
        <f t="shared" si="83"/>
        <v>0.64919269456195494</v>
      </c>
      <c r="K664" s="56">
        <f t="shared" si="84"/>
        <v>726.3552513015245</v>
      </c>
      <c r="L664" s="57">
        <f t="shared" si="81"/>
        <v>831.1268278805245</v>
      </c>
    </row>
    <row r="665" spans="7:12">
      <c r="G665" s="58">
        <f t="shared" si="80"/>
        <v>7.0399999999998943</v>
      </c>
      <c r="H665" s="59">
        <f t="shared" si="85"/>
        <v>5.9062500000000885E-2</v>
      </c>
      <c r="I665" s="55">
        <f t="shared" si="82"/>
        <v>0.57940312500000868</v>
      </c>
      <c r="J665" s="55">
        <f t="shared" si="83"/>
        <v>0.64919269456195494</v>
      </c>
      <c r="K665" s="56">
        <f t="shared" si="84"/>
        <v>727.38847356511121</v>
      </c>
      <c r="L665" s="57">
        <f t="shared" si="81"/>
        <v>829.94625000001247</v>
      </c>
    </row>
    <row r="666" spans="7:12">
      <c r="G666" s="58">
        <f t="shared" si="80"/>
        <v>7.0499999999998941</v>
      </c>
      <c r="H666" s="59">
        <f t="shared" si="85"/>
        <v>5.8978723404256209E-2</v>
      </c>
      <c r="I666" s="55">
        <f t="shared" si="82"/>
        <v>0.57858127659575342</v>
      </c>
      <c r="J666" s="55">
        <f t="shared" si="83"/>
        <v>0.64919269456195494</v>
      </c>
      <c r="K666" s="56">
        <f t="shared" si="84"/>
        <v>728.42169582869803</v>
      </c>
      <c r="L666" s="57">
        <f t="shared" si="81"/>
        <v>828.76902127660821</v>
      </c>
    </row>
    <row r="667" spans="7:12">
      <c r="G667" s="58">
        <f t="shared" si="80"/>
        <v>7.0599999999998939</v>
      </c>
      <c r="H667" s="59">
        <f t="shared" si="85"/>
        <v>5.8895184135978225E-2</v>
      </c>
      <c r="I667" s="55">
        <f t="shared" si="82"/>
        <v>0.57776175637394644</v>
      </c>
      <c r="J667" s="55">
        <f t="shared" si="83"/>
        <v>0.64919269456195494</v>
      </c>
      <c r="K667" s="56">
        <f t="shared" si="84"/>
        <v>729.45491809228474</v>
      </c>
      <c r="L667" s="57">
        <f t="shared" si="81"/>
        <v>827.59512747876602</v>
      </c>
    </row>
    <row r="668" spans="7:12">
      <c r="G668" s="58">
        <f t="shared" si="80"/>
        <v>7.0699999999998937</v>
      </c>
      <c r="H668" s="59">
        <f t="shared" si="85"/>
        <v>5.8811881188119697E-2</v>
      </c>
      <c r="I668" s="55">
        <f t="shared" si="82"/>
        <v>0.57694455445545423</v>
      </c>
      <c r="J668" s="55">
        <f t="shared" si="83"/>
        <v>0.64919269456195494</v>
      </c>
      <c r="K668" s="56">
        <f t="shared" si="84"/>
        <v>730.48814035587179</v>
      </c>
      <c r="L668" s="57">
        <f t="shared" si="81"/>
        <v>826.42455445545795</v>
      </c>
    </row>
    <row r="669" spans="7:12">
      <c r="G669" s="58">
        <f t="shared" si="80"/>
        <v>7.0799999999998935</v>
      </c>
      <c r="H669" s="59">
        <f t="shared" si="85"/>
        <v>5.8728813559322919E-2</v>
      </c>
      <c r="I669" s="55">
        <f t="shared" si="82"/>
        <v>0.57612966101695784</v>
      </c>
      <c r="J669" s="55">
        <f t="shared" si="83"/>
        <v>0.64919269456195494</v>
      </c>
      <c r="K669" s="56">
        <f t="shared" si="84"/>
        <v>731.5213626194585</v>
      </c>
      <c r="L669" s="57">
        <f t="shared" si="81"/>
        <v>825.25728813560568</v>
      </c>
    </row>
    <row r="670" spans="7:12">
      <c r="G670" s="58">
        <f t="shared" si="80"/>
        <v>7.0899999999998933</v>
      </c>
      <c r="H670" s="59">
        <f t="shared" si="85"/>
        <v>5.8645980253879584E-2</v>
      </c>
      <c r="I670" s="55">
        <f t="shared" si="82"/>
        <v>0.57531706629055879</v>
      </c>
      <c r="J670" s="55">
        <f t="shared" si="83"/>
        <v>0.64919269456195494</v>
      </c>
      <c r="K670" s="56">
        <f t="shared" si="84"/>
        <v>732.55458488304532</v>
      </c>
      <c r="L670" s="57">
        <f t="shared" si="81"/>
        <v>824.09331452751587</v>
      </c>
    </row>
    <row r="671" spans="7:12">
      <c r="G671" s="58">
        <f t="shared" si="80"/>
        <v>7.0999999999998931</v>
      </c>
      <c r="H671" s="59">
        <f t="shared" si="85"/>
        <v>5.8563380281691023E-2</v>
      </c>
      <c r="I671" s="55">
        <f t="shared" si="82"/>
        <v>0.57450676056338901</v>
      </c>
      <c r="J671" s="55">
        <f t="shared" si="83"/>
        <v>0.64919269456195494</v>
      </c>
      <c r="K671" s="56">
        <f t="shared" si="84"/>
        <v>733.58780714663214</v>
      </c>
      <c r="L671" s="57">
        <f t="shared" si="81"/>
        <v>822.93261971832226</v>
      </c>
    </row>
    <row r="672" spans="7:12">
      <c r="G672" s="58">
        <f t="shared" si="80"/>
        <v>7.1099999999998929</v>
      </c>
      <c r="H672" s="59">
        <f t="shared" si="85"/>
        <v>5.8481012658228727E-2</v>
      </c>
      <c r="I672" s="55">
        <f t="shared" si="82"/>
        <v>0.57369873417722383</v>
      </c>
      <c r="J672" s="55">
        <f t="shared" si="83"/>
        <v>0.64919269456195483</v>
      </c>
      <c r="K672" s="56">
        <f t="shared" si="84"/>
        <v>734.62102941021874</v>
      </c>
      <c r="L672" s="57">
        <f t="shared" si="81"/>
        <v>821.77518987343012</v>
      </c>
    </row>
    <row r="673" spans="7:12">
      <c r="G673" s="58">
        <f t="shared" si="80"/>
        <v>7.1199999999998926</v>
      </c>
      <c r="H673" s="59">
        <f t="shared" si="85"/>
        <v>5.8398876404495266E-2</v>
      </c>
      <c r="I673" s="55">
        <f t="shared" si="82"/>
        <v>0.57289297752809853</v>
      </c>
      <c r="J673" s="55">
        <f t="shared" si="83"/>
        <v>0.64919269456195483</v>
      </c>
      <c r="K673" s="56">
        <f t="shared" si="84"/>
        <v>735.65425167380556</v>
      </c>
      <c r="L673" s="57">
        <f t="shared" si="81"/>
        <v>820.62101123596744</v>
      </c>
    </row>
    <row r="674" spans="7:12">
      <c r="G674" s="58">
        <f t="shared" si="80"/>
        <v>7.1299999999998924</v>
      </c>
      <c r="H674" s="59">
        <f t="shared" si="85"/>
        <v>5.8316970546985453E-2</v>
      </c>
      <c r="I674" s="55">
        <f t="shared" si="82"/>
        <v>0.57208948106592727</v>
      </c>
      <c r="J674" s="55">
        <f t="shared" si="83"/>
        <v>0.64919269456195494</v>
      </c>
      <c r="K674" s="56">
        <f t="shared" si="84"/>
        <v>736.6874739373925</v>
      </c>
      <c r="L674" s="57">
        <f t="shared" si="81"/>
        <v>819.47007012623953</v>
      </c>
    </row>
    <row r="675" spans="7:12">
      <c r="G675" s="58">
        <f t="shared" si="80"/>
        <v>7.1399999999998922</v>
      </c>
      <c r="H675" s="59">
        <f t="shared" si="85"/>
        <v>5.823529411764794E-2</v>
      </c>
      <c r="I675" s="55">
        <f t="shared" si="82"/>
        <v>0.57128823529412631</v>
      </c>
      <c r="J675" s="55">
        <f t="shared" si="83"/>
        <v>0.64919269456195494</v>
      </c>
      <c r="K675" s="56">
        <f t="shared" si="84"/>
        <v>737.72069620097932</v>
      </c>
      <c r="L675" s="57">
        <f t="shared" si="81"/>
        <v>818.3223529411888</v>
      </c>
    </row>
    <row r="676" spans="7:12">
      <c r="G676" s="58">
        <f t="shared" si="80"/>
        <v>7.149999999999892</v>
      </c>
      <c r="H676" s="59">
        <f t="shared" si="85"/>
        <v>5.8153846153847034E-2</v>
      </c>
      <c r="I676" s="55">
        <f t="shared" si="82"/>
        <v>0.57048923076923941</v>
      </c>
      <c r="J676" s="55">
        <f t="shared" si="83"/>
        <v>0.64919269456195494</v>
      </c>
      <c r="K676" s="56">
        <f t="shared" si="84"/>
        <v>738.75391846456603</v>
      </c>
      <c r="L676" s="57">
        <f t="shared" si="81"/>
        <v>817.17784615385858</v>
      </c>
    </row>
    <row r="677" spans="7:12">
      <c r="G677" s="58">
        <f t="shared" si="80"/>
        <v>7.1599999999998918</v>
      </c>
      <c r="H677" s="59">
        <f t="shared" si="85"/>
        <v>5.8072625698324901E-2</v>
      </c>
      <c r="I677" s="55">
        <f t="shared" si="82"/>
        <v>0.56969245810056734</v>
      </c>
      <c r="J677" s="55">
        <f t="shared" si="83"/>
        <v>0.64919269456195494</v>
      </c>
      <c r="K677" s="56">
        <f t="shared" si="84"/>
        <v>739.78714072815296</v>
      </c>
      <c r="L677" s="57">
        <f t="shared" si="81"/>
        <v>816.03653631286147</v>
      </c>
    </row>
    <row r="678" spans="7:12">
      <c r="G678" s="58">
        <f t="shared" si="80"/>
        <v>7.1699999999998916</v>
      </c>
      <c r="H678" s="59">
        <f t="shared" si="85"/>
        <v>5.7991631799164056E-2</v>
      </c>
      <c r="I678" s="55">
        <f t="shared" si="82"/>
        <v>0.56889790794979944</v>
      </c>
      <c r="J678" s="55">
        <f t="shared" si="83"/>
        <v>0.64919269456195494</v>
      </c>
      <c r="K678" s="56">
        <f t="shared" si="84"/>
        <v>740.82036299173956</v>
      </c>
      <c r="L678" s="57">
        <f t="shared" si="81"/>
        <v>814.89841004185337</v>
      </c>
    </row>
    <row r="679" spans="7:12">
      <c r="G679" s="58">
        <f t="shared" si="80"/>
        <v>7.1799999999998914</v>
      </c>
      <c r="H679" s="59">
        <f t="shared" si="85"/>
        <v>5.7910863509750179E-2</v>
      </c>
      <c r="I679" s="55">
        <f t="shared" si="82"/>
        <v>0.56810557103064929</v>
      </c>
      <c r="J679" s="55">
        <f t="shared" si="83"/>
        <v>0.64919269456195494</v>
      </c>
      <c r="K679" s="56">
        <f t="shared" si="84"/>
        <v>741.85358525532627</v>
      </c>
      <c r="L679" s="57">
        <f t="shared" si="81"/>
        <v>813.7634540390095</v>
      </c>
    </row>
    <row r="680" spans="7:12">
      <c r="G680" s="58">
        <f t="shared" si="80"/>
        <v>7.1899999999998911</v>
      </c>
      <c r="H680" s="59">
        <f t="shared" si="85"/>
        <v>5.7830319888735229E-2</v>
      </c>
      <c r="I680" s="55">
        <f t="shared" si="82"/>
        <v>0.56731543810849261</v>
      </c>
      <c r="J680" s="55">
        <f t="shared" si="83"/>
        <v>0.64919269456195494</v>
      </c>
      <c r="K680" s="56">
        <f t="shared" si="84"/>
        <v>742.88680751891343</v>
      </c>
      <c r="L680" s="57">
        <f t="shared" si="81"/>
        <v>812.6316550765074</v>
      </c>
    </row>
    <row r="681" spans="7:12">
      <c r="G681" s="58">
        <f t="shared" si="80"/>
        <v>7.1999999999998909</v>
      </c>
      <c r="H681" s="59">
        <f t="shared" si="85"/>
        <v>5.7750000000000877E-2</v>
      </c>
      <c r="I681" s="55">
        <f t="shared" si="82"/>
        <v>0.56652750000000862</v>
      </c>
      <c r="J681" s="55">
        <f t="shared" si="83"/>
        <v>0.64919269456195494</v>
      </c>
      <c r="K681" s="56">
        <f t="shared" si="84"/>
        <v>743.92002978250014</v>
      </c>
      <c r="L681" s="57">
        <f t="shared" si="81"/>
        <v>811.50300000001232</v>
      </c>
    </row>
    <row r="682" spans="7:12">
      <c r="G682" s="58">
        <f t="shared" si="80"/>
        <v>7.2099999999998907</v>
      </c>
      <c r="H682" s="59">
        <f t="shared" si="85"/>
        <v>5.7669902912622237E-2</v>
      </c>
      <c r="I682" s="55">
        <f t="shared" si="82"/>
        <v>0.56574174757282414</v>
      </c>
      <c r="J682" s="55">
        <f t="shared" si="83"/>
        <v>0.64919269456195494</v>
      </c>
      <c r="K682" s="56">
        <f t="shared" si="84"/>
        <v>744.95325204608685</v>
      </c>
      <c r="L682" s="57">
        <f t="shared" si="81"/>
        <v>810.37747572816772</v>
      </c>
    </row>
    <row r="683" spans="7:12">
      <c r="G683" s="58">
        <f t="shared" si="80"/>
        <v>7.2199999999998905</v>
      </c>
      <c r="H683" s="59">
        <f t="shared" si="85"/>
        <v>5.7590027700831901E-2</v>
      </c>
      <c r="I683" s="55">
        <f t="shared" si="82"/>
        <v>0.56495817174516094</v>
      </c>
      <c r="J683" s="55">
        <f t="shared" si="83"/>
        <v>0.64919269456195494</v>
      </c>
      <c r="K683" s="56">
        <f t="shared" si="84"/>
        <v>745.98647430967367</v>
      </c>
      <c r="L683" s="57">
        <f t="shared" si="81"/>
        <v>809.25506925208992</v>
      </c>
    </row>
    <row r="684" spans="7:12">
      <c r="G684" s="58">
        <f t="shared" si="80"/>
        <v>7.2299999999998903</v>
      </c>
      <c r="H684" s="59">
        <f t="shared" si="85"/>
        <v>5.7510373443984276E-2</v>
      </c>
      <c r="I684" s="55">
        <f t="shared" si="82"/>
        <v>0.56417676348548573</v>
      </c>
      <c r="J684" s="55">
        <f t="shared" si="83"/>
        <v>0.64919269456195483</v>
      </c>
      <c r="K684" s="56">
        <f t="shared" si="84"/>
        <v>747.01969657326026</v>
      </c>
      <c r="L684" s="57">
        <f t="shared" si="81"/>
        <v>808.13576763486708</v>
      </c>
    </row>
    <row r="685" spans="7:12">
      <c r="G685" s="58">
        <f t="shared" si="80"/>
        <v>7.2399999999998901</v>
      </c>
      <c r="H685" s="59">
        <f t="shared" si="85"/>
        <v>5.7430939226520213E-2</v>
      </c>
      <c r="I685" s="55">
        <f t="shared" si="82"/>
        <v>0.5633975138121633</v>
      </c>
      <c r="J685" s="55">
        <f t="shared" si="83"/>
        <v>0.64919269456195494</v>
      </c>
      <c r="K685" s="56">
        <f t="shared" si="84"/>
        <v>748.0529188368472</v>
      </c>
      <c r="L685" s="57">
        <f t="shared" si="81"/>
        <v>807.01955801106203</v>
      </c>
    </row>
    <row r="686" spans="7:12">
      <c r="G686" s="58">
        <f t="shared" si="80"/>
        <v>7.2499999999998899</v>
      </c>
      <c r="H686" s="59">
        <f t="shared" si="85"/>
        <v>5.7351724137931909E-2</v>
      </c>
      <c r="I686" s="55">
        <f t="shared" si="82"/>
        <v>0.56262041379311201</v>
      </c>
      <c r="J686" s="55">
        <f t="shared" si="83"/>
        <v>0.64919269456195494</v>
      </c>
      <c r="K686" s="56">
        <f t="shared" si="84"/>
        <v>749.08614110043413</v>
      </c>
      <c r="L686" s="57">
        <f t="shared" si="81"/>
        <v>805.90642758621914</v>
      </c>
    </row>
    <row r="687" spans="7:12">
      <c r="G687" s="58">
        <f t="shared" si="80"/>
        <v>7.2599999999998897</v>
      </c>
      <c r="H687" s="59">
        <f t="shared" si="85"/>
        <v>5.7272727272728141E-2</v>
      </c>
      <c r="I687" s="55">
        <f t="shared" si="82"/>
        <v>0.56184545454546309</v>
      </c>
      <c r="J687" s="55">
        <f t="shared" si="83"/>
        <v>0.64919269456195494</v>
      </c>
      <c r="K687" s="56">
        <f t="shared" si="84"/>
        <v>750.11936336402096</v>
      </c>
      <c r="L687" s="57">
        <f t="shared" si="81"/>
        <v>804.79636363637587</v>
      </c>
    </row>
    <row r="688" spans="7:12">
      <c r="G688" s="58">
        <f t="shared" si="80"/>
        <v>7.2699999999998894</v>
      </c>
      <c r="H688" s="59">
        <f t="shared" si="85"/>
        <v>5.719394773039977E-2</v>
      </c>
      <c r="I688" s="55">
        <f t="shared" si="82"/>
        <v>0.56107262723522178</v>
      </c>
      <c r="J688" s="55">
        <f t="shared" si="83"/>
        <v>0.64919269456195494</v>
      </c>
      <c r="K688" s="56">
        <f t="shared" si="84"/>
        <v>751.15258562760766</v>
      </c>
      <c r="L688" s="57">
        <f t="shared" si="81"/>
        <v>803.68935350757761</v>
      </c>
    </row>
    <row r="689" spans="7:12">
      <c r="G689" s="58">
        <f t="shared" si="80"/>
        <v>7.2799999999998892</v>
      </c>
      <c r="H689" s="59">
        <f t="shared" si="85"/>
        <v>5.7115384615385484E-2</v>
      </c>
      <c r="I689" s="55">
        <f t="shared" si="82"/>
        <v>0.56030192307693161</v>
      </c>
      <c r="J689" s="55">
        <f t="shared" si="83"/>
        <v>0.64919269456195494</v>
      </c>
      <c r="K689" s="56">
        <f t="shared" si="84"/>
        <v>752.18580789119449</v>
      </c>
      <c r="L689" s="57">
        <f t="shared" si="81"/>
        <v>802.58538461539683</v>
      </c>
    </row>
    <row r="690" spans="7:12">
      <c r="G690" s="58">
        <f t="shared" si="80"/>
        <v>7.289999999999889</v>
      </c>
      <c r="H690" s="59">
        <f t="shared" si="85"/>
        <v>5.7037037037037906E-2</v>
      </c>
      <c r="I690" s="55">
        <f t="shared" si="82"/>
        <v>0.55953333333334188</v>
      </c>
      <c r="J690" s="55">
        <f t="shared" si="83"/>
        <v>0.64919269456195494</v>
      </c>
      <c r="K690" s="56">
        <f t="shared" si="84"/>
        <v>753.21903015478119</v>
      </c>
      <c r="L690" s="57">
        <f t="shared" si="81"/>
        <v>801.4844444444567</v>
      </c>
    </row>
    <row r="691" spans="7:12">
      <c r="G691" s="58">
        <f t="shared" si="80"/>
        <v>7.2999999999998888</v>
      </c>
      <c r="H691" s="59">
        <f t="shared" si="85"/>
        <v>5.6958904109589911E-2</v>
      </c>
      <c r="I691" s="55">
        <f t="shared" si="82"/>
        <v>0.55876684931507703</v>
      </c>
      <c r="J691" s="55">
        <f t="shared" si="83"/>
        <v>0.64919269456195505</v>
      </c>
      <c r="K691" s="56">
        <f t="shared" si="84"/>
        <v>754.25225241836813</v>
      </c>
      <c r="L691" s="57">
        <f t="shared" si="81"/>
        <v>800.38652054795739</v>
      </c>
    </row>
    <row r="692" spans="7:12">
      <c r="G692" s="58">
        <f t="shared" si="80"/>
        <v>7.3099999999998886</v>
      </c>
      <c r="H692" s="59">
        <f t="shared" si="85"/>
        <v>5.6880984952121252E-2</v>
      </c>
      <c r="I692" s="55">
        <f t="shared" si="82"/>
        <v>0.55800246238030948</v>
      </c>
      <c r="J692" s="55">
        <f t="shared" si="83"/>
        <v>0.64919269456195494</v>
      </c>
      <c r="K692" s="56">
        <f t="shared" si="84"/>
        <v>755.28547468195495</v>
      </c>
      <c r="L692" s="57">
        <f t="shared" si="81"/>
        <v>799.29160054720785</v>
      </c>
    </row>
    <row r="693" spans="7:12">
      <c r="G693" s="58">
        <f t="shared" si="80"/>
        <v>7.3199999999998884</v>
      </c>
      <c r="H693" s="59">
        <f t="shared" si="85"/>
        <v>5.6803278688525458E-2</v>
      </c>
      <c r="I693" s="55">
        <f t="shared" si="82"/>
        <v>0.55724016393443476</v>
      </c>
      <c r="J693" s="55">
        <f t="shared" si="83"/>
        <v>0.64919269456195494</v>
      </c>
      <c r="K693" s="56">
        <f t="shared" si="84"/>
        <v>756.31869694554177</v>
      </c>
      <c r="L693" s="57">
        <f t="shared" si="81"/>
        <v>798.19967213115979</v>
      </c>
    </row>
    <row r="694" spans="7:12">
      <c r="G694" s="58">
        <f t="shared" si="80"/>
        <v>7.3299999999998882</v>
      </c>
      <c r="H694" s="59">
        <f t="shared" si="85"/>
        <v>5.6725784447476994E-2</v>
      </c>
      <c r="I694" s="55">
        <f t="shared" si="82"/>
        <v>0.55647994542974932</v>
      </c>
      <c r="J694" s="55">
        <f t="shared" si="83"/>
        <v>0.64919269456195494</v>
      </c>
      <c r="K694" s="56">
        <f t="shared" si="84"/>
        <v>757.3519192091286</v>
      </c>
      <c r="L694" s="57">
        <f t="shared" si="81"/>
        <v>797.11072305594678</v>
      </c>
    </row>
    <row r="695" spans="7:12">
      <c r="G695" s="58">
        <f t="shared" si="80"/>
        <v>7.3399999999998879</v>
      </c>
      <c r="H695" s="59">
        <f t="shared" si="85"/>
        <v>5.6648501362398684E-2</v>
      </c>
      <c r="I695" s="55">
        <f t="shared" si="82"/>
        <v>0.55572179836513114</v>
      </c>
      <c r="J695" s="55">
        <f t="shared" si="83"/>
        <v>0.64919269456195494</v>
      </c>
      <c r="K695" s="56">
        <f t="shared" si="84"/>
        <v>758.3851414727153</v>
      </c>
      <c r="L695" s="57">
        <f t="shared" si="81"/>
        <v>796.02474114442634</v>
      </c>
    </row>
    <row r="696" spans="7:12">
      <c r="G696" s="58">
        <f t="shared" si="80"/>
        <v>7.3499999999998877</v>
      </c>
      <c r="H696" s="59">
        <f t="shared" si="85"/>
        <v>5.6571428571429438E-2</v>
      </c>
      <c r="I696" s="55">
        <f t="shared" si="82"/>
        <v>0.55496571428572283</v>
      </c>
      <c r="J696" s="55">
        <f t="shared" si="83"/>
        <v>0.64919269456195494</v>
      </c>
      <c r="K696" s="56">
        <f t="shared" si="84"/>
        <v>759.41836373630201</v>
      </c>
      <c r="L696" s="57">
        <f t="shared" si="81"/>
        <v>794.94171428572645</v>
      </c>
    </row>
    <row r="697" spans="7:12">
      <c r="G697" s="58">
        <f t="shared" si="80"/>
        <v>7.3599999999998875</v>
      </c>
      <c r="H697" s="59">
        <f t="shared" si="85"/>
        <v>5.649456521739217E-2</v>
      </c>
      <c r="I697" s="55">
        <f t="shared" si="82"/>
        <v>0.55421168478261718</v>
      </c>
      <c r="J697" s="55">
        <f t="shared" si="83"/>
        <v>0.64919269456195494</v>
      </c>
      <c r="K697" s="56">
        <f t="shared" si="84"/>
        <v>760.45158599988906</v>
      </c>
      <c r="L697" s="57">
        <f t="shared" si="81"/>
        <v>793.86163043479473</v>
      </c>
    </row>
    <row r="698" spans="7:12">
      <c r="G698" s="58">
        <f t="shared" si="80"/>
        <v>7.3699999999998873</v>
      </c>
      <c r="H698" s="59">
        <f t="shared" si="85"/>
        <v>5.6417910447762058E-2</v>
      </c>
      <c r="I698" s="55">
        <f t="shared" si="82"/>
        <v>0.55345970149254586</v>
      </c>
      <c r="J698" s="55">
        <f t="shared" si="83"/>
        <v>0.64919269456195505</v>
      </c>
      <c r="K698" s="56">
        <f t="shared" si="84"/>
        <v>761.48480826347588</v>
      </c>
      <c r="L698" s="57">
        <f t="shared" si="81"/>
        <v>792.78447761195241</v>
      </c>
    </row>
    <row r="699" spans="7:12">
      <c r="G699" s="58">
        <f>+G698+0.01</f>
        <v>7.3799999999998871</v>
      </c>
      <c r="H699" s="59">
        <f t="shared" si="85"/>
        <v>5.6341463414635008E-2</v>
      </c>
      <c r="I699" s="55">
        <f t="shared" si="82"/>
        <v>0.55270975609756945</v>
      </c>
      <c r="J699" s="55">
        <f t="shared" si="83"/>
        <v>0.64919269456195494</v>
      </c>
      <c r="K699" s="56">
        <f t="shared" si="84"/>
        <v>762.51803052706248</v>
      </c>
      <c r="L699" s="57">
        <f t="shared" si="81"/>
        <v>791.71024390245111</v>
      </c>
    </row>
    <row r="700" spans="7:12">
      <c r="G700" s="58">
        <f t="shared" ref="G700:G763" si="86">+G699+0.01</f>
        <v>7.3899999999998869</v>
      </c>
      <c r="H700" s="59">
        <f t="shared" si="85"/>
        <v>5.6265223274696394E-2</v>
      </c>
      <c r="I700" s="55">
        <f t="shared" si="82"/>
        <v>0.55196184032477169</v>
      </c>
      <c r="J700" s="55">
        <f t="shared" si="83"/>
        <v>0.64919269456195494</v>
      </c>
      <c r="K700" s="56">
        <f t="shared" si="84"/>
        <v>763.5512527906493</v>
      </c>
      <c r="L700" s="57">
        <f t="shared" si="81"/>
        <v>790.63891745603371</v>
      </c>
    </row>
    <row r="701" spans="7:12">
      <c r="G701" s="58">
        <f t="shared" si="86"/>
        <v>7.3999999999998867</v>
      </c>
      <c r="H701" s="59">
        <f t="shared" si="85"/>
        <v>5.6189189189190053E-2</v>
      </c>
      <c r="I701" s="55">
        <f t="shared" si="82"/>
        <v>0.55121594594595447</v>
      </c>
      <c r="J701" s="55">
        <f t="shared" si="83"/>
        <v>0.64919269456195494</v>
      </c>
      <c r="K701" s="56">
        <f t="shared" si="84"/>
        <v>764.58447505423612</v>
      </c>
      <c r="L701" s="57">
        <f t="shared" si="81"/>
        <v>789.57048648649868</v>
      </c>
    </row>
    <row r="702" spans="7:12">
      <c r="G702" s="58">
        <f t="shared" si="86"/>
        <v>7.4099999999998865</v>
      </c>
      <c r="H702" s="59">
        <f t="shared" si="85"/>
        <v>5.6113360323887501E-2</v>
      </c>
      <c r="I702" s="55">
        <f t="shared" si="82"/>
        <v>0.55047206477733646</v>
      </c>
      <c r="J702" s="55">
        <f t="shared" si="83"/>
        <v>0.64919269456195494</v>
      </c>
      <c r="K702" s="56">
        <f t="shared" si="84"/>
        <v>765.61769731782294</v>
      </c>
      <c r="L702" s="57">
        <f t="shared" si="81"/>
        <v>788.50493927126718</v>
      </c>
    </row>
    <row r="703" spans="7:12">
      <c r="G703" s="58">
        <f t="shared" si="86"/>
        <v>7.4199999999998862</v>
      </c>
      <c r="H703" s="59">
        <f t="shared" si="85"/>
        <v>5.6037735849057461E-2</v>
      </c>
      <c r="I703" s="55">
        <f t="shared" si="82"/>
        <v>0.54973018867925372</v>
      </c>
      <c r="J703" s="55">
        <f t="shared" si="83"/>
        <v>0.64919269456195494</v>
      </c>
      <c r="K703" s="56">
        <f t="shared" si="84"/>
        <v>766.65091958140977</v>
      </c>
      <c r="L703" s="57">
        <f t="shared" si="81"/>
        <v>787.44226415095545</v>
      </c>
    </row>
    <row r="704" spans="7:12">
      <c r="G704" s="58">
        <f t="shared" si="86"/>
        <v>7.429999999999886</v>
      </c>
      <c r="H704" s="59">
        <f t="shared" si="85"/>
        <v>5.5962314939435584E-2</v>
      </c>
      <c r="I704" s="55">
        <f t="shared" si="82"/>
        <v>0.54899030955586314</v>
      </c>
      <c r="J704" s="55">
        <f t="shared" si="83"/>
        <v>0.64919269456195505</v>
      </c>
      <c r="K704" s="56">
        <f t="shared" si="84"/>
        <v>767.6841418449967</v>
      </c>
      <c r="L704" s="57">
        <f t="shared" si="81"/>
        <v>786.38244952894888</v>
      </c>
    </row>
    <row r="705" spans="7:12">
      <c r="G705" s="58">
        <f t="shared" si="86"/>
        <v>7.4399999999998858</v>
      </c>
      <c r="H705" s="59">
        <f t="shared" si="85"/>
        <v>5.5887096774194407E-2</v>
      </c>
      <c r="I705" s="55">
        <f t="shared" si="82"/>
        <v>0.54825241935484714</v>
      </c>
      <c r="J705" s="55">
        <f t="shared" si="83"/>
        <v>0.64919269456195494</v>
      </c>
      <c r="K705" s="56">
        <f t="shared" si="84"/>
        <v>768.7173641085833</v>
      </c>
      <c r="L705" s="57">
        <f t="shared" si="81"/>
        <v>785.32548387097984</v>
      </c>
    </row>
    <row r="706" spans="7:12">
      <c r="G706" s="58">
        <f t="shared" si="86"/>
        <v>7.4499999999998856</v>
      </c>
      <c r="H706" s="59">
        <f t="shared" si="85"/>
        <v>5.5812080536913611E-2</v>
      </c>
      <c r="I706" s="55">
        <f t="shared" si="82"/>
        <v>0.54751651006712254</v>
      </c>
      <c r="J706" s="55">
        <f t="shared" si="83"/>
        <v>0.64919269456195494</v>
      </c>
      <c r="K706" s="56">
        <f t="shared" si="84"/>
        <v>769.75058637217012</v>
      </c>
      <c r="L706" s="57">
        <f t="shared" si="81"/>
        <v>784.27135570471</v>
      </c>
    </row>
    <row r="707" spans="7:12">
      <c r="G707" s="58">
        <f t="shared" si="86"/>
        <v>7.4599999999998854</v>
      </c>
      <c r="H707" s="59">
        <f t="shared" si="85"/>
        <v>5.5737265415550456E-2</v>
      </c>
      <c r="I707" s="55">
        <f t="shared" si="82"/>
        <v>0.54678257372655004</v>
      </c>
      <c r="J707" s="55">
        <f t="shared" si="83"/>
        <v>0.64919269456195494</v>
      </c>
      <c r="K707" s="56">
        <f t="shared" si="84"/>
        <v>770.78380863575694</v>
      </c>
      <c r="L707" s="57">
        <f t="shared" si="81"/>
        <v>783.22005361931497</v>
      </c>
    </row>
    <row r="708" spans="7:12">
      <c r="G708" s="58">
        <f t="shared" si="86"/>
        <v>7.4699999999998852</v>
      </c>
      <c r="H708" s="59">
        <f t="shared" si="85"/>
        <v>5.5662650602410498E-2</v>
      </c>
      <c r="I708" s="55">
        <f t="shared" si="82"/>
        <v>0.54605060240964698</v>
      </c>
      <c r="J708" s="55">
        <f t="shared" si="83"/>
        <v>0.64919269456195494</v>
      </c>
      <c r="K708" s="56">
        <f t="shared" si="84"/>
        <v>771.81703089934365</v>
      </c>
      <c r="L708" s="57">
        <f t="shared" si="81"/>
        <v>782.17156626507233</v>
      </c>
    </row>
    <row r="709" spans="7:12">
      <c r="G709" s="58">
        <f t="shared" si="86"/>
        <v>7.479999999999885</v>
      </c>
      <c r="H709" s="59">
        <f t="shared" si="85"/>
        <v>5.55882352941185E-2</v>
      </c>
      <c r="I709" s="55">
        <f t="shared" si="82"/>
        <v>0.54532058823530249</v>
      </c>
      <c r="J709" s="55">
        <f t="shared" si="83"/>
        <v>0.64919269456195494</v>
      </c>
      <c r="K709" s="56">
        <f t="shared" si="84"/>
        <v>772.85025316293058</v>
      </c>
      <c r="L709" s="57">
        <f t="shared" ref="L709:L769" si="87">H709*$C$22</f>
        <v>781.12588235295311</v>
      </c>
    </row>
    <row r="710" spans="7:12">
      <c r="G710" s="58">
        <f t="shared" si="86"/>
        <v>7.4899999999998847</v>
      </c>
      <c r="H710" s="59">
        <f t="shared" si="85"/>
        <v>5.5514018691589638E-2</v>
      </c>
      <c r="I710" s="55">
        <f t="shared" si="82"/>
        <v>0.54459252336449437</v>
      </c>
      <c r="J710" s="55">
        <f t="shared" si="83"/>
        <v>0.64919269456195494</v>
      </c>
      <c r="K710" s="56">
        <f t="shared" si="84"/>
        <v>773.88347542651741</v>
      </c>
      <c r="L710" s="57">
        <f t="shared" si="87"/>
        <v>780.08299065421761</v>
      </c>
    </row>
    <row r="711" spans="7:12">
      <c r="G711" s="58">
        <f t="shared" si="86"/>
        <v>7.4999999999998845</v>
      </c>
      <c r="H711" s="59">
        <f t="shared" si="85"/>
        <v>5.5440000000000857E-2</v>
      </c>
      <c r="I711" s="55">
        <f t="shared" si="82"/>
        <v>0.54386640000000841</v>
      </c>
      <c r="J711" s="55">
        <f t="shared" si="83"/>
        <v>0.64919269456195494</v>
      </c>
      <c r="K711" s="56">
        <f t="shared" si="84"/>
        <v>774.91669769010412</v>
      </c>
      <c r="L711" s="57">
        <f t="shared" si="87"/>
        <v>779.04288000001202</v>
      </c>
    </row>
    <row r="712" spans="7:12">
      <c r="G712" s="58">
        <f t="shared" si="86"/>
        <v>7.5099999999998843</v>
      </c>
      <c r="H712" s="59">
        <f t="shared" si="85"/>
        <v>5.5366178428762507E-2</v>
      </c>
      <c r="I712" s="55">
        <f t="shared" si="82"/>
        <v>0.54314221038616017</v>
      </c>
      <c r="J712" s="55">
        <f t="shared" si="83"/>
        <v>0.64919269456195494</v>
      </c>
      <c r="K712" s="56">
        <f t="shared" si="84"/>
        <v>775.94991995369082</v>
      </c>
      <c r="L712" s="57">
        <f t="shared" si="87"/>
        <v>778.00553928097077</v>
      </c>
    </row>
    <row r="713" spans="7:12">
      <c r="G713" s="58">
        <f t="shared" si="86"/>
        <v>7.5199999999998841</v>
      </c>
      <c r="H713" s="59">
        <f t="shared" si="85"/>
        <v>5.5292553191490214E-2</v>
      </c>
      <c r="I713" s="55">
        <f t="shared" si="82"/>
        <v>0.54241994680851902</v>
      </c>
      <c r="J713" s="55">
        <f t="shared" si="83"/>
        <v>0.64919269456195494</v>
      </c>
      <c r="K713" s="56">
        <f t="shared" si="84"/>
        <v>776.98314221727765</v>
      </c>
      <c r="L713" s="57">
        <f t="shared" si="87"/>
        <v>776.97095744682053</v>
      </c>
    </row>
    <row r="714" spans="7:12">
      <c r="G714" s="58">
        <f t="shared" si="86"/>
        <v>7.5299999999998839</v>
      </c>
      <c r="H714" s="59">
        <f t="shared" si="85"/>
        <v>5.521912350597695E-2</v>
      </c>
      <c r="I714" s="55">
        <f t="shared" si="82"/>
        <v>0.54169960159363395</v>
      </c>
      <c r="J714" s="55">
        <f t="shared" si="83"/>
        <v>0.64919269456195494</v>
      </c>
      <c r="K714" s="56">
        <f t="shared" si="84"/>
        <v>778.01636448086447</v>
      </c>
      <c r="L714" s="57">
        <f t="shared" si="87"/>
        <v>775.93912350598805</v>
      </c>
    </row>
    <row r="715" spans="7:12">
      <c r="G715" s="58">
        <f t="shared" si="86"/>
        <v>7.5399999999998837</v>
      </c>
      <c r="H715" s="59">
        <f t="shared" si="85"/>
        <v>5.5145888594165304E-2</v>
      </c>
      <c r="I715" s="55">
        <f t="shared" ref="I715:I769" si="88">+H715*$C$21</f>
        <v>0.54098116710876165</v>
      </c>
      <c r="J715" s="55">
        <f t="shared" ref="J715:J768" si="89">+H715*$C$21*(G715/(2*PI()))</f>
        <v>0.64919269456195494</v>
      </c>
      <c r="K715" s="56">
        <f t="shared" ref="K715:K768" si="90">+H715*$C$21*((G715/(2*PI()))^2)*1000</f>
        <v>779.0495867444514</v>
      </c>
      <c r="L715" s="57">
        <f t="shared" si="87"/>
        <v>774.91002652521081</v>
      </c>
    </row>
    <row r="716" spans="7:12">
      <c r="G716" s="58">
        <f t="shared" si="86"/>
        <v>7.5499999999998835</v>
      </c>
      <c r="H716" s="59">
        <f t="shared" si="85"/>
        <v>5.5072847682120056E-2</v>
      </c>
      <c r="I716" s="55">
        <f t="shared" si="88"/>
        <v>0.54026463576159778</v>
      </c>
      <c r="J716" s="55">
        <f t="shared" si="89"/>
        <v>0.64919269456195494</v>
      </c>
      <c r="K716" s="56">
        <f t="shared" si="90"/>
        <v>780.08280900803823</v>
      </c>
      <c r="L716" s="57">
        <f t="shared" si="87"/>
        <v>773.88365562915101</v>
      </c>
    </row>
    <row r="717" spans="7:12">
      <c r="G717" s="58">
        <f t="shared" si="86"/>
        <v>7.5599999999998833</v>
      </c>
      <c r="H717" s="59">
        <f t="shared" si="85"/>
        <v>5.5000000000000847E-2</v>
      </c>
      <c r="I717" s="55">
        <f t="shared" si="88"/>
        <v>0.5395500000000083</v>
      </c>
      <c r="J717" s="55">
        <f t="shared" si="89"/>
        <v>0.64919269456195483</v>
      </c>
      <c r="K717" s="56">
        <f t="shared" si="90"/>
        <v>781.11603127162482</v>
      </c>
      <c r="L717" s="57">
        <f t="shared" si="87"/>
        <v>772.86000000001195</v>
      </c>
    </row>
    <row r="718" spans="7:12">
      <c r="G718" s="58">
        <f t="shared" si="86"/>
        <v>7.569999999999883</v>
      </c>
      <c r="H718" s="59">
        <f t="shared" si="85"/>
        <v>5.4927344782035196E-2</v>
      </c>
      <c r="I718" s="55">
        <f t="shared" si="88"/>
        <v>0.53883725231176527</v>
      </c>
      <c r="J718" s="55">
        <f t="shared" si="89"/>
        <v>0.64919269456195494</v>
      </c>
      <c r="K718" s="56">
        <f t="shared" si="90"/>
        <v>782.14925353521164</v>
      </c>
      <c r="L718" s="57">
        <f t="shared" si="87"/>
        <v>771.83904887715858</v>
      </c>
    </row>
    <row r="719" spans="7:12">
      <c r="G719" s="58">
        <f t="shared" si="86"/>
        <v>7.5799999999998828</v>
      </c>
      <c r="H719" s="59">
        <f t="shared" si="85"/>
        <v>5.4854881266491615E-2</v>
      </c>
      <c r="I719" s="55">
        <f t="shared" si="88"/>
        <v>0.5381263852242828</v>
      </c>
      <c r="J719" s="55">
        <f t="shared" si="89"/>
        <v>0.64919269456195494</v>
      </c>
      <c r="K719" s="56">
        <f t="shared" si="90"/>
        <v>783.18247579879835</v>
      </c>
      <c r="L719" s="57">
        <f t="shared" si="87"/>
        <v>770.82079155674012</v>
      </c>
    </row>
    <row r="720" spans="7:12">
      <c r="G720" s="58">
        <f t="shared" si="86"/>
        <v>7.5899999999998826</v>
      </c>
      <c r="H720" s="59">
        <f t="shared" ref="H720:H769" si="91">+$C$15/G720</f>
        <v>5.4782608695653025E-2</v>
      </c>
      <c r="I720" s="55">
        <f t="shared" si="88"/>
        <v>0.53741739130435617</v>
      </c>
      <c r="J720" s="55">
        <f t="shared" si="89"/>
        <v>0.64919269456195494</v>
      </c>
      <c r="K720" s="56">
        <f t="shared" si="90"/>
        <v>784.21569806238506</v>
      </c>
      <c r="L720" s="57">
        <f t="shared" si="87"/>
        <v>769.80521739131632</v>
      </c>
    </row>
    <row r="721" spans="7:12">
      <c r="G721" s="58">
        <f t="shared" si="86"/>
        <v>7.5999999999998824</v>
      </c>
      <c r="H721" s="59">
        <f t="shared" si="91"/>
        <v>5.471052631579032E-2</v>
      </c>
      <c r="I721" s="55">
        <f t="shared" si="88"/>
        <v>0.53671026315790304</v>
      </c>
      <c r="J721" s="55">
        <f t="shared" si="89"/>
        <v>0.64919269456195494</v>
      </c>
      <c r="K721" s="56">
        <f t="shared" si="90"/>
        <v>785.24892032597211</v>
      </c>
      <c r="L721" s="57">
        <f t="shared" si="87"/>
        <v>768.79231578948554</v>
      </c>
    </row>
    <row r="722" spans="7:12">
      <c r="G722" s="58">
        <f t="shared" si="86"/>
        <v>7.6099999999998822</v>
      </c>
      <c r="H722" s="59">
        <f t="shared" si="91"/>
        <v>5.4638633377136196E-2</v>
      </c>
      <c r="I722" s="55">
        <f t="shared" si="88"/>
        <v>0.53600499342970609</v>
      </c>
      <c r="J722" s="55">
        <f t="shared" si="89"/>
        <v>0.64919269456195494</v>
      </c>
      <c r="K722" s="56">
        <f t="shared" si="90"/>
        <v>786.28214258955882</v>
      </c>
      <c r="L722" s="57">
        <f t="shared" si="87"/>
        <v>767.7820762155178</v>
      </c>
    </row>
    <row r="723" spans="7:12">
      <c r="G723" s="58">
        <f t="shared" si="86"/>
        <v>7.619999999999882</v>
      </c>
      <c r="H723" s="59">
        <f t="shared" si="91"/>
        <v>5.4566929133859111E-2</v>
      </c>
      <c r="I723" s="55">
        <f t="shared" si="88"/>
        <v>0.53530157480315788</v>
      </c>
      <c r="J723" s="55">
        <f t="shared" si="89"/>
        <v>0.64919269456195494</v>
      </c>
      <c r="K723" s="56">
        <f t="shared" si="90"/>
        <v>787.31536485314564</v>
      </c>
      <c r="L723" s="57">
        <f t="shared" si="87"/>
        <v>766.77448818898824</v>
      </c>
    </row>
    <row r="724" spans="7:12">
      <c r="G724" s="58">
        <f t="shared" si="86"/>
        <v>7.6299999999998818</v>
      </c>
      <c r="H724" s="59">
        <f t="shared" si="91"/>
        <v>5.4495412844037541E-2</v>
      </c>
      <c r="I724" s="55">
        <f t="shared" si="88"/>
        <v>0.53460000000000829</v>
      </c>
      <c r="J724" s="55">
        <f t="shared" si="89"/>
        <v>0.64919269456195494</v>
      </c>
      <c r="K724" s="56">
        <f t="shared" si="90"/>
        <v>788.34858711673235</v>
      </c>
      <c r="L724" s="57">
        <f t="shared" si="87"/>
        <v>765.76954128441548</v>
      </c>
    </row>
    <row r="725" spans="7:12">
      <c r="G725" s="58">
        <f t="shared" si="86"/>
        <v>7.6399999999998816</v>
      </c>
      <c r="H725" s="59">
        <f t="shared" si="91"/>
        <v>5.4424083769634354E-2</v>
      </c>
      <c r="I725" s="55">
        <f t="shared" si="88"/>
        <v>0.53390026178011307</v>
      </c>
      <c r="J725" s="55">
        <f t="shared" si="89"/>
        <v>0.64919269456195494</v>
      </c>
      <c r="K725" s="56">
        <f t="shared" si="90"/>
        <v>789.38180938031928</v>
      </c>
      <c r="L725" s="57">
        <f t="shared" si="87"/>
        <v>764.76722513090192</v>
      </c>
    </row>
    <row r="726" spans="7:12">
      <c r="G726" s="58">
        <f t="shared" si="86"/>
        <v>7.6499999999998813</v>
      </c>
      <c r="H726" s="59">
        <f t="shared" si="91"/>
        <v>5.435294117647143E-2</v>
      </c>
      <c r="I726" s="55">
        <f t="shared" si="88"/>
        <v>0.53320235294118479</v>
      </c>
      <c r="J726" s="55">
        <f t="shared" si="89"/>
        <v>0.64919269456195494</v>
      </c>
      <c r="K726" s="56">
        <f t="shared" si="90"/>
        <v>790.41503164390588</v>
      </c>
      <c r="L726" s="57">
        <f t="shared" si="87"/>
        <v>763.76752941177654</v>
      </c>
    </row>
    <row r="727" spans="7:12">
      <c r="G727" s="58">
        <f t="shared" si="86"/>
        <v>7.6599999999998811</v>
      </c>
      <c r="H727" s="59">
        <f t="shared" si="91"/>
        <v>5.4281984334204496E-2</v>
      </c>
      <c r="I727" s="55">
        <f t="shared" si="88"/>
        <v>0.53250626631854614</v>
      </c>
      <c r="J727" s="55">
        <f t="shared" si="89"/>
        <v>0.64919269456195494</v>
      </c>
      <c r="K727" s="56">
        <f t="shared" si="90"/>
        <v>791.44825390749293</v>
      </c>
      <c r="L727" s="57">
        <f t="shared" si="87"/>
        <v>762.77044386424154</v>
      </c>
    </row>
    <row r="728" spans="7:12">
      <c r="G728" s="58">
        <f t="shared" si="86"/>
        <v>7.6699999999998809</v>
      </c>
      <c r="H728" s="59">
        <f t="shared" si="91"/>
        <v>5.4211212516298103E-2</v>
      </c>
      <c r="I728" s="55">
        <f t="shared" si="88"/>
        <v>0.53181199478488439</v>
      </c>
      <c r="J728" s="55">
        <f t="shared" si="89"/>
        <v>0.64919269456195494</v>
      </c>
      <c r="K728" s="56">
        <f t="shared" si="90"/>
        <v>792.48147617107963</v>
      </c>
      <c r="L728" s="57">
        <f t="shared" si="87"/>
        <v>761.77595827902098</v>
      </c>
    </row>
    <row r="729" spans="7:12">
      <c r="G729" s="58">
        <f t="shared" si="86"/>
        <v>7.6799999999998807</v>
      </c>
      <c r="H729" s="59">
        <f t="shared" si="91"/>
        <v>5.4140625000000844E-2</v>
      </c>
      <c r="I729" s="55">
        <f t="shared" si="88"/>
        <v>0.53111953125000833</v>
      </c>
      <c r="J729" s="55">
        <f t="shared" si="89"/>
        <v>0.64919269456195505</v>
      </c>
      <c r="K729" s="56">
        <f t="shared" si="90"/>
        <v>793.51469843466657</v>
      </c>
      <c r="L729" s="57">
        <f t="shared" si="87"/>
        <v>760.78406250001183</v>
      </c>
    </row>
    <row r="730" spans="7:12">
      <c r="G730" s="58">
        <f t="shared" si="86"/>
        <v>7.6899999999998805</v>
      </c>
      <c r="H730" s="59">
        <f t="shared" si="91"/>
        <v>5.4070221066320735E-2</v>
      </c>
      <c r="I730" s="55">
        <f t="shared" si="88"/>
        <v>0.53042886866060646</v>
      </c>
      <c r="J730" s="55">
        <f t="shared" si="89"/>
        <v>0.64919269456195494</v>
      </c>
      <c r="K730" s="56">
        <f t="shared" si="90"/>
        <v>794.54792069825328</v>
      </c>
      <c r="L730" s="57">
        <f t="shared" si="87"/>
        <v>759.79474642393893</v>
      </c>
    </row>
    <row r="731" spans="7:12">
      <c r="G731" s="58">
        <f t="shared" si="86"/>
        <v>7.6999999999998803</v>
      </c>
      <c r="H731" s="59">
        <f t="shared" si="91"/>
        <v>5.4000000000000839E-2</v>
      </c>
      <c r="I731" s="55">
        <f t="shared" si="88"/>
        <v>0.5297400000000082</v>
      </c>
      <c r="J731" s="55">
        <f t="shared" si="89"/>
        <v>0.64919269456195483</v>
      </c>
      <c r="K731" s="56">
        <f t="shared" si="90"/>
        <v>795.58114296183976</v>
      </c>
      <c r="L731" s="57">
        <f t="shared" si="87"/>
        <v>758.80800000001182</v>
      </c>
    </row>
    <row r="732" spans="7:12">
      <c r="G732" s="58">
        <f t="shared" si="86"/>
        <v>7.7099999999998801</v>
      </c>
      <c r="H732" s="59">
        <f t="shared" si="91"/>
        <v>5.3929961089495E-2</v>
      </c>
      <c r="I732" s="55">
        <f t="shared" si="88"/>
        <v>0.52905291828794598</v>
      </c>
      <c r="J732" s="55">
        <f t="shared" si="89"/>
        <v>0.64919269456195494</v>
      </c>
      <c r="K732" s="56">
        <f t="shared" si="90"/>
        <v>796.61436522542692</v>
      </c>
      <c r="L732" s="57">
        <f t="shared" si="87"/>
        <v>757.82381322958372</v>
      </c>
    </row>
    <row r="733" spans="7:12">
      <c r="G733" s="58">
        <f t="shared" si="86"/>
        <v>7.7199999999998798</v>
      </c>
      <c r="H733" s="59">
        <f t="shared" si="91"/>
        <v>5.3860103626943844E-2</v>
      </c>
      <c r="I733" s="55">
        <f t="shared" si="88"/>
        <v>0.52836761658031917</v>
      </c>
      <c r="J733" s="55">
        <f t="shared" si="89"/>
        <v>0.64919269456195505</v>
      </c>
      <c r="K733" s="56">
        <f t="shared" si="90"/>
        <v>797.64758748901386</v>
      </c>
      <c r="L733" s="57">
        <f t="shared" si="87"/>
        <v>756.84217616581486</v>
      </c>
    </row>
    <row r="734" spans="7:12">
      <c r="G734" s="58">
        <f t="shared" si="86"/>
        <v>7.7299999999998796</v>
      </c>
      <c r="H734" s="59">
        <f t="shared" si="91"/>
        <v>5.3790426908150904E-2</v>
      </c>
      <c r="I734" s="55">
        <f t="shared" si="88"/>
        <v>0.52768408796896038</v>
      </c>
      <c r="J734" s="55">
        <f t="shared" si="89"/>
        <v>0.64919269456195494</v>
      </c>
      <c r="K734" s="56">
        <f t="shared" si="90"/>
        <v>798.68080975260045</v>
      </c>
      <c r="L734" s="57">
        <f t="shared" si="87"/>
        <v>755.86307891333649</v>
      </c>
    </row>
    <row r="735" spans="7:12">
      <c r="G735" s="58">
        <f t="shared" si="86"/>
        <v>7.7399999999998794</v>
      </c>
      <c r="H735" s="59">
        <f t="shared" si="91"/>
        <v>5.3720930232558979E-2</v>
      </c>
      <c r="I735" s="55">
        <f t="shared" si="88"/>
        <v>0.52700232558140359</v>
      </c>
      <c r="J735" s="55">
        <f t="shared" si="89"/>
        <v>0.64919269456195494</v>
      </c>
      <c r="K735" s="56">
        <f t="shared" si="90"/>
        <v>799.71403201618728</v>
      </c>
      <c r="L735" s="57">
        <f t="shared" si="87"/>
        <v>754.88651162791882</v>
      </c>
    </row>
    <row r="736" spans="7:12">
      <c r="G736" s="58">
        <f t="shared" si="86"/>
        <v>7.7499999999998792</v>
      </c>
      <c r="H736" s="59">
        <f t="shared" si="91"/>
        <v>5.3651612903226641E-2</v>
      </c>
      <c r="I736" s="55">
        <f t="shared" si="88"/>
        <v>0.52632232258065337</v>
      </c>
      <c r="J736" s="55">
        <f t="shared" si="89"/>
        <v>0.64919269456195494</v>
      </c>
      <c r="K736" s="56">
        <f t="shared" si="90"/>
        <v>800.74725427977398</v>
      </c>
      <c r="L736" s="57">
        <f t="shared" si="87"/>
        <v>753.91246451614074</v>
      </c>
    </row>
    <row r="737" spans="7:12">
      <c r="G737" s="58">
        <f t="shared" si="86"/>
        <v>7.759999999999879</v>
      </c>
      <c r="H737" s="59">
        <f t="shared" si="91"/>
        <v>5.3582474226804962E-2</v>
      </c>
      <c r="I737" s="55">
        <f t="shared" si="88"/>
        <v>0.52564407216495668</v>
      </c>
      <c r="J737" s="55">
        <f t="shared" si="89"/>
        <v>0.64919269456195494</v>
      </c>
      <c r="K737" s="56">
        <f t="shared" si="90"/>
        <v>801.78047654336081</v>
      </c>
      <c r="L737" s="57">
        <f t="shared" si="87"/>
        <v>752.94092783506335</v>
      </c>
    </row>
    <row r="738" spans="7:12">
      <c r="G738" s="58">
        <f t="shared" si="86"/>
        <v>7.7699999999998788</v>
      </c>
      <c r="H738" s="59">
        <f t="shared" si="91"/>
        <v>5.3513513513514348E-2</v>
      </c>
      <c r="I738" s="55">
        <f t="shared" si="88"/>
        <v>0.52496756756757579</v>
      </c>
      <c r="J738" s="55">
        <f t="shared" si="89"/>
        <v>0.64919269456195505</v>
      </c>
      <c r="K738" s="56">
        <f t="shared" si="90"/>
        <v>802.81369880694785</v>
      </c>
      <c r="L738" s="57">
        <f t="shared" si="87"/>
        <v>751.97189189190362</v>
      </c>
    </row>
    <row r="739" spans="7:12">
      <c r="G739" s="58">
        <f t="shared" si="86"/>
        <v>7.7799999999998786</v>
      </c>
      <c r="H739" s="59">
        <f t="shared" si="91"/>
        <v>5.3444730077121659E-2</v>
      </c>
      <c r="I739" s="55">
        <f t="shared" si="88"/>
        <v>0.52429280205656348</v>
      </c>
      <c r="J739" s="55">
        <f t="shared" si="89"/>
        <v>0.64919269456195494</v>
      </c>
      <c r="K739" s="56">
        <f t="shared" si="90"/>
        <v>803.84692107053456</v>
      </c>
      <c r="L739" s="57">
        <f t="shared" si="87"/>
        <v>751.00534704371353</v>
      </c>
    </row>
    <row r="740" spans="7:12">
      <c r="G740" s="58">
        <f t="shared" si="86"/>
        <v>7.7899999999998784</v>
      </c>
      <c r="H740" s="59">
        <f t="shared" si="91"/>
        <v>5.3376123234917396E-2</v>
      </c>
      <c r="I740" s="55">
        <f t="shared" si="88"/>
        <v>0.52361976893453965</v>
      </c>
      <c r="J740" s="55">
        <f t="shared" si="89"/>
        <v>0.64919269456195494</v>
      </c>
      <c r="K740" s="56">
        <f t="shared" si="90"/>
        <v>804.88014333412127</v>
      </c>
      <c r="L740" s="57">
        <f t="shared" si="87"/>
        <v>750.04128369705927</v>
      </c>
    </row>
    <row r="741" spans="7:12">
      <c r="G741" s="58">
        <f t="shared" si="86"/>
        <v>7.7999999999998781</v>
      </c>
      <c r="H741" s="59">
        <f t="shared" si="91"/>
        <v>5.3307692307693139E-2</v>
      </c>
      <c r="I741" s="55">
        <f t="shared" si="88"/>
        <v>0.52294846153846974</v>
      </c>
      <c r="J741" s="55">
        <f t="shared" si="89"/>
        <v>0.64919269456195494</v>
      </c>
      <c r="K741" s="56">
        <f t="shared" si="90"/>
        <v>805.91336559770809</v>
      </c>
      <c r="L741" s="57">
        <f t="shared" si="87"/>
        <v>749.07969230770402</v>
      </c>
    </row>
    <row r="742" spans="7:12">
      <c r="G742" s="58">
        <f t="shared" si="86"/>
        <v>7.8099999999998779</v>
      </c>
      <c r="H742" s="59">
        <f t="shared" si="91"/>
        <v>5.3239436619719145E-2</v>
      </c>
      <c r="I742" s="55">
        <f t="shared" si="88"/>
        <v>0.52227887323944489</v>
      </c>
      <c r="J742" s="55">
        <f t="shared" si="89"/>
        <v>0.64919269456195505</v>
      </c>
      <c r="K742" s="56">
        <f t="shared" si="90"/>
        <v>806.94658786129492</v>
      </c>
      <c r="L742" s="57">
        <f t="shared" si="87"/>
        <v>748.12056338029345</v>
      </c>
    </row>
    <row r="743" spans="7:12">
      <c r="G743" s="58">
        <f t="shared" si="86"/>
        <v>7.8199999999998777</v>
      </c>
      <c r="H743" s="59">
        <f t="shared" si="91"/>
        <v>5.317135549872206E-2</v>
      </c>
      <c r="I743" s="55">
        <f t="shared" si="88"/>
        <v>0.52161099744246342</v>
      </c>
      <c r="J743" s="55">
        <f t="shared" si="89"/>
        <v>0.64919269456195494</v>
      </c>
      <c r="K743" s="56">
        <f t="shared" si="90"/>
        <v>807.97981012488151</v>
      </c>
      <c r="L743" s="57">
        <f t="shared" si="87"/>
        <v>747.16388746804239</v>
      </c>
    </row>
    <row r="744" spans="7:12">
      <c r="G744" s="58">
        <f t="shared" si="86"/>
        <v>7.8299999999998775</v>
      </c>
      <c r="H744" s="59">
        <f t="shared" si="91"/>
        <v>5.31034482758629E-2</v>
      </c>
      <c r="I744" s="55">
        <f t="shared" si="88"/>
        <v>0.52094482758621508</v>
      </c>
      <c r="J744" s="55">
        <f t="shared" si="89"/>
        <v>0.64919269456195505</v>
      </c>
      <c r="K744" s="56">
        <f t="shared" si="90"/>
        <v>809.01303238846856</v>
      </c>
      <c r="L744" s="57">
        <f t="shared" si="87"/>
        <v>746.20965517242541</v>
      </c>
    </row>
    <row r="745" spans="7:12">
      <c r="G745" s="58">
        <f t="shared" si="86"/>
        <v>7.8399999999998773</v>
      </c>
      <c r="H745" s="59">
        <f t="shared" si="91"/>
        <v>5.3035714285715116E-2</v>
      </c>
      <c r="I745" s="55">
        <f t="shared" si="88"/>
        <v>0.52028035714286536</v>
      </c>
      <c r="J745" s="55">
        <f t="shared" si="89"/>
        <v>0.64919269456195505</v>
      </c>
      <c r="K745" s="56">
        <f t="shared" si="90"/>
        <v>810.04625465205538</v>
      </c>
      <c r="L745" s="57">
        <f t="shared" si="87"/>
        <v>745.25785714286883</v>
      </c>
    </row>
    <row r="746" spans="7:12">
      <c r="G746" s="58">
        <f t="shared" si="86"/>
        <v>7.8499999999998771</v>
      </c>
      <c r="H746" s="59">
        <f t="shared" si="91"/>
        <v>5.2968152866242867E-2</v>
      </c>
      <c r="I746" s="55">
        <f t="shared" si="88"/>
        <v>0.5196175796178425</v>
      </c>
      <c r="J746" s="55">
        <f t="shared" si="89"/>
        <v>0.64919269456195483</v>
      </c>
      <c r="K746" s="56">
        <f t="shared" si="90"/>
        <v>811.07947691564198</v>
      </c>
      <c r="L746" s="57">
        <f t="shared" si="87"/>
        <v>744.30848407644476</v>
      </c>
    </row>
    <row r="747" spans="7:12">
      <c r="G747" s="58">
        <f t="shared" si="86"/>
        <v>7.8599999999998769</v>
      </c>
      <c r="H747" s="59">
        <f t="shared" si="91"/>
        <v>5.2900763358779454E-2</v>
      </c>
      <c r="I747" s="55">
        <f t="shared" si="88"/>
        <v>0.5189564885496265</v>
      </c>
      <c r="J747" s="55">
        <f t="shared" si="89"/>
        <v>0.64919269456195494</v>
      </c>
      <c r="K747" s="56">
        <f t="shared" si="90"/>
        <v>812.1126991792288</v>
      </c>
      <c r="L747" s="57">
        <f t="shared" si="87"/>
        <v>743.36152671756884</v>
      </c>
    </row>
    <row r="748" spans="7:12">
      <c r="G748" s="58">
        <f t="shared" si="86"/>
        <v>7.8699999999998766</v>
      </c>
      <c r="H748" s="59">
        <f t="shared" si="91"/>
        <v>5.2833545108005912E-2</v>
      </c>
      <c r="I748" s="55">
        <f t="shared" si="88"/>
        <v>0.51829707750953802</v>
      </c>
      <c r="J748" s="55">
        <f t="shared" si="89"/>
        <v>0.64919269456195494</v>
      </c>
      <c r="K748" s="56">
        <f t="shared" si="90"/>
        <v>813.14592144281562</v>
      </c>
      <c r="L748" s="57">
        <f t="shared" si="87"/>
        <v>742.41697585769907</v>
      </c>
    </row>
    <row r="749" spans="7:12">
      <c r="G749" s="58">
        <f t="shared" si="86"/>
        <v>7.8799999999998764</v>
      </c>
      <c r="H749" s="59">
        <f t="shared" si="91"/>
        <v>5.2766497461929761E-2</v>
      </c>
      <c r="I749" s="55">
        <f t="shared" si="88"/>
        <v>0.51763934010153101</v>
      </c>
      <c r="J749" s="55">
        <f t="shared" si="89"/>
        <v>0.64919269456195494</v>
      </c>
      <c r="K749" s="56">
        <f t="shared" si="90"/>
        <v>814.17914370640233</v>
      </c>
      <c r="L749" s="57">
        <f t="shared" si="87"/>
        <v>741.47482233503695</v>
      </c>
    </row>
    <row r="750" spans="7:12">
      <c r="G750" s="58">
        <f t="shared" si="86"/>
        <v>7.8899999999998762</v>
      </c>
      <c r="H750" s="59">
        <f t="shared" si="91"/>
        <v>5.2699619771863944E-2</v>
      </c>
      <c r="I750" s="55">
        <f t="shared" si="88"/>
        <v>0.51698326996198529</v>
      </c>
      <c r="J750" s="55">
        <f t="shared" si="89"/>
        <v>0.64919269456195494</v>
      </c>
      <c r="K750" s="56">
        <f t="shared" si="90"/>
        <v>815.21236596998926</v>
      </c>
      <c r="L750" s="57">
        <f t="shared" si="87"/>
        <v>740.53505703423218</v>
      </c>
    </row>
    <row r="751" spans="7:12">
      <c r="G751" s="58">
        <f t="shared" si="86"/>
        <v>7.899999999999876</v>
      </c>
      <c r="H751" s="59">
        <f t="shared" si="91"/>
        <v>5.263291139240589E-2</v>
      </c>
      <c r="I751" s="55">
        <f t="shared" si="88"/>
        <v>0.5163288607595018</v>
      </c>
      <c r="J751" s="55">
        <f t="shared" si="89"/>
        <v>0.64919269456195494</v>
      </c>
      <c r="K751" s="56">
        <f t="shared" si="90"/>
        <v>816.24558823357609</v>
      </c>
      <c r="L751" s="57">
        <f t="shared" si="87"/>
        <v>739.5976708860876</v>
      </c>
    </row>
    <row r="752" spans="7:12">
      <c r="G752" s="58">
        <f t="shared" si="86"/>
        <v>7.9099999999998758</v>
      </c>
      <c r="H752" s="59">
        <f t="shared" si="91"/>
        <v>5.2566371681416757E-2</v>
      </c>
      <c r="I752" s="55">
        <f t="shared" si="88"/>
        <v>0.51567610619469839</v>
      </c>
      <c r="J752" s="55">
        <f t="shared" si="89"/>
        <v>0.64919269456195494</v>
      </c>
      <c r="K752" s="56">
        <f t="shared" si="90"/>
        <v>817.27881049716291</v>
      </c>
      <c r="L752" s="57">
        <f t="shared" si="87"/>
        <v>738.66265486726832</v>
      </c>
    </row>
    <row r="753" spans="7:12">
      <c r="G753" s="58">
        <f t="shared" si="86"/>
        <v>7.9199999999998756</v>
      </c>
      <c r="H753" s="59">
        <f t="shared" si="91"/>
        <v>5.2500000000000824E-2</v>
      </c>
      <c r="I753" s="55">
        <f t="shared" si="88"/>
        <v>0.51502500000000806</v>
      </c>
      <c r="J753" s="55">
        <f t="shared" si="89"/>
        <v>0.64919269456195483</v>
      </c>
      <c r="K753" s="56">
        <f t="shared" si="90"/>
        <v>818.3120327607495</v>
      </c>
      <c r="L753" s="57">
        <f t="shared" si="87"/>
        <v>737.73000000001161</v>
      </c>
    </row>
    <row r="754" spans="7:12">
      <c r="G754" s="58">
        <f t="shared" si="86"/>
        <v>7.9299999999998754</v>
      </c>
      <c r="H754" s="59">
        <f t="shared" si="91"/>
        <v>5.2433795712485062E-2</v>
      </c>
      <c r="I754" s="55">
        <f t="shared" si="88"/>
        <v>0.51437553593947849</v>
      </c>
      <c r="J754" s="55">
        <f t="shared" si="89"/>
        <v>0.64919269456195494</v>
      </c>
      <c r="K754" s="56">
        <f t="shared" si="90"/>
        <v>819.34525502433644</v>
      </c>
      <c r="L754" s="57">
        <f t="shared" si="87"/>
        <v>736.79969735184011</v>
      </c>
    </row>
    <row r="755" spans="7:12">
      <c r="G755" s="58">
        <f t="shared" si="86"/>
        <v>7.9399999999998752</v>
      </c>
      <c r="H755" s="59">
        <f t="shared" si="91"/>
        <v>5.2367758186398806E-2</v>
      </c>
      <c r="I755" s="55">
        <f t="shared" si="88"/>
        <v>0.51372770780857235</v>
      </c>
      <c r="J755" s="55">
        <f t="shared" si="89"/>
        <v>0.64919269456195494</v>
      </c>
      <c r="K755" s="56">
        <f t="shared" si="90"/>
        <v>820.37847728792315</v>
      </c>
      <c r="L755" s="57">
        <f t="shared" si="87"/>
        <v>735.87173803527605</v>
      </c>
    </row>
    <row r="756" spans="7:12">
      <c r="G756" s="58">
        <f t="shared" si="86"/>
        <v>7.9499999999998749</v>
      </c>
      <c r="H756" s="59">
        <f t="shared" si="91"/>
        <v>5.230188679245365E-2</v>
      </c>
      <c r="I756" s="55">
        <f t="shared" si="88"/>
        <v>0.51308150943397035</v>
      </c>
      <c r="J756" s="55">
        <f t="shared" si="89"/>
        <v>0.64919269456195494</v>
      </c>
      <c r="K756" s="56">
        <f t="shared" si="90"/>
        <v>821.4116995515102</v>
      </c>
      <c r="L756" s="57">
        <f t="shared" si="87"/>
        <v>734.94611320755871</v>
      </c>
    </row>
    <row r="757" spans="7:12">
      <c r="G757" s="58">
        <f t="shared" si="86"/>
        <v>7.9599999999998747</v>
      </c>
      <c r="H757" s="59">
        <f t="shared" si="91"/>
        <v>5.2236180904523435E-2</v>
      </c>
      <c r="I757" s="55">
        <f t="shared" si="88"/>
        <v>0.51243693467337492</v>
      </c>
      <c r="J757" s="55">
        <f t="shared" si="89"/>
        <v>0.64919269456195494</v>
      </c>
      <c r="K757" s="56">
        <f t="shared" si="90"/>
        <v>822.44492181509702</v>
      </c>
      <c r="L757" s="57">
        <f t="shared" si="87"/>
        <v>734.02281407036332</v>
      </c>
    </row>
    <row r="758" spans="7:12">
      <c r="G758" s="58">
        <f t="shared" si="86"/>
        <v>7.9699999999998745</v>
      </c>
      <c r="H758" s="59">
        <f t="shared" si="91"/>
        <v>5.2170639899624408E-2</v>
      </c>
      <c r="I758" s="55">
        <f t="shared" si="88"/>
        <v>0.51179397741531552</v>
      </c>
      <c r="J758" s="55">
        <f t="shared" si="89"/>
        <v>0.64919269456195494</v>
      </c>
      <c r="K758" s="56">
        <f t="shared" si="90"/>
        <v>823.47814407868373</v>
      </c>
      <c r="L758" s="57">
        <f t="shared" si="87"/>
        <v>733.10183186952213</v>
      </c>
    </row>
    <row r="759" spans="7:12">
      <c r="G759" s="58">
        <f t="shared" si="86"/>
        <v>7.9799999999998743</v>
      </c>
      <c r="H759" s="59">
        <f t="shared" si="91"/>
        <v>5.2105263157895557E-2</v>
      </c>
      <c r="I759" s="55">
        <f t="shared" si="88"/>
        <v>0.51115263157895541</v>
      </c>
      <c r="J759" s="55">
        <f t="shared" si="89"/>
        <v>0.64919269456195494</v>
      </c>
      <c r="K759" s="56">
        <f t="shared" si="90"/>
        <v>824.51136634227032</v>
      </c>
      <c r="L759" s="57">
        <f t="shared" si="87"/>
        <v>732.18315789474832</v>
      </c>
    </row>
    <row r="760" spans="7:12">
      <c r="G760" s="58">
        <f t="shared" si="86"/>
        <v>7.9899999999998741</v>
      </c>
      <c r="H760" s="59">
        <f t="shared" si="91"/>
        <v>5.2040050062579044E-2</v>
      </c>
      <c r="I760" s="55">
        <f t="shared" si="88"/>
        <v>0.51051289111390041</v>
      </c>
      <c r="J760" s="55">
        <f t="shared" si="89"/>
        <v>0.64919269456195494</v>
      </c>
      <c r="K760" s="56">
        <f t="shared" si="90"/>
        <v>825.54458860585726</v>
      </c>
      <c r="L760" s="57">
        <f t="shared" si="87"/>
        <v>731.2667834793607</v>
      </c>
    </row>
    <row r="761" spans="7:12">
      <c r="G761" s="58">
        <f t="shared" si="86"/>
        <v>7.9999999999998739</v>
      </c>
      <c r="H761" s="59">
        <f t="shared" si="91"/>
        <v>5.1975000000000819E-2</v>
      </c>
      <c r="I761" s="55">
        <f t="shared" si="88"/>
        <v>0.50987475000000804</v>
      </c>
      <c r="J761" s="55">
        <f t="shared" si="89"/>
        <v>0.64919269456195483</v>
      </c>
      <c r="K761" s="56">
        <f t="shared" si="90"/>
        <v>826.57781086944397</v>
      </c>
      <c r="L761" s="57">
        <f t="shared" si="87"/>
        <v>730.35270000001151</v>
      </c>
    </row>
    <row r="762" spans="7:12">
      <c r="G762" s="58">
        <f t="shared" si="86"/>
        <v>8.0099999999998737</v>
      </c>
      <c r="H762" s="59">
        <f t="shared" si="91"/>
        <v>5.1910112359551383E-2</v>
      </c>
      <c r="I762" s="55">
        <f t="shared" si="88"/>
        <v>0.50923820224719907</v>
      </c>
      <c r="J762" s="55">
        <f t="shared" si="89"/>
        <v>0.64919269456195494</v>
      </c>
      <c r="K762" s="56">
        <f t="shared" si="90"/>
        <v>827.61103313303101</v>
      </c>
      <c r="L762" s="57">
        <f t="shared" si="87"/>
        <v>729.44089887641599</v>
      </c>
    </row>
    <row r="763" spans="7:12">
      <c r="G763" s="58">
        <f t="shared" si="86"/>
        <v>8.0199999999998735</v>
      </c>
      <c r="H763" s="59">
        <f t="shared" si="91"/>
        <v>5.1845386533666653E-2</v>
      </c>
      <c r="I763" s="55">
        <f t="shared" si="88"/>
        <v>0.50860324189526984</v>
      </c>
      <c r="J763" s="55">
        <f t="shared" si="89"/>
        <v>0.64919269456195494</v>
      </c>
      <c r="K763" s="56">
        <f t="shared" si="90"/>
        <v>828.64425539661761</v>
      </c>
      <c r="L763" s="57">
        <f t="shared" si="87"/>
        <v>728.53137157108381</v>
      </c>
    </row>
    <row r="764" spans="7:12">
      <c r="G764" s="58">
        <f t="shared" ref="G764:G768" si="92">+G763+0.01</f>
        <v>8.0299999999998732</v>
      </c>
      <c r="H764" s="59">
        <f t="shared" si="91"/>
        <v>5.1780821917809035E-2</v>
      </c>
      <c r="I764" s="55">
        <f t="shared" si="88"/>
        <v>0.50796986301370661</v>
      </c>
      <c r="J764" s="55">
        <f t="shared" si="89"/>
        <v>0.64919269456195483</v>
      </c>
      <c r="K764" s="56">
        <f t="shared" si="90"/>
        <v>829.67747766020432</v>
      </c>
      <c r="L764" s="57">
        <f t="shared" si="87"/>
        <v>727.62410958905252</v>
      </c>
    </row>
    <row r="765" spans="7:12">
      <c r="G765" s="58">
        <f t="shared" si="92"/>
        <v>8.039999999999873</v>
      </c>
      <c r="H765" s="59">
        <f t="shared" si="91"/>
        <v>5.1716417910448578E-2</v>
      </c>
      <c r="I765" s="55">
        <f t="shared" si="88"/>
        <v>0.50733805970150059</v>
      </c>
      <c r="J765" s="55">
        <f t="shared" si="89"/>
        <v>0.64919269456195494</v>
      </c>
      <c r="K765" s="56">
        <f t="shared" si="90"/>
        <v>830.71069992379125</v>
      </c>
      <c r="L765" s="57">
        <f t="shared" si="87"/>
        <v>726.71910447762343</v>
      </c>
    </row>
    <row r="766" spans="7:12">
      <c r="G766" s="58">
        <f t="shared" si="92"/>
        <v>8.0499999999998728</v>
      </c>
      <c r="H766" s="59">
        <f t="shared" si="91"/>
        <v>5.1652173913044296E-2</v>
      </c>
      <c r="I766" s="55">
        <f t="shared" si="88"/>
        <v>0.50670782608696452</v>
      </c>
      <c r="J766" s="55">
        <f t="shared" si="89"/>
        <v>0.64919269456195483</v>
      </c>
      <c r="K766" s="56">
        <f t="shared" si="90"/>
        <v>831.74392218737796</v>
      </c>
      <c r="L766" s="57">
        <f t="shared" si="87"/>
        <v>725.81634782609842</v>
      </c>
    </row>
    <row r="767" spans="7:12">
      <c r="G767" s="58">
        <f t="shared" si="92"/>
        <v>8.0599999999998726</v>
      </c>
      <c r="H767" s="59">
        <f t="shared" si="91"/>
        <v>5.1588089330025629E-2</v>
      </c>
      <c r="I767" s="55">
        <f t="shared" si="88"/>
        <v>0.5060791563275514</v>
      </c>
      <c r="J767" s="55">
        <f t="shared" si="89"/>
        <v>0.64919269456195483</v>
      </c>
      <c r="K767" s="56">
        <f t="shared" si="90"/>
        <v>832.77714445096467</v>
      </c>
      <c r="L767" s="57">
        <f t="shared" si="87"/>
        <v>724.91583126552018</v>
      </c>
    </row>
    <row r="768" spans="7:12">
      <c r="G768" s="58">
        <f t="shared" si="92"/>
        <v>8.0699999999998724</v>
      </c>
      <c r="H768" s="59">
        <f t="shared" si="91"/>
        <v>5.1524163568774047E-2</v>
      </c>
      <c r="I768" s="55">
        <f t="shared" si="88"/>
        <v>0.50545204460967341</v>
      </c>
      <c r="J768" s="55">
        <f t="shared" si="89"/>
        <v>0.64919269456195494</v>
      </c>
      <c r="K768" s="56">
        <f t="shared" si="90"/>
        <v>833.81036671455172</v>
      </c>
      <c r="L768" s="57">
        <f t="shared" si="87"/>
        <v>724.01754646841289</v>
      </c>
    </row>
    <row r="769" spans="7:12">
      <c r="G769" s="58">
        <f t="shared" ref="G769" si="93">+G768+0.01</f>
        <v>8.0799999999998722</v>
      </c>
      <c r="H769" s="59">
        <f t="shared" si="91"/>
        <v>5.1460396039604776E-2</v>
      </c>
      <c r="I769" s="55">
        <f t="shared" si="88"/>
        <v>0.50482648514852291</v>
      </c>
      <c r="J769" s="55">
        <f t="shared" ref="J769" si="94">+H769*$C$21*(G769/(2*PI()))</f>
        <v>0.64919269456195505</v>
      </c>
      <c r="K769" s="56">
        <f t="shared" ref="K769" si="95">+H769*$C$21*((G769/(2*PI()))^2)*1000</f>
        <v>834.84358897813854</v>
      </c>
      <c r="L769" s="57">
        <f t="shared" si="87"/>
        <v>723.12148514852629</v>
      </c>
    </row>
    <row r="770" spans="7:12">
      <c r="G770" s="61"/>
    </row>
    <row r="771" spans="7:12">
      <c r="G771" s="61"/>
    </row>
    <row r="772" spans="7:12">
      <c r="G772" s="61"/>
    </row>
    <row r="773" spans="7:12">
      <c r="G773" s="61"/>
    </row>
    <row r="774" spans="7:12">
      <c r="G774" s="61"/>
    </row>
    <row r="775" spans="7:12">
      <c r="G775" s="61"/>
    </row>
    <row r="776" spans="7:12">
      <c r="G776" s="61"/>
    </row>
    <row r="777" spans="7:12">
      <c r="G777" s="61"/>
    </row>
    <row r="778" spans="7:12">
      <c r="G778" s="61"/>
    </row>
    <row r="779" spans="7:12">
      <c r="G779" s="61"/>
    </row>
    <row r="780" spans="7:12">
      <c r="G780" s="61"/>
    </row>
    <row r="781" spans="7:12">
      <c r="G781" s="61"/>
    </row>
    <row r="782" spans="7:12">
      <c r="G782" s="61"/>
    </row>
    <row r="783" spans="7:12">
      <c r="G783" s="61"/>
    </row>
    <row r="784" spans="7:12">
      <c r="G784" s="61"/>
    </row>
    <row r="785" spans="7:7">
      <c r="G785" s="61"/>
    </row>
    <row r="786" spans="7:7">
      <c r="G786" s="61"/>
    </row>
    <row r="787" spans="7:7">
      <c r="G787" s="61"/>
    </row>
    <row r="788" spans="7:7">
      <c r="G788" s="61"/>
    </row>
    <row r="789" spans="7:7">
      <c r="G789" s="61"/>
    </row>
    <row r="790" spans="7:7">
      <c r="G790" s="61"/>
    </row>
    <row r="791" spans="7:7">
      <c r="G791" s="61"/>
    </row>
    <row r="792" spans="7:7">
      <c r="G792" s="61"/>
    </row>
    <row r="793" spans="7:7">
      <c r="G793" s="61"/>
    </row>
    <row r="794" spans="7:7">
      <c r="G794" s="61"/>
    </row>
    <row r="795" spans="7:7">
      <c r="G795" s="61"/>
    </row>
    <row r="796" spans="7:7">
      <c r="G796" s="61"/>
    </row>
    <row r="797" spans="7:7">
      <c r="G797" s="61"/>
    </row>
    <row r="798" spans="7:7">
      <c r="G798" s="61"/>
    </row>
    <row r="799" spans="7:7">
      <c r="G799" s="61"/>
    </row>
    <row r="800" spans="7:7">
      <c r="G800" s="61"/>
    </row>
    <row r="801" spans="7:7">
      <c r="G801" s="61"/>
    </row>
    <row r="802" spans="7:7">
      <c r="G802" s="61"/>
    </row>
    <row r="803" spans="7:7">
      <c r="G803" s="61"/>
    </row>
    <row r="804" spans="7:7">
      <c r="G804" s="61"/>
    </row>
    <row r="805" spans="7:7">
      <c r="G805" s="61"/>
    </row>
    <row r="806" spans="7:7">
      <c r="G806" s="61"/>
    </row>
    <row r="807" spans="7:7">
      <c r="G807" s="61"/>
    </row>
    <row r="808" spans="7:7">
      <c r="G808" s="61"/>
    </row>
    <row r="809" spans="7:7">
      <c r="G809" s="61"/>
    </row>
    <row r="810" spans="7:7">
      <c r="G810" s="61"/>
    </row>
    <row r="811" spans="7:7">
      <c r="G811" s="61"/>
    </row>
    <row r="812" spans="7:7">
      <c r="G812" s="61"/>
    </row>
    <row r="813" spans="7:7">
      <c r="G813" s="61"/>
    </row>
    <row r="814" spans="7:7">
      <c r="G814" s="61"/>
    </row>
    <row r="815" spans="7:7">
      <c r="G815" s="61"/>
    </row>
    <row r="816" spans="7:7">
      <c r="G816" s="61"/>
    </row>
    <row r="817" spans="7:7">
      <c r="G817" s="61"/>
    </row>
    <row r="818" spans="7:7">
      <c r="G818" s="61"/>
    </row>
    <row r="819" spans="7:7">
      <c r="G819" s="61"/>
    </row>
  </sheetData>
  <pageMargins left="0.7" right="0.7" top="0.75" bottom="0.75" header="0.3" footer="0.3"/>
  <pageSetup paperSize="9" scale="95"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errorTitle="Seleccionar perfil" xr:uid="{067358CD-5219-4953-A02C-D9916CD610E8}">
          <x14:formula1>
            <xm:f>Tablas!$B$5:$B$9</xm:f>
          </x14:formula1>
          <xm:sqref>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23F6B-3C5C-48EA-B799-63B1514607A0}">
  <dimension ref="A1:K25"/>
  <sheetViews>
    <sheetView workbookViewId="0">
      <selection activeCell="D36" sqref="D36"/>
    </sheetView>
  </sheetViews>
  <sheetFormatPr defaultColWidth="11.42578125" defaultRowHeight="14.45"/>
  <cols>
    <col min="1" max="1" width="9.85546875" customWidth="1"/>
    <col min="2" max="2" width="6.42578125" customWidth="1"/>
    <col min="3" max="3" width="5.42578125" bestFit="1" customWidth="1"/>
    <col min="4" max="4" width="11" customWidth="1"/>
    <col min="5" max="5" width="4.42578125" bestFit="1" customWidth="1"/>
    <col min="6" max="6" width="12.42578125" customWidth="1"/>
    <col min="7" max="7" width="3.5703125" bestFit="1" customWidth="1"/>
    <col min="8" max="8" width="8" bestFit="1" customWidth="1"/>
    <col min="9" max="9" width="5.85546875" bestFit="1" customWidth="1"/>
    <col min="10" max="10" width="3.5703125" bestFit="1" customWidth="1"/>
  </cols>
  <sheetData>
    <row r="1" spans="1:11">
      <c r="A1" s="32" t="s">
        <v>53</v>
      </c>
    </row>
    <row r="3" spans="1:11">
      <c r="A3" t="s">
        <v>54</v>
      </c>
      <c r="B3" t="s">
        <v>55</v>
      </c>
    </row>
    <row r="5" spans="1:11">
      <c r="A5" t="s">
        <v>56</v>
      </c>
      <c r="B5">
        <v>0.05</v>
      </c>
    </row>
    <row r="7" spans="1:11">
      <c r="A7" t="s">
        <v>57</v>
      </c>
      <c r="B7">
        <v>51</v>
      </c>
      <c r="C7" t="s">
        <v>58</v>
      </c>
      <c r="D7" t="s">
        <v>59</v>
      </c>
      <c r="E7" t="s">
        <v>60</v>
      </c>
      <c r="F7" s="32" t="s">
        <v>61</v>
      </c>
    </row>
    <row r="8" spans="1:11">
      <c r="B8" t="s">
        <v>62</v>
      </c>
      <c r="C8" t="s">
        <v>63</v>
      </c>
      <c r="D8" t="s">
        <v>64</v>
      </c>
      <c r="E8" t="s">
        <v>65</v>
      </c>
      <c r="F8" s="34">
        <f>+'ESPECTRO AASHTO'!$C$17</f>
        <v>0.3402</v>
      </c>
      <c r="G8" t="s">
        <v>66</v>
      </c>
      <c r="H8">
        <f>+'ESPECTRO AASHTO'!$C$14</f>
        <v>0.7772</v>
      </c>
      <c r="I8" t="s">
        <v>67</v>
      </c>
      <c r="J8" s="35">
        <v>0</v>
      </c>
      <c r="K8" t="s">
        <v>68</v>
      </c>
    </row>
    <row r="9" spans="1:11">
      <c r="C9" t="s">
        <v>69</v>
      </c>
      <c r="D9" s="33">
        <f>+'ESPECTRO AASHTO'!$C$19</f>
        <v>0.10699948533196089</v>
      </c>
      <c r="E9" t="s">
        <v>70</v>
      </c>
      <c r="F9" s="34">
        <f>+'ESPECTRO AASHTO'!$C$18</f>
        <v>0.53499742665980443</v>
      </c>
      <c r="G9" t="s">
        <v>71</v>
      </c>
      <c r="H9" s="35">
        <v>1</v>
      </c>
      <c r="I9" t="s">
        <v>72</v>
      </c>
      <c r="J9">
        <v>1</v>
      </c>
      <c r="K9" t="s">
        <v>68</v>
      </c>
    </row>
    <row r="10" spans="1:11">
      <c r="C10" t="s">
        <v>73</v>
      </c>
      <c r="D10">
        <v>1</v>
      </c>
      <c r="E10" t="s">
        <v>74</v>
      </c>
      <c r="F10">
        <v>9.81</v>
      </c>
      <c r="G10" t="s">
        <v>75</v>
      </c>
      <c r="H10">
        <v>1</v>
      </c>
    </row>
    <row r="11" spans="1:11">
      <c r="B11" t="s">
        <v>76</v>
      </c>
      <c r="C11" t="s">
        <v>77</v>
      </c>
      <c r="D11" t="s">
        <v>78</v>
      </c>
      <c r="E11" s="35">
        <v>1</v>
      </c>
    </row>
    <row r="13" spans="1:11">
      <c r="A13" t="s">
        <v>57</v>
      </c>
      <c r="B13">
        <v>52</v>
      </c>
      <c r="C13" t="s">
        <v>58</v>
      </c>
      <c r="D13" t="s">
        <v>59</v>
      </c>
      <c r="E13" t="s">
        <v>60</v>
      </c>
      <c r="F13" s="32" t="s">
        <v>79</v>
      </c>
    </row>
    <row r="14" spans="1:11">
      <c r="B14" t="s">
        <v>62</v>
      </c>
      <c r="C14" t="s">
        <v>63</v>
      </c>
      <c r="D14" t="s">
        <v>64</v>
      </c>
      <c r="E14" t="s">
        <v>65</v>
      </c>
      <c r="F14" s="34">
        <f>+'ESPECTRO AASHTO'!$C$17</f>
        <v>0.3402</v>
      </c>
      <c r="G14" t="s">
        <v>66</v>
      </c>
      <c r="H14">
        <f>+'ESPECTRO AASHTO'!$C$14</f>
        <v>0.7772</v>
      </c>
      <c r="I14" t="s">
        <v>67</v>
      </c>
      <c r="J14" s="35">
        <v>0</v>
      </c>
      <c r="K14" t="s">
        <v>68</v>
      </c>
    </row>
    <row r="15" spans="1:11">
      <c r="C15" t="s">
        <v>69</v>
      </c>
      <c r="D15" s="33">
        <f>+'ESPECTRO AASHTO'!$C$19</f>
        <v>0.10699948533196089</v>
      </c>
      <c r="E15" t="s">
        <v>70</v>
      </c>
      <c r="F15" s="34">
        <f>+'ESPECTRO AASHTO'!$C$18</f>
        <v>0.53499742665980443</v>
      </c>
      <c r="G15" t="s">
        <v>71</v>
      </c>
      <c r="H15" s="35">
        <v>1</v>
      </c>
      <c r="I15" t="s">
        <v>72</v>
      </c>
      <c r="J15">
        <v>1</v>
      </c>
      <c r="K15" t="s">
        <v>68</v>
      </c>
    </row>
    <row r="16" spans="1:11">
      <c r="C16" t="s">
        <v>73</v>
      </c>
      <c r="D16">
        <v>1</v>
      </c>
      <c r="E16" t="s">
        <v>74</v>
      </c>
      <c r="F16">
        <v>9.81</v>
      </c>
      <c r="G16" t="s">
        <v>75</v>
      </c>
      <c r="H16">
        <v>1</v>
      </c>
    </row>
    <row r="17" spans="1:11">
      <c r="B17" t="s">
        <v>76</v>
      </c>
      <c r="C17" t="s">
        <v>77</v>
      </c>
      <c r="D17" t="s">
        <v>80</v>
      </c>
      <c r="E17" s="35">
        <v>1</v>
      </c>
    </row>
    <row r="19" spans="1:11">
      <c r="A19" t="s">
        <v>57</v>
      </c>
      <c r="B19">
        <v>52</v>
      </c>
      <c r="C19" t="s">
        <v>58</v>
      </c>
      <c r="D19" t="s">
        <v>59</v>
      </c>
      <c r="E19" t="s">
        <v>60</v>
      </c>
      <c r="F19" s="32" t="s">
        <v>81</v>
      </c>
    </row>
    <row r="20" spans="1:11">
      <c r="B20" t="s">
        <v>62</v>
      </c>
      <c r="C20" t="s">
        <v>63</v>
      </c>
      <c r="D20" t="s">
        <v>64</v>
      </c>
      <c r="E20" t="s">
        <v>65</v>
      </c>
      <c r="F20" s="34">
        <f>+'ESPECTRO AASHTO'!$C$17</f>
        <v>0.3402</v>
      </c>
      <c r="G20" t="s">
        <v>66</v>
      </c>
      <c r="H20">
        <f>+'ESPECTRO AASHTO'!$C$14</f>
        <v>0.7772</v>
      </c>
      <c r="I20" t="s">
        <v>67</v>
      </c>
      <c r="J20" s="35">
        <v>0</v>
      </c>
      <c r="K20" t="s">
        <v>68</v>
      </c>
    </row>
    <row r="21" spans="1:11">
      <c r="C21" t="s">
        <v>69</v>
      </c>
      <c r="D21" s="33">
        <f>+'ESPECTRO AASHTO'!$C$19</f>
        <v>0.10699948533196089</v>
      </c>
      <c r="E21" t="s">
        <v>70</v>
      </c>
      <c r="F21" s="34">
        <f>+'ESPECTRO AASHTO'!$C$18</f>
        <v>0.53499742665980443</v>
      </c>
      <c r="G21" t="s">
        <v>71</v>
      </c>
      <c r="H21" s="35">
        <v>1</v>
      </c>
      <c r="I21" t="s">
        <v>72</v>
      </c>
      <c r="J21">
        <v>1</v>
      </c>
      <c r="K21" t="s">
        <v>68</v>
      </c>
    </row>
    <row r="22" spans="1:11">
      <c r="C22" t="s">
        <v>73</v>
      </c>
      <c r="D22">
        <v>1</v>
      </c>
      <c r="E22" t="s">
        <v>74</v>
      </c>
      <c r="F22">
        <v>9.81</v>
      </c>
      <c r="G22" t="s">
        <v>82</v>
      </c>
      <c r="H22">
        <v>0.7</v>
      </c>
    </row>
    <row r="23" spans="1:11">
      <c r="B23" t="s">
        <v>76</v>
      </c>
      <c r="C23" t="s">
        <v>77</v>
      </c>
      <c r="D23" t="s">
        <v>83</v>
      </c>
      <c r="E23" s="35">
        <v>1</v>
      </c>
    </row>
    <row r="25" spans="1:11">
      <c r="A25" t="s">
        <v>84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D804D-5BB7-46B1-9CDC-B81378FE7B87}">
  <sheetPr>
    <pageSetUpPr fitToPage="1"/>
  </sheetPr>
  <dimension ref="A1:AB819"/>
  <sheetViews>
    <sheetView zoomScaleNormal="100" workbookViewId="0">
      <selection activeCell="C22" sqref="C22"/>
    </sheetView>
  </sheetViews>
  <sheetFormatPr defaultColWidth="11.42578125" defaultRowHeight="14.1"/>
  <cols>
    <col min="1" max="1" width="16.42578125" style="1" customWidth="1"/>
    <col min="2" max="2" width="9.85546875" style="1" customWidth="1"/>
    <col min="3" max="3" width="11.42578125" style="1"/>
    <col min="4" max="5" width="8.85546875" style="1" customWidth="1"/>
    <col min="6" max="6" width="7" style="1" customWidth="1"/>
    <col min="7" max="17" width="4.85546875" style="46" customWidth="1"/>
    <col min="18" max="18" width="11.42578125" style="2"/>
    <col min="19" max="24" width="11.42578125" style="1"/>
    <col min="25" max="25" width="12.140625" style="1" bestFit="1" customWidth="1"/>
    <col min="26" max="26" width="11.42578125" style="1"/>
    <col min="27" max="27" width="9.85546875" style="1" customWidth="1"/>
    <col min="28" max="16384" width="11.42578125" style="1"/>
  </cols>
  <sheetData>
    <row r="1" spans="1:28" ht="18">
      <c r="A1" s="18" t="s">
        <v>85</v>
      </c>
      <c r="B1" s="19"/>
      <c r="C1" s="19"/>
      <c r="D1" s="19"/>
      <c r="E1" s="19"/>
      <c r="F1" s="19"/>
      <c r="H1" s="47"/>
      <c r="I1" s="47"/>
      <c r="J1" s="47"/>
      <c r="K1" s="47"/>
      <c r="L1" s="47"/>
      <c r="M1" s="47"/>
      <c r="R1" s="20"/>
    </row>
    <row r="2" spans="1:28" ht="9.9499999999999993" customHeight="1" thickBot="1">
      <c r="A2" s="18"/>
      <c r="B2" s="19"/>
      <c r="C2" s="19"/>
      <c r="D2" s="19"/>
      <c r="E2" s="19"/>
      <c r="F2" s="19"/>
      <c r="H2" s="47"/>
      <c r="I2" s="47"/>
      <c r="J2" s="47"/>
      <c r="K2" s="47"/>
      <c r="L2" s="47"/>
      <c r="M2" s="47"/>
      <c r="R2" s="20"/>
    </row>
    <row r="3" spans="1:28" ht="17.45" thickBot="1">
      <c r="A3" s="26" t="s">
        <v>18</v>
      </c>
      <c r="B3" s="1" t="str">
        <f>+'ESPECTRO AASHTO'!B3</f>
        <v>Puente Mayocc</v>
      </c>
      <c r="G3" s="48" t="s">
        <v>20</v>
      </c>
      <c r="H3" s="49" t="s">
        <v>21</v>
      </c>
      <c r="I3" s="50" t="s">
        <v>86</v>
      </c>
      <c r="J3" s="50" t="s">
        <v>22</v>
      </c>
      <c r="K3" s="50" t="s">
        <v>87</v>
      </c>
      <c r="L3" s="50" t="s">
        <v>23</v>
      </c>
      <c r="M3" s="50" t="s">
        <v>88</v>
      </c>
      <c r="N3" s="49" t="s">
        <v>24</v>
      </c>
      <c r="O3" s="49" t="s">
        <v>89</v>
      </c>
      <c r="P3" s="51" t="s">
        <v>25</v>
      </c>
      <c r="Q3" s="51" t="s">
        <v>90</v>
      </c>
      <c r="S3" s="17" t="s">
        <v>26</v>
      </c>
      <c r="T3" s="3" t="s">
        <v>27</v>
      </c>
      <c r="U3" s="4" t="s">
        <v>91</v>
      </c>
      <c r="V3" s="22" t="s">
        <v>92</v>
      </c>
      <c r="W3" s="22" t="s">
        <v>93</v>
      </c>
      <c r="X3" s="5" t="s">
        <v>94</v>
      </c>
      <c r="Y3" s="36" t="s">
        <v>95</v>
      </c>
    </row>
    <row r="4" spans="1:28" ht="17.100000000000001">
      <c r="A4" s="26"/>
      <c r="G4" s="52">
        <v>0</v>
      </c>
      <c r="H4" s="53">
        <f>+$C$17</f>
        <v>0.3402</v>
      </c>
      <c r="I4" s="54">
        <f>+H4</f>
        <v>0.3402</v>
      </c>
      <c r="J4" s="55">
        <f>+H4*$C$24</f>
        <v>3.3373620000000002</v>
      </c>
      <c r="K4" s="55">
        <f>+I4*$C$24</f>
        <v>3.3373620000000002</v>
      </c>
      <c r="L4" s="55">
        <f>+H4*$C$24*(G4/(2*PI()))</f>
        <v>0</v>
      </c>
      <c r="M4" s="55">
        <f>+I4*$C$24*(G4/(2*PI()))</f>
        <v>0</v>
      </c>
      <c r="N4" s="56">
        <f>+H4*$C$24*((G4/(2*PI()))^2)*1000</f>
        <v>0</v>
      </c>
      <c r="O4" s="56">
        <f>+I4*$C$24*((G4/(2*PI()))^2)*1000</f>
        <v>0</v>
      </c>
      <c r="P4" s="57">
        <f>H4*$C$25</f>
        <v>4780.4903999999997</v>
      </c>
      <c r="Q4" s="57">
        <f>I4*$C$25</f>
        <v>4780.4903999999997</v>
      </c>
      <c r="R4" s="7"/>
      <c r="S4" s="29" t="s">
        <v>29</v>
      </c>
      <c r="T4" s="27">
        <v>0</v>
      </c>
      <c r="U4" s="31">
        <f>+C17</f>
        <v>0.3402</v>
      </c>
      <c r="V4" s="23">
        <f>+U4*$C$24</f>
        <v>3.3373620000000002</v>
      </c>
      <c r="W4" s="23">
        <f>+U4*$C$24*(T4/(2*PI()))</f>
        <v>0</v>
      </c>
      <c r="X4" s="38">
        <f>+U4*$C$24*((T4/(2*PI()))^2)*1000</f>
        <v>0</v>
      </c>
      <c r="Y4" s="37">
        <f>U4*$C$25</f>
        <v>4780.4903999999997</v>
      </c>
      <c r="AA4" s="25"/>
    </row>
    <row r="5" spans="1:28" ht="17.100000000000001">
      <c r="A5" s="1" t="s">
        <v>30</v>
      </c>
      <c r="B5" s="6" t="s">
        <v>31</v>
      </c>
      <c r="C5" s="43">
        <f>+'ESPECTRO AASHTO'!C5</f>
        <v>0.27</v>
      </c>
      <c r="G5" s="58">
        <f>+$C$19*1/4</f>
        <v>2.6749871332990224E-2</v>
      </c>
      <c r="H5" s="59">
        <f>+($C$14-$C$17)*(G5/$C$19)+$C$17</f>
        <v>0.44945000000000002</v>
      </c>
      <c r="I5" s="54">
        <f>+($C$14*$C$22-$C$17)*(G5/$C$19)+$C$17</f>
        <v>0.41297064061201655</v>
      </c>
      <c r="J5" s="55">
        <f t="shared" ref="J5:J74" si="0">+H5*$C$24</f>
        <v>4.4091045000000006</v>
      </c>
      <c r="K5" s="55">
        <f t="shared" ref="K5:K68" si="1">+I5*$C$24</f>
        <v>4.0512419844038829</v>
      </c>
      <c r="L5" s="55">
        <f t="shared" ref="L5:L68" si="2">+H5*$C$24*(G5/(2*PI()))</f>
        <v>1.8771207962613914E-2</v>
      </c>
      <c r="M5" s="55">
        <f t="shared" ref="M5:M68" si="3">+I5*$C$24*(G5/(2*PI()))</f>
        <v>1.7247653303775846E-2</v>
      </c>
      <c r="N5" s="56">
        <f t="shared" ref="N5:N68" si="4">+H5*$C$24*((G5/(2*PI()))^2)*1000</f>
        <v>7.9916057416126104E-2</v>
      </c>
      <c r="O5" s="56">
        <f t="shared" ref="O5:O68" si="5">+I5*$C$24*((G5/(2*PI()))^2)*1000</f>
        <v>7.3429715043551669E-2</v>
      </c>
      <c r="P5" s="57">
        <f t="shared" ref="P5:Q68" si="6">H5*$C$25</f>
        <v>6315.6714000000002</v>
      </c>
      <c r="Q5" s="57">
        <f t="shared" si="6"/>
        <v>5803.0634418800564</v>
      </c>
      <c r="R5" s="7"/>
      <c r="S5" s="14" t="s">
        <v>32</v>
      </c>
      <c r="T5" s="27">
        <f>+C19</f>
        <v>0.10699948533196089</v>
      </c>
      <c r="U5" s="31">
        <f>+C14*C22</f>
        <v>0.63128256244806624</v>
      </c>
      <c r="V5" s="23">
        <f t="shared" ref="V5:V7" si="7">+U5*$C$24</f>
        <v>6.19288193761553</v>
      </c>
      <c r="W5" s="23">
        <f t="shared" ref="W5:W7" si="8">+U5*$C$24*(T5/(2*PI()))</f>
        <v>0.10546166437098191</v>
      </c>
      <c r="X5" s="38">
        <f t="shared" ref="X5:X7" si="9">+U5*$C$24*((T5/(2*PI()))^2)*1000</f>
        <v>1.795959096901506</v>
      </c>
      <c r="Y5" s="37">
        <f t="shared" ref="Y5:Y7" si="10">U5*$C$25</f>
        <v>8870.7825675202275</v>
      </c>
      <c r="AA5" s="25"/>
    </row>
    <row r="6" spans="1:28" ht="17.100000000000001">
      <c r="A6" s="1" t="s">
        <v>33</v>
      </c>
      <c r="B6" s="6" t="s">
        <v>34</v>
      </c>
      <c r="C6" s="43">
        <f>+'ESPECTRO AASHTO'!C6</f>
        <v>0.57999999999999996</v>
      </c>
      <c r="G6" s="58">
        <f>+$C$19*2/4</f>
        <v>5.3499742665980447E-2</v>
      </c>
      <c r="H6" s="59">
        <f t="shared" ref="H6:H7" si="11">+($C$14-$C$17)*(G6/$C$19)+$C$17</f>
        <v>0.55869999999999997</v>
      </c>
      <c r="I6" s="54">
        <f>+($C$14*$C$22-$C$17)*(G6/$C$19)+$C$17</f>
        <v>0.48574128122403315</v>
      </c>
      <c r="J6" s="55">
        <f t="shared" si="0"/>
        <v>5.4808469999999998</v>
      </c>
      <c r="K6" s="55">
        <f t="shared" si="1"/>
        <v>4.7651219688077653</v>
      </c>
      <c r="L6" s="55">
        <f t="shared" si="2"/>
        <v>4.6668033768883711E-2</v>
      </c>
      <c r="M6" s="55">
        <f t="shared" si="3"/>
        <v>4.0573815133531449E-2</v>
      </c>
      <c r="N6" s="56">
        <f t="shared" si="4"/>
        <v>0.39736657050519208</v>
      </c>
      <c r="O6" s="56">
        <f t="shared" si="5"/>
        <v>0.3454758315245966</v>
      </c>
      <c r="P6" s="57">
        <f t="shared" si="6"/>
        <v>7850.8523999999998</v>
      </c>
      <c r="Q6" s="57">
        <f t="shared" si="6"/>
        <v>6825.6364837601141</v>
      </c>
      <c r="R6" s="7"/>
      <c r="S6" s="14" t="s">
        <v>35</v>
      </c>
      <c r="T6" s="27">
        <f>+C18</f>
        <v>0.53499742665980443</v>
      </c>
      <c r="U6" s="31">
        <f>+C14*C22</f>
        <v>0.63128256244806624</v>
      </c>
      <c r="V6" s="23">
        <f t="shared" si="7"/>
        <v>6.19288193761553</v>
      </c>
      <c r="W6" s="23">
        <f t="shared" si="8"/>
        <v>0.5273083218549095</v>
      </c>
      <c r="X6" s="38">
        <f t="shared" si="9"/>
        <v>44.898977422537648</v>
      </c>
      <c r="Y6" s="37">
        <f t="shared" si="10"/>
        <v>8870.7825675202275</v>
      </c>
      <c r="AA6" s="25"/>
      <c r="AB6" s="62"/>
    </row>
    <row r="7" spans="1:28" ht="17.100000000000001">
      <c r="A7" s="1" t="s">
        <v>36</v>
      </c>
      <c r="B7" s="6" t="s">
        <v>37</v>
      </c>
      <c r="C7" s="43">
        <f>+'ESPECTRO AASHTO'!C7</f>
        <v>0.21</v>
      </c>
      <c r="G7" s="58">
        <f>+$C$19*3/4</f>
        <v>8.0249613998970667E-2</v>
      </c>
      <c r="H7" s="59">
        <f t="shared" si="11"/>
        <v>0.66795000000000004</v>
      </c>
      <c r="I7" s="54">
        <f>+($C$14*$C$22-$C$17)*(G7/$C$19)+$C$17</f>
        <v>0.5585119218360497</v>
      </c>
      <c r="J7" s="55">
        <f t="shared" si="0"/>
        <v>6.5525895000000007</v>
      </c>
      <c r="K7" s="55">
        <f t="shared" si="1"/>
        <v>5.4790019532116476</v>
      </c>
      <c r="L7" s="55">
        <f t="shared" si="2"/>
        <v>8.3690477418809417E-2</v>
      </c>
      <c r="M7" s="55">
        <f t="shared" si="3"/>
        <v>6.9978485489266801E-2</v>
      </c>
      <c r="N7" s="56">
        <f t="shared" si="4"/>
        <v>1.0689050505282296</v>
      </c>
      <c r="O7" s="56">
        <f t="shared" si="5"/>
        <v>0.89377380646871962</v>
      </c>
      <c r="P7" s="57">
        <f t="shared" si="6"/>
        <v>9386.0334000000003</v>
      </c>
      <c r="Q7" s="57">
        <f t="shared" si="6"/>
        <v>7848.2095256401699</v>
      </c>
      <c r="R7" s="7"/>
      <c r="S7" s="14" t="s">
        <v>38</v>
      </c>
      <c r="T7" s="27">
        <v>1</v>
      </c>
      <c r="U7" s="31">
        <f>+C15*C22</f>
        <v>0.33773454640492273</v>
      </c>
      <c r="V7" s="23">
        <f t="shared" si="7"/>
        <v>3.313175900232292</v>
      </c>
      <c r="W7" s="23">
        <f t="shared" si="8"/>
        <v>0.52730832185490961</v>
      </c>
      <c r="X7" s="38">
        <f t="shared" si="9"/>
        <v>83.923725956700977</v>
      </c>
      <c r="Y7" s="37">
        <f t="shared" si="10"/>
        <v>4745.8458460819738</v>
      </c>
    </row>
    <row r="8" spans="1:28" ht="14.45" thickBot="1">
      <c r="G8" s="60">
        <f>+$C$19</f>
        <v>0.10699948533196089</v>
      </c>
      <c r="H8" s="59">
        <f t="shared" ref="H8:H13" si="12">+$C$14</f>
        <v>0.7772</v>
      </c>
      <c r="I8" s="54">
        <f t="shared" ref="I8:I16" si="13">+H8*$C$22</f>
        <v>0.63128256244806624</v>
      </c>
      <c r="J8" s="55">
        <f t="shared" si="0"/>
        <v>7.6243320000000008</v>
      </c>
      <c r="K8" s="55">
        <f t="shared" si="1"/>
        <v>6.19288193761553</v>
      </c>
      <c r="L8" s="55">
        <f t="shared" si="2"/>
        <v>0.129838538912391</v>
      </c>
      <c r="M8" s="55">
        <f t="shared" si="3"/>
        <v>0.10546166437098191</v>
      </c>
      <c r="N8" s="56">
        <f t="shared" si="4"/>
        <v>2.2110850087462706</v>
      </c>
      <c r="O8" s="56">
        <f t="shared" si="5"/>
        <v>1.795959096901506</v>
      </c>
      <c r="P8" s="57">
        <f t="shared" si="6"/>
        <v>10921.214400000001</v>
      </c>
      <c r="Q8" s="57">
        <f t="shared" si="6"/>
        <v>8870.7825675202275</v>
      </c>
      <c r="R8" s="7"/>
      <c r="S8" s="14"/>
      <c r="T8" s="28">
        <f>2*PI()*SQRT(C25/C24/(4*2390))</f>
        <v>2.4321227441599729</v>
      </c>
      <c r="U8" s="31">
        <f>+IF(T8&lt;$C$19,($C$14*$C$22-$C$17)*(T8/$C$19)+$C$17,IF(AND(T8&gt;=$C$19,T8&lt;=$C$18),$C$14*$C$22,$C$15/T8*$C$22))</f>
        <v>0.13886410429567869</v>
      </c>
      <c r="V8" s="23">
        <f>+U8*$C$24</f>
        <v>1.362256863140608</v>
      </c>
      <c r="W8" s="23">
        <f>+U8*$C$24*(T8/(2*PI()))</f>
        <v>0.52730832185490961</v>
      </c>
      <c r="X8" s="38">
        <f>+U8*$C$24*((T8/(2*PI()))^2)*1000</f>
        <v>204.1128026739411</v>
      </c>
      <c r="Y8" s="37">
        <f>U8*$C$25</f>
        <v>1951.318393562877</v>
      </c>
    </row>
    <row r="9" spans="1:28" ht="14.45" thickBot="1">
      <c r="A9" s="6" t="s">
        <v>39</v>
      </c>
      <c r="B9" s="17" t="str">
        <f>+'ESPECTRO AASHTO'!B9</f>
        <v>C</v>
      </c>
      <c r="C9" s="15">
        <f>IF(B9="A",1,IF(B9="B",2,IF(B9="C",3,IF(B9="D",4,IF(B9="E",5,"error")))))</f>
        <v>3</v>
      </c>
      <c r="G9" s="58">
        <f>+$C$19</f>
        <v>0.10699948533196089</v>
      </c>
      <c r="H9" s="59">
        <f t="shared" si="12"/>
        <v>0.7772</v>
      </c>
      <c r="I9" s="54">
        <f t="shared" si="13"/>
        <v>0.63128256244806624</v>
      </c>
      <c r="J9" s="55">
        <f t="shared" si="0"/>
        <v>7.6243320000000008</v>
      </c>
      <c r="K9" s="55">
        <f t="shared" si="1"/>
        <v>6.19288193761553</v>
      </c>
      <c r="L9" s="55">
        <f t="shared" si="2"/>
        <v>0.129838538912391</v>
      </c>
      <c r="M9" s="55">
        <f t="shared" si="3"/>
        <v>0.10546166437098191</v>
      </c>
      <c r="N9" s="56">
        <f t="shared" si="4"/>
        <v>2.2110850087462706</v>
      </c>
      <c r="O9" s="56">
        <f t="shared" si="5"/>
        <v>1.795959096901506</v>
      </c>
      <c r="P9" s="57">
        <f t="shared" si="6"/>
        <v>10921.214400000001</v>
      </c>
      <c r="Q9" s="57">
        <f t="shared" si="6"/>
        <v>8870.7825675202275</v>
      </c>
      <c r="R9" s="7"/>
    </row>
    <row r="10" spans="1:28">
      <c r="G10" s="58">
        <f>+$C$19+($C$18-$C$19)*1/4</f>
        <v>0.21399897066392176</v>
      </c>
      <c r="H10" s="59">
        <f t="shared" si="12"/>
        <v>0.7772</v>
      </c>
      <c r="I10" s="54">
        <f t="shared" si="13"/>
        <v>0.63128256244806624</v>
      </c>
      <c r="J10" s="55">
        <f t="shared" si="0"/>
        <v>7.6243320000000008</v>
      </c>
      <c r="K10" s="55">
        <f t="shared" si="1"/>
        <v>6.19288193761553</v>
      </c>
      <c r="L10" s="55">
        <f t="shared" si="2"/>
        <v>0.259677077824782</v>
      </c>
      <c r="M10" s="55">
        <f t="shared" si="3"/>
        <v>0.21092332874196382</v>
      </c>
      <c r="N10" s="56">
        <f t="shared" si="4"/>
        <v>8.8443400349850823</v>
      </c>
      <c r="O10" s="56">
        <f t="shared" si="5"/>
        <v>7.1838363876060241</v>
      </c>
      <c r="P10" s="57">
        <f t="shared" si="6"/>
        <v>10921.214400000001</v>
      </c>
      <c r="Q10" s="57">
        <f t="shared" si="6"/>
        <v>8870.7825675202275</v>
      </c>
      <c r="R10" s="7"/>
    </row>
    <row r="11" spans="1:28" ht="17.100000000000001">
      <c r="A11" s="1" t="s">
        <v>0</v>
      </c>
      <c r="B11" s="6" t="s">
        <v>41</v>
      </c>
      <c r="C11" s="44">
        <f>+'ESPECTRO AASHTO'!C11</f>
        <v>1.26</v>
      </c>
      <c r="G11" s="58">
        <f>+$C$19+($C$18-$C$19)*2/4</f>
        <v>0.32099845599588267</v>
      </c>
      <c r="H11" s="59">
        <f t="shared" si="12"/>
        <v>0.7772</v>
      </c>
      <c r="I11" s="54">
        <f t="shared" si="13"/>
        <v>0.63128256244806624</v>
      </c>
      <c r="J11" s="55">
        <f t="shared" si="0"/>
        <v>7.6243320000000008</v>
      </c>
      <c r="K11" s="55">
        <f t="shared" si="1"/>
        <v>6.19288193761553</v>
      </c>
      <c r="L11" s="55">
        <f t="shared" si="2"/>
        <v>0.389515616737173</v>
      </c>
      <c r="M11" s="55">
        <f t="shared" si="3"/>
        <v>0.31638499311294571</v>
      </c>
      <c r="N11" s="56">
        <f t="shared" si="4"/>
        <v>19.899765078716431</v>
      </c>
      <c r="O11" s="56">
        <f t="shared" si="5"/>
        <v>16.163631872113552</v>
      </c>
      <c r="P11" s="57">
        <f t="shared" si="6"/>
        <v>10921.214400000001</v>
      </c>
      <c r="Q11" s="57">
        <f t="shared" si="6"/>
        <v>8870.7825675202275</v>
      </c>
      <c r="R11" s="7"/>
    </row>
    <row r="12" spans="1:28" ht="17.100000000000001">
      <c r="A12" s="1" t="s">
        <v>10</v>
      </c>
      <c r="B12" s="6" t="s">
        <v>42</v>
      </c>
      <c r="C12" s="44">
        <f>+'ESPECTRO AASHTO'!C12</f>
        <v>1.34</v>
      </c>
      <c r="G12" s="58">
        <f>+$C$19+($C$18-$C$19)*3/4</f>
        <v>0.42799794132784352</v>
      </c>
      <c r="H12" s="59">
        <f t="shared" si="12"/>
        <v>0.7772</v>
      </c>
      <c r="I12" s="54">
        <f t="shared" si="13"/>
        <v>0.63128256244806624</v>
      </c>
      <c r="J12" s="55">
        <f t="shared" si="0"/>
        <v>7.6243320000000008</v>
      </c>
      <c r="K12" s="55">
        <f t="shared" si="1"/>
        <v>6.19288193761553</v>
      </c>
      <c r="L12" s="55">
        <f t="shared" si="2"/>
        <v>0.519354155649564</v>
      </c>
      <c r="M12" s="55">
        <f t="shared" si="3"/>
        <v>0.42184665748392763</v>
      </c>
      <c r="N12" s="56">
        <f t="shared" si="4"/>
        <v>35.377360139940329</v>
      </c>
      <c r="O12" s="56">
        <f t="shared" si="5"/>
        <v>28.735345550424096</v>
      </c>
      <c r="P12" s="57">
        <f t="shared" si="6"/>
        <v>10921.214400000001</v>
      </c>
      <c r="Q12" s="57">
        <f t="shared" si="6"/>
        <v>8870.7825675202275</v>
      </c>
      <c r="R12" s="7"/>
    </row>
    <row r="13" spans="1:28" ht="17.100000000000001">
      <c r="A13" s="1" t="s">
        <v>14</v>
      </c>
      <c r="B13" s="6" t="s">
        <v>43</v>
      </c>
      <c r="C13" s="44">
        <f>+'ESPECTRO AASHTO'!C13</f>
        <v>1.98</v>
      </c>
      <c r="G13" s="60">
        <f>+$C18</f>
        <v>0.53499742665980443</v>
      </c>
      <c r="H13" s="59">
        <f t="shared" si="12"/>
        <v>0.7772</v>
      </c>
      <c r="I13" s="54">
        <f t="shared" si="13"/>
        <v>0.63128256244806624</v>
      </c>
      <c r="J13" s="55">
        <f t="shared" si="0"/>
        <v>7.6243320000000008</v>
      </c>
      <c r="K13" s="55">
        <f t="shared" si="1"/>
        <v>6.19288193761553</v>
      </c>
      <c r="L13" s="55">
        <f t="shared" si="2"/>
        <v>0.64919269456195494</v>
      </c>
      <c r="M13" s="55">
        <f t="shared" si="3"/>
        <v>0.5273083218549095</v>
      </c>
      <c r="N13" s="56">
        <f t="shared" si="4"/>
        <v>55.277125218656757</v>
      </c>
      <c r="O13" s="56">
        <f t="shared" si="5"/>
        <v>44.898977422537648</v>
      </c>
      <c r="P13" s="57">
        <f t="shared" si="6"/>
        <v>10921.214400000001</v>
      </c>
      <c r="Q13" s="57">
        <f t="shared" si="6"/>
        <v>8870.7825675202275</v>
      </c>
      <c r="R13" s="7"/>
    </row>
    <row r="14" spans="1:28" ht="17.100000000000001">
      <c r="B14" s="6" t="s">
        <v>44</v>
      </c>
      <c r="C14" s="24">
        <f>+C12*C6</f>
        <v>0.7772</v>
      </c>
      <c r="G14" s="58">
        <f>+$C18</f>
        <v>0.53499742665980443</v>
      </c>
      <c r="H14" s="59">
        <f>+C15/$G$14</f>
        <v>0.7772</v>
      </c>
      <c r="I14" s="54">
        <f t="shared" si="13"/>
        <v>0.63128256244806624</v>
      </c>
      <c r="J14" s="55">
        <f t="shared" si="0"/>
        <v>7.6243320000000008</v>
      </c>
      <c r="K14" s="55">
        <f t="shared" si="1"/>
        <v>6.19288193761553</v>
      </c>
      <c r="L14" s="55">
        <f t="shared" si="2"/>
        <v>0.64919269456195494</v>
      </c>
      <c r="M14" s="55">
        <f t="shared" si="3"/>
        <v>0.5273083218549095</v>
      </c>
      <c r="N14" s="56">
        <f t="shared" si="4"/>
        <v>55.277125218656757</v>
      </c>
      <c r="O14" s="56">
        <f t="shared" si="5"/>
        <v>44.898977422537648</v>
      </c>
      <c r="P14" s="57">
        <f t="shared" si="6"/>
        <v>10921.214400000001</v>
      </c>
      <c r="Q14" s="57">
        <f t="shared" si="6"/>
        <v>8870.7825675202275</v>
      </c>
      <c r="R14" s="7"/>
    </row>
    <row r="15" spans="1:28" ht="17.100000000000001">
      <c r="B15" s="6" t="s">
        <v>45</v>
      </c>
      <c r="C15" s="24">
        <f>+C13*C7</f>
        <v>0.4158</v>
      </c>
      <c r="G15" s="58">
        <f>+ROUNDDOWN(G14+0.01,2)</f>
        <v>0.54</v>
      </c>
      <c r="H15" s="59">
        <f>+$C$15/G15</f>
        <v>0.76999999999999991</v>
      </c>
      <c r="I15" s="54">
        <f t="shared" si="13"/>
        <v>0.62543434519430119</v>
      </c>
      <c r="J15" s="55">
        <f t="shared" si="0"/>
        <v>7.5536999999999992</v>
      </c>
      <c r="K15" s="55">
        <f t="shared" si="1"/>
        <v>6.135510926356095</v>
      </c>
      <c r="L15" s="55">
        <f t="shared" si="2"/>
        <v>0.64919269456195494</v>
      </c>
      <c r="M15" s="55">
        <f t="shared" si="3"/>
        <v>0.5273083218549095</v>
      </c>
      <c r="N15" s="56">
        <f t="shared" si="4"/>
        <v>55.794002233688346</v>
      </c>
      <c r="O15" s="56">
        <f t="shared" si="5"/>
        <v>45.318812016618516</v>
      </c>
      <c r="P15" s="57">
        <f t="shared" si="6"/>
        <v>10820.039999999999</v>
      </c>
      <c r="Q15" s="57">
        <f t="shared" si="6"/>
        <v>8788.60341867032</v>
      </c>
      <c r="R15" s="7"/>
    </row>
    <row r="16" spans="1:28">
      <c r="B16" s="8"/>
      <c r="C16" s="25"/>
      <c r="G16" s="58">
        <f t="shared" ref="G16:G79" si="14">+G15+0.01</f>
        <v>0.55000000000000004</v>
      </c>
      <c r="H16" s="59">
        <f t="shared" ref="H16:H79" si="15">+$C$15/G16</f>
        <v>0.75599999999999989</v>
      </c>
      <c r="I16" s="54">
        <f t="shared" si="13"/>
        <v>0.61406281164531396</v>
      </c>
      <c r="J16" s="55">
        <f t="shared" si="0"/>
        <v>7.4163599999999992</v>
      </c>
      <c r="K16" s="55">
        <f t="shared" si="1"/>
        <v>6.0239561822405303</v>
      </c>
      <c r="L16" s="55">
        <f t="shared" si="2"/>
        <v>0.64919269456195483</v>
      </c>
      <c r="M16" s="55">
        <f t="shared" si="3"/>
        <v>0.5273083218549095</v>
      </c>
      <c r="N16" s="56">
        <f t="shared" si="4"/>
        <v>56.827224497275168</v>
      </c>
      <c r="O16" s="56">
        <f t="shared" si="5"/>
        <v>46.158049276185523</v>
      </c>
      <c r="P16" s="57">
        <f t="shared" si="6"/>
        <v>10623.311999999998</v>
      </c>
      <c r="Q16" s="57">
        <f t="shared" si="6"/>
        <v>8628.8106292399516</v>
      </c>
      <c r="R16" s="7"/>
    </row>
    <row r="17" spans="1:18" ht="17.100000000000001">
      <c r="B17" s="6" t="s">
        <v>46</v>
      </c>
      <c r="C17" s="24">
        <f>+C5*C11</f>
        <v>0.3402</v>
      </c>
      <c r="G17" s="58">
        <f t="shared" si="14"/>
        <v>0.56000000000000005</v>
      </c>
      <c r="H17" s="59">
        <f t="shared" si="15"/>
        <v>0.74249999999999994</v>
      </c>
      <c r="I17" s="54">
        <f t="shared" ref="I17:I80" si="16">+H17*$C$22</f>
        <v>0.60309740429450476</v>
      </c>
      <c r="J17" s="55">
        <f t="shared" si="0"/>
        <v>7.283925</v>
      </c>
      <c r="K17" s="55">
        <f t="shared" si="1"/>
        <v>5.9163855361290922</v>
      </c>
      <c r="L17" s="55">
        <f t="shared" si="2"/>
        <v>0.64919269456195505</v>
      </c>
      <c r="M17" s="55">
        <f t="shared" si="3"/>
        <v>0.52730832185490961</v>
      </c>
      <c r="N17" s="56">
        <f t="shared" si="4"/>
        <v>57.860446760862018</v>
      </c>
      <c r="O17" s="56">
        <f t="shared" si="5"/>
        <v>46.997286535752551</v>
      </c>
      <c r="P17" s="57">
        <f t="shared" si="6"/>
        <v>10433.609999999999</v>
      </c>
      <c r="Q17" s="57">
        <f t="shared" si="6"/>
        <v>8474.7247251463814</v>
      </c>
      <c r="R17" s="7"/>
    </row>
    <row r="18" spans="1:18" ht="17.100000000000001">
      <c r="B18" s="6" t="s">
        <v>47</v>
      </c>
      <c r="C18" s="24">
        <f>+C15/C14</f>
        <v>0.53499742665980443</v>
      </c>
      <c r="G18" s="58">
        <f t="shared" si="14"/>
        <v>0.57000000000000006</v>
      </c>
      <c r="H18" s="59">
        <f t="shared" si="15"/>
        <v>0.72947368421052627</v>
      </c>
      <c r="I18" s="54">
        <f t="shared" si="16"/>
        <v>0.59251674807881172</v>
      </c>
      <c r="J18" s="55">
        <f t="shared" si="0"/>
        <v>7.1561368421052629</v>
      </c>
      <c r="K18" s="55">
        <f t="shared" si="1"/>
        <v>5.8125892986531431</v>
      </c>
      <c r="L18" s="55">
        <f t="shared" si="2"/>
        <v>0.64919269456195494</v>
      </c>
      <c r="M18" s="55">
        <f t="shared" si="3"/>
        <v>0.5273083218549095</v>
      </c>
      <c r="N18" s="56">
        <f t="shared" si="4"/>
        <v>58.893669024448826</v>
      </c>
      <c r="O18" s="56">
        <f t="shared" si="5"/>
        <v>47.83652379531955</v>
      </c>
      <c r="P18" s="57">
        <f t="shared" si="6"/>
        <v>10250.564210526316</v>
      </c>
      <c r="Q18" s="57">
        <f t="shared" si="6"/>
        <v>8326.0453440034617</v>
      </c>
      <c r="R18" s="7"/>
    </row>
    <row r="19" spans="1:18" ht="17.100000000000001">
      <c r="B19" s="6" t="s">
        <v>48</v>
      </c>
      <c r="C19" s="24">
        <f>+C18*0.2</f>
        <v>0.10699948533196089</v>
      </c>
      <c r="G19" s="58">
        <f t="shared" si="14"/>
        <v>0.58000000000000007</v>
      </c>
      <c r="H19" s="59">
        <f t="shared" si="15"/>
        <v>0.7168965517241378</v>
      </c>
      <c r="I19" s="54">
        <f t="shared" si="16"/>
        <v>0.58230094207745287</v>
      </c>
      <c r="J19" s="55">
        <f t="shared" si="0"/>
        <v>7.0327551724137924</v>
      </c>
      <c r="K19" s="55">
        <f t="shared" si="1"/>
        <v>5.7123722417798133</v>
      </c>
      <c r="L19" s="55">
        <f t="shared" si="2"/>
        <v>0.64919269456195494</v>
      </c>
      <c r="M19" s="55">
        <f t="shared" si="3"/>
        <v>0.52730832185490961</v>
      </c>
      <c r="N19" s="56">
        <f t="shared" si="4"/>
        <v>59.926891288035641</v>
      </c>
      <c r="O19" s="56">
        <f t="shared" si="5"/>
        <v>48.675761054886564</v>
      </c>
      <c r="P19" s="57">
        <f t="shared" si="6"/>
        <v>10073.830344827584</v>
      </c>
      <c r="Q19" s="57">
        <f t="shared" si="6"/>
        <v>8182.4928380723677</v>
      </c>
      <c r="R19" s="7"/>
    </row>
    <row r="20" spans="1:18">
      <c r="B20" s="6"/>
      <c r="C20" s="24"/>
      <c r="G20" s="58">
        <f t="shared" si="14"/>
        <v>0.59000000000000008</v>
      </c>
      <c r="H20" s="59">
        <f t="shared" si="15"/>
        <v>0.70474576271186429</v>
      </c>
      <c r="I20" s="54">
        <f t="shared" si="16"/>
        <v>0.57243143458461465</v>
      </c>
      <c r="J20" s="55">
        <f t="shared" si="0"/>
        <v>6.9135559322033888</v>
      </c>
      <c r="K20" s="55">
        <f t="shared" si="1"/>
        <v>5.6155523732750696</v>
      </c>
      <c r="L20" s="55">
        <f t="shared" si="2"/>
        <v>0.64919269456195483</v>
      </c>
      <c r="M20" s="55">
        <f t="shared" si="3"/>
        <v>0.5273083218549095</v>
      </c>
      <c r="N20" s="56">
        <f t="shared" si="4"/>
        <v>60.960113551622456</v>
      </c>
      <c r="O20" s="56">
        <f t="shared" si="5"/>
        <v>49.514998314453564</v>
      </c>
      <c r="P20" s="57">
        <f t="shared" si="6"/>
        <v>9903.0874576271162</v>
      </c>
      <c r="Q20" s="57">
        <f t="shared" si="6"/>
        <v>8043.8065187830052</v>
      </c>
      <c r="R20" s="7"/>
    </row>
    <row r="21" spans="1:18" ht="14.45">
      <c r="A21" s="1" t="s">
        <v>96</v>
      </c>
      <c r="B21" s="41" t="s">
        <v>97</v>
      </c>
      <c r="C21" s="42">
        <v>10</v>
      </c>
      <c r="G21" s="58">
        <f t="shared" si="14"/>
        <v>0.60000000000000009</v>
      </c>
      <c r="H21" s="59">
        <f t="shared" si="15"/>
        <v>0.69299999999999995</v>
      </c>
      <c r="I21" s="54">
        <f t="shared" si="16"/>
        <v>0.56289091067487118</v>
      </c>
      <c r="J21" s="55">
        <f t="shared" si="0"/>
        <v>6.79833</v>
      </c>
      <c r="K21" s="55">
        <f t="shared" si="1"/>
        <v>5.5219598337204863</v>
      </c>
      <c r="L21" s="55">
        <f t="shared" si="2"/>
        <v>0.64919269456195505</v>
      </c>
      <c r="M21" s="55">
        <f t="shared" si="3"/>
        <v>0.52730832185490961</v>
      </c>
      <c r="N21" s="56">
        <f t="shared" si="4"/>
        <v>61.993335815209306</v>
      </c>
      <c r="O21" s="56">
        <f t="shared" si="5"/>
        <v>50.354235574020599</v>
      </c>
      <c r="P21" s="57">
        <f t="shared" si="6"/>
        <v>9738.0360000000001</v>
      </c>
      <c r="Q21" s="57">
        <f t="shared" si="6"/>
        <v>7909.74307680329</v>
      </c>
      <c r="R21" s="7"/>
    </row>
    <row r="22" spans="1:18" ht="14.1" customHeight="1">
      <c r="A22" s="92" t="s">
        <v>98</v>
      </c>
      <c r="B22" s="6" t="s">
        <v>99</v>
      </c>
      <c r="C22" s="21">
        <f>IF(1/(C21/100/0.05)^0.3&gt;=1/1.7,1/(C21/5)^0.3,1/1.7)</f>
        <v>0.81225239635623547</v>
      </c>
      <c r="D22" s="91" t="str">
        <f>IF(1/(C21/100/0.05)^0.3&lt;1/1.7,"Para valores más bajos, hacer un análisis no lineal en el dominio del tiempo con las curvas de histéresis","")</f>
        <v/>
      </c>
      <c r="E22" s="91"/>
      <c r="G22" s="58">
        <f t="shared" si="14"/>
        <v>0.6100000000000001</v>
      </c>
      <c r="H22" s="59">
        <f t="shared" si="15"/>
        <v>0.681639344262295</v>
      </c>
      <c r="I22" s="54">
        <f t="shared" si="16"/>
        <v>0.55366319082774207</v>
      </c>
      <c r="J22" s="55">
        <f t="shared" si="0"/>
        <v>6.6868819672131146</v>
      </c>
      <c r="K22" s="55">
        <f t="shared" si="1"/>
        <v>5.4314359020201497</v>
      </c>
      <c r="L22" s="55">
        <f t="shared" si="2"/>
        <v>0.64919269456195505</v>
      </c>
      <c r="M22" s="55">
        <f t="shared" si="3"/>
        <v>0.5273083218549095</v>
      </c>
      <c r="N22" s="56">
        <f t="shared" si="4"/>
        <v>63.026558078796121</v>
      </c>
      <c r="O22" s="56">
        <f t="shared" si="5"/>
        <v>51.193472833587592</v>
      </c>
      <c r="P22" s="57">
        <f t="shared" si="6"/>
        <v>9578.3960655737701</v>
      </c>
      <c r="Q22" s="57">
        <f t="shared" si="6"/>
        <v>7780.0751575114318</v>
      </c>
      <c r="R22" s="7"/>
    </row>
    <row r="23" spans="1:18">
      <c r="A23" s="92"/>
      <c r="D23" s="91"/>
      <c r="E23" s="91"/>
      <c r="G23" s="58">
        <f t="shared" si="14"/>
        <v>0.62000000000000011</v>
      </c>
      <c r="H23" s="59">
        <f t="shared" si="15"/>
        <v>0.67064516129032248</v>
      </c>
      <c r="I23" s="54">
        <f t="shared" si="16"/>
        <v>0.54473313936277845</v>
      </c>
      <c r="J23" s="55">
        <f t="shared" si="0"/>
        <v>6.579029032258064</v>
      </c>
      <c r="K23" s="55">
        <f t="shared" si="1"/>
        <v>5.3438320971488569</v>
      </c>
      <c r="L23" s="55">
        <f t="shared" si="2"/>
        <v>0.64919269456195494</v>
      </c>
      <c r="M23" s="55">
        <f t="shared" si="3"/>
        <v>0.5273083218549095</v>
      </c>
      <c r="N23" s="56">
        <f t="shared" si="4"/>
        <v>64.059780342382936</v>
      </c>
      <c r="O23" s="56">
        <f t="shared" si="5"/>
        <v>52.032710093154598</v>
      </c>
      <c r="P23" s="57">
        <f t="shared" si="6"/>
        <v>9423.9058064516121</v>
      </c>
      <c r="Q23" s="57">
        <f t="shared" si="6"/>
        <v>7654.5900743257625</v>
      </c>
      <c r="R23" s="7"/>
    </row>
    <row r="24" spans="1:18" ht="17.100000000000001">
      <c r="B24" s="8" t="s">
        <v>49</v>
      </c>
      <c r="C24" s="21">
        <v>9.81</v>
      </c>
      <c r="D24" s="91"/>
      <c r="E24" s="91"/>
      <c r="G24" s="58">
        <f t="shared" si="14"/>
        <v>0.63000000000000012</v>
      </c>
      <c r="H24" s="59">
        <f t="shared" si="15"/>
        <v>0.65999999999999992</v>
      </c>
      <c r="I24" s="54">
        <f t="shared" si="16"/>
        <v>0.53608658159511535</v>
      </c>
      <c r="J24" s="55">
        <f t="shared" si="0"/>
        <v>6.4745999999999997</v>
      </c>
      <c r="K24" s="55">
        <f t="shared" si="1"/>
        <v>5.2590093654480823</v>
      </c>
      <c r="L24" s="55">
        <f t="shared" si="2"/>
        <v>0.64919269456195494</v>
      </c>
      <c r="M24" s="55">
        <f t="shared" si="3"/>
        <v>0.52730832185490961</v>
      </c>
      <c r="N24" s="56">
        <f t="shared" si="4"/>
        <v>65.093002605969758</v>
      </c>
      <c r="O24" s="56">
        <f t="shared" si="5"/>
        <v>52.871947352721619</v>
      </c>
      <c r="P24" s="57">
        <f t="shared" si="6"/>
        <v>9274.32</v>
      </c>
      <c r="Q24" s="57">
        <f t="shared" si="6"/>
        <v>7533.0886445745609</v>
      </c>
      <c r="R24" s="7"/>
    </row>
    <row r="25" spans="1:18">
      <c r="A25" s="1" t="s">
        <v>50</v>
      </c>
      <c r="B25" s="8" t="s">
        <v>51</v>
      </c>
      <c r="C25" s="45">
        <f>+'ESPECTRO AASHTO'!C22</f>
        <v>14052</v>
      </c>
      <c r="D25" s="91"/>
      <c r="E25" s="91"/>
      <c r="G25" s="58">
        <f t="shared" si="14"/>
        <v>0.64000000000000012</v>
      </c>
      <c r="H25" s="59">
        <f t="shared" si="15"/>
        <v>0.64968749999999986</v>
      </c>
      <c r="I25" s="54">
        <f t="shared" si="16"/>
        <v>0.52771022875769158</v>
      </c>
      <c r="J25" s="55">
        <f t="shared" si="0"/>
        <v>6.3734343749999987</v>
      </c>
      <c r="K25" s="55">
        <f t="shared" si="1"/>
        <v>5.1768373441129549</v>
      </c>
      <c r="L25" s="55">
        <f t="shared" si="2"/>
        <v>0.64919269456195494</v>
      </c>
      <c r="M25" s="55">
        <f t="shared" si="3"/>
        <v>0.5273083218549095</v>
      </c>
      <c r="N25" s="56">
        <f t="shared" si="4"/>
        <v>66.12622486955658</v>
      </c>
      <c r="O25" s="56">
        <f t="shared" si="5"/>
        <v>53.711184612288633</v>
      </c>
      <c r="P25" s="57">
        <f t="shared" si="6"/>
        <v>9129.4087499999987</v>
      </c>
      <c r="Q25" s="57">
        <f t="shared" si="6"/>
        <v>7415.3841345030824</v>
      </c>
      <c r="R25" s="7"/>
    </row>
    <row r="26" spans="1:18">
      <c r="C26" s="2"/>
      <c r="G26" s="58">
        <f t="shared" si="14"/>
        <v>0.65000000000000013</v>
      </c>
      <c r="H26" s="59">
        <f t="shared" si="15"/>
        <v>0.63969230769230756</v>
      </c>
      <c r="I26" s="54">
        <f t="shared" si="16"/>
        <v>0.5195916098537271</v>
      </c>
      <c r="J26" s="55">
        <f t="shared" si="0"/>
        <v>6.2753815384615379</v>
      </c>
      <c r="K26" s="55">
        <f t="shared" si="1"/>
        <v>5.0971936926650629</v>
      </c>
      <c r="L26" s="55">
        <f t="shared" si="2"/>
        <v>0.64919269456195494</v>
      </c>
      <c r="M26" s="55">
        <f t="shared" si="3"/>
        <v>0.5273083218549095</v>
      </c>
      <c r="N26" s="56">
        <f t="shared" si="4"/>
        <v>67.159447133143416</v>
      </c>
      <c r="O26" s="56">
        <f t="shared" si="5"/>
        <v>54.550421871855633</v>
      </c>
      <c r="P26" s="57">
        <f t="shared" si="6"/>
        <v>8988.9563076923059</v>
      </c>
      <c r="Q26" s="57">
        <f t="shared" si="6"/>
        <v>7301.3013016645727</v>
      </c>
      <c r="R26" s="7"/>
    </row>
    <row r="27" spans="1:18">
      <c r="G27" s="58">
        <f t="shared" si="14"/>
        <v>0.66000000000000014</v>
      </c>
      <c r="H27" s="59">
        <f t="shared" si="15"/>
        <v>0.62999999999999989</v>
      </c>
      <c r="I27" s="54">
        <f t="shared" si="16"/>
        <v>0.5117190097044283</v>
      </c>
      <c r="J27" s="55">
        <f t="shared" si="0"/>
        <v>6.180299999999999</v>
      </c>
      <c r="K27" s="55">
        <f t="shared" si="1"/>
        <v>5.0199634852004422</v>
      </c>
      <c r="L27" s="55">
        <f t="shared" si="2"/>
        <v>0.64919269456195494</v>
      </c>
      <c r="M27" s="55">
        <f t="shared" si="3"/>
        <v>0.52730832185490961</v>
      </c>
      <c r="N27" s="56">
        <f t="shared" si="4"/>
        <v>68.19266939673021</v>
      </c>
      <c r="O27" s="56">
        <f t="shared" si="5"/>
        <v>55.389659131422654</v>
      </c>
      <c r="P27" s="57">
        <f t="shared" si="6"/>
        <v>8852.7599999999984</v>
      </c>
      <c r="Q27" s="57">
        <f t="shared" si="6"/>
        <v>7190.6755243666266</v>
      </c>
      <c r="R27" s="7"/>
    </row>
    <row r="28" spans="1:18">
      <c r="G28" s="58">
        <f t="shared" si="14"/>
        <v>0.67000000000000015</v>
      </c>
      <c r="H28" s="59">
        <f t="shared" si="15"/>
        <v>0.620597014925373</v>
      </c>
      <c r="I28" s="54">
        <f t="shared" si="16"/>
        <v>0.50408141254466066</v>
      </c>
      <c r="J28" s="55">
        <f t="shared" si="0"/>
        <v>6.0880567164179098</v>
      </c>
      <c r="K28" s="55">
        <f t="shared" si="1"/>
        <v>4.9450386570631215</v>
      </c>
      <c r="L28" s="55">
        <f t="shared" si="2"/>
        <v>0.64919269456195505</v>
      </c>
      <c r="M28" s="55">
        <f t="shared" si="3"/>
        <v>0.52730832185490961</v>
      </c>
      <c r="N28" s="56">
        <f t="shared" si="4"/>
        <v>69.22589166031706</v>
      </c>
      <c r="O28" s="56">
        <f t="shared" si="5"/>
        <v>56.228896390989675</v>
      </c>
      <c r="P28" s="57">
        <f t="shared" si="6"/>
        <v>8720.629253731342</v>
      </c>
      <c r="Q28" s="57">
        <f t="shared" si="6"/>
        <v>7083.3520090775719</v>
      </c>
      <c r="R28" s="7"/>
    </row>
    <row r="29" spans="1:18">
      <c r="G29" s="58">
        <f t="shared" si="14"/>
        <v>0.68000000000000016</v>
      </c>
      <c r="H29" s="59">
        <f t="shared" si="15"/>
        <v>0.61147058823529399</v>
      </c>
      <c r="I29" s="54">
        <f t="shared" si="16"/>
        <v>0.49666845059547449</v>
      </c>
      <c r="J29" s="55">
        <f t="shared" si="0"/>
        <v>5.9985264705882342</v>
      </c>
      <c r="K29" s="55">
        <f t="shared" si="1"/>
        <v>4.8723175003416053</v>
      </c>
      <c r="L29" s="55">
        <f t="shared" si="2"/>
        <v>0.64919269456195494</v>
      </c>
      <c r="M29" s="55">
        <f t="shared" si="3"/>
        <v>0.52730832185490961</v>
      </c>
      <c r="N29" s="56">
        <f t="shared" si="4"/>
        <v>70.259113923903868</v>
      </c>
      <c r="O29" s="56">
        <f t="shared" si="5"/>
        <v>57.068133650556668</v>
      </c>
      <c r="P29" s="57">
        <f t="shared" si="6"/>
        <v>8592.3847058823503</v>
      </c>
      <c r="Q29" s="57">
        <f t="shared" si="6"/>
        <v>6979.1850677676075</v>
      </c>
      <c r="R29" s="7"/>
    </row>
    <row r="30" spans="1:18">
      <c r="G30" s="58">
        <f t="shared" si="14"/>
        <v>0.69000000000000017</v>
      </c>
      <c r="H30" s="59">
        <f t="shared" si="15"/>
        <v>0.60260869565217379</v>
      </c>
      <c r="I30" s="54">
        <f t="shared" si="16"/>
        <v>0.48947035710858355</v>
      </c>
      <c r="J30" s="55">
        <f t="shared" si="0"/>
        <v>5.9115913043478248</v>
      </c>
      <c r="K30" s="55">
        <f t="shared" si="1"/>
        <v>4.8017042032352046</v>
      </c>
      <c r="L30" s="55">
        <f t="shared" si="2"/>
        <v>0.64919269456195494</v>
      </c>
      <c r="M30" s="55">
        <f t="shared" si="3"/>
        <v>0.5273083218549095</v>
      </c>
      <c r="N30" s="56">
        <f t="shared" si="4"/>
        <v>71.29233618749069</v>
      </c>
      <c r="O30" s="56">
        <f t="shared" si="5"/>
        <v>57.907370910123674</v>
      </c>
      <c r="P30" s="57">
        <f t="shared" si="6"/>
        <v>8467.8573913043456</v>
      </c>
      <c r="Q30" s="57">
        <f t="shared" si="6"/>
        <v>6878.037458089816</v>
      </c>
      <c r="R30" s="7"/>
    </row>
    <row r="31" spans="1:18">
      <c r="G31" s="58">
        <f t="shared" si="14"/>
        <v>0.70000000000000018</v>
      </c>
      <c r="H31" s="59">
        <f t="shared" si="15"/>
        <v>0.59399999999999986</v>
      </c>
      <c r="I31" s="54">
        <f t="shared" si="16"/>
        <v>0.48247792343560375</v>
      </c>
      <c r="J31" s="55">
        <f t="shared" si="0"/>
        <v>5.8271399999999991</v>
      </c>
      <c r="K31" s="55">
        <f t="shared" si="1"/>
        <v>4.7331084289032734</v>
      </c>
      <c r="L31" s="55">
        <f t="shared" si="2"/>
        <v>0.64919269456195494</v>
      </c>
      <c r="M31" s="55">
        <f t="shared" si="3"/>
        <v>0.52730832185490961</v>
      </c>
      <c r="N31" s="56">
        <f t="shared" si="4"/>
        <v>72.325558451077512</v>
      </c>
      <c r="O31" s="56">
        <f t="shared" si="5"/>
        <v>58.746608169690688</v>
      </c>
      <c r="P31" s="57">
        <f t="shared" si="6"/>
        <v>8346.8879999999972</v>
      </c>
      <c r="Q31" s="57">
        <f t="shared" si="6"/>
        <v>6779.7797801171037</v>
      </c>
      <c r="R31" s="7"/>
    </row>
    <row r="32" spans="1:18">
      <c r="G32" s="58">
        <f t="shared" si="14"/>
        <v>0.71000000000000019</v>
      </c>
      <c r="H32" s="59">
        <f t="shared" si="15"/>
        <v>0.58563380281690125</v>
      </c>
      <c r="I32" s="54">
        <f t="shared" si="16"/>
        <v>0.47568245972524315</v>
      </c>
      <c r="J32" s="55">
        <f t="shared" si="0"/>
        <v>5.7450676056338015</v>
      </c>
      <c r="K32" s="55">
        <f t="shared" si="1"/>
        <v>4.6664449299046353</v>
      </c>
      <c r="L32" s="55">
        <f t="shared" si="2"/>
        <v>0.64919269456195494</v>
      </c>
      <c r="M32" s="55">
        <f t="shared" si="3"/>
        <v>0.52730832185490961</v>
      </c>
      <c r="N32" s="56">
        <f t="shared" si="4"/>
        <v>73.358780714664334</v>
      </c>
      <c r="O32" s="56">
        <f t="shared" si="5"/>
        <v>59.585845429257695</v>
      </c>
      <c r="P32" s="57">
        <f t="shared" si="6"/>
        <v>8229.3261971830962</v>
      </c>
      <c r="Q32" s="57">
        <f t="shared" si="6"/>
        <v>6684.2899240591169</v>
      </c>
      <c r="R32" s="7"/>
    </row>
    <row r="33" spans="1:18">
      <c r="G33" s="58">
        <f t="shared" si="14"/>
        <v>0.7200000000000002</v>
      </c>
      <c r="H33" s="59">
        <f t="shared" si="15"/>
        <v>0.5774999999999999</v>
      </c>
      <c r="I33" s="54">
        <f t="shared" si="16"/>
        <v>0.46907575889572589</v>
      </c>
      <c r="J33" s="55">
        <f t="shared" si="0"/>
        <v>5.6652749999999994</v>
      </c>
      <c r="K33" s="55">
        <f t="shared" si="1"/>
        <v>4.6016331947670714</v>
      </c>
      <c r="L33" s="55">
        <f t="shared" si="2"/>
        <v>0.64919269456195505</v>
      </c>
      <c r="M33" s="55">
        <f t="shared" si="3"/>
        <v>0.52730832185490961</v>
      </c>
      <c r="N33" s="56">
        <f t="shared" si="4"/>
        <v>74.392002978251156</v>
      </c>
      <c r="O33" s="56">
        <f t="shared" si="5"/>
        <v>60.425082688824716</v>
      </c>
      <c r="P33" s="57">
        <f t="shared" si="6"/>
        <v>8115.0299999999988</v>
      </c>
      <c r="Q33" s="57">
        <f t="shared" si="6"/>
        <v>6591.4525640027405</v>
      </c>
      <c r="R33" s="7"/>
    </row>
    <row r="34" spans="1:18">
      <c r="G34" s="58">
        <f t="shared" si="14"/>
        <v>0.7300000000000002</v>
      </c>
      <c r="H34" s="59">
        <f t="shared" si="15"/>
        <v>0.56958904109589026</v>
      </c>
      <c r="I34" s="54">
        <f t="shared" si="16"/>
        <v>0.46265006356838717</v>
      </c>
      <c r="J34" s="55">
        <f t="shared" si="0"/>
        <v>5.5876684931506837</v>
      </c>
      <c r="K34" s="55">
        <f t="shared" si="1"/>
        <v>4.5385971236058786</v>
      </c>
      <c r="L34" s="55">
        <f t="shared" si="2"/>
        <v>0.64919269456195494</v>
      </c>
      <c r="M34" s="55">
        <f t="shared" si="3"/>
        <v>0.52730832185490961</v>
      </c>
      <c r="N34" s="56">
        <f t="shared" si="4"/>
        <v>75.425225241837964</v>
      </c>
      <c r="O34" s="56">
        <f t="shared" si="5"/>
        <v>61.264319948391716</v>
      </c>
      <c r="P34" s="57">
        <f t="shared" si="6"/>
        <v>8003.8652054794502</v>
      </c>
      <c r="Q34" s="57">
        <f t="shared" si="6"/>
        <v>6501.1586932629762</v>
      </c>
      <c r="R34" s="7"/>
    </row>
    <row r="35" spans="1:18">
      <c r="G35" s="58">
        <f t="shared" si="14"/>
        <v>0.74000000000000021</v>
      </c>
      <c r="H35" s="59">
        <f t="shared" si="15"/>
        <v>0.5618918918918917</v>
      </c>
      <c r="I35" s="54">
        <f t="shared" si="16"/>
        <v>0.45639803568232784</v>
      </c>
      <c r="J35" s="55">
        <f t="shared" si="0"/>
        <v>5.5121594594594576</v>
      </c>
      <c r="K35" s="55">
        <f t="shared" si="1"/>
        <v>4.4772647300436361</v>
      </c>
      <c r="L35" s="55">
        <f t="shared" si="2"/>
        <v>0.64919269456195494</v>
      </c>
      <c r="M35" s="55">
        <f t="shared" si="3"/>
        <v>0.5273083218549095</v>
      </c>
      <c r="N35" s="56">
        <f t="shared" si="4"/>
        <v>76.458447505424814</v>
      </c>
      <c r="O35" s="56">
        <f t="shared" si="5"/>
        <v>62.103557207958737</v>
      </c>
      <c r="P35" s="57">
        <f t="shared" si="6"/>
        <v>7895.7048648648624</v>
      </c>
      <c r="Q35" s="57">
        <f t="shared" si="6"/>
        <v>6413.3051974080709</v>
      </c>
      <c r="R35" s="7"/>
    </row>
    <row r="36" spans="1:18">
      <c r="G36" s="58">
        <f t="shared" si="14"/>
        <v>0.75000000000000022</v>
      </c>
      <c r="H36" s="59">
        <f t="shared" si="15"/>
        <v>0.55439999999999989</v>
      </c>
      <c r="I36" s="54">
        <f t="shared" si="16"/>
        <v>0.45031272853989684</v>
      </c>
      <c r="J36" s="55">
        <f t="shared" si="0"/>
        <v>5.4386639999999993</v>
      </c>
      <c r="K36" s="55">
        <f t="shared" si="1"/>
        <v>4.4175678669763885</v>
      </c>
      <c r="L36" s="55">
        <f t="shared" si="2"/>
        <v>0.64919269456195505</v>
      </c>
      <c r="M36" s="55">
        <f t="shared" si="3"/>
        <v>0.52730832185490961</v>
      </c>
      <c r="N36" s="56">
        <f t="shared" si="4"/>
        <v>77.491669769011637</v>
      </c>
      <c r="O36" s="56">
        <f t="shared" si="5"/>
        <v>62.942794467525751</v>
      </c>
      <c r="P36" s="57">
        <f t="shared" si="6"/>
        <v>7790.4287999999988</v>
      </c>
      <c r="Q36" s="57">
        <f t="shared" si="6"/>
        <v>6327.7944614426306</v>
      </c>
      <c r="R36" s="7"/>
    </row>
    <row r="37" spans="1:18">
      <c r="G37" s="58">
        <f t="shared" si="14"/>
        <v>0.76000000000000023</v>
      </c>
      <c r="H37" s="59">
        <f t="shared" si="15"/>
        <v>0.54710526315789454</v>
      </c>
      <c r="I37" s="54">
        <f t="shared" si="16"/>
        <v>0.44438756105910865</v>
      </c>
      <c r="J37" s="55">
        <f t="shared" si="0"/>
        <v>5.3671026315789456</v>
      </c>
      <c r="K37" s="55">
        <f t="shared" si="1"/>
        <v>4.3594419739898562</v>
      </c>
      <c r="L37" s="55">
        <f t="shared" si="2"/>
        <v>0.64919269456195494</v>
      </c>
      <c r="M37" s="55">
        <f t="shared" si="3"/>
        <v>0.5273083218549095</v>
      </c>
      <c r="N37" s="56">
        <f t="shared" si="4"/>
        <v>78.52489203259843</v>
      </c>
      <c r="O37" s="56">
        <f t="shared" si="5"/>
        <v>63.782031727092736</v>
      </c>
      <c r="P37" s="57">
        <f t="shared" si="6"/>
        <v>7687.9231578947338</v>
      </c>
      <c r="Q37" s="57">
        <f t="shared" si="6"/>
        <v>6244.5340080025944</v>
      </c>
      <c r="R37" s="7"/>
    </row>
    <row r="38" spans="1:18">
      <c r="G38" s="58">
        <f t="shared" si="14"/>
        <v>0.77000000000000024</v>
      </c>
      <c r="H38" s="59">
        <f t="shared" si="15"/>
        <v>0.53999999999999981</v>
      </c>
      <c r="I38" s="54">
        <f t="shared" si="16"/>
        <v>0.43861629403236702</v>
      </c>
      <c r="J38" s="55">
        <f t="shared" si="0"/>
        <v>5.2973999999999988</v>
      </c>
      <c r="K38" s="55">
        <f t="shared" si="1"/>
        <v>4.3028258444575203</v>
      </c>
      <c r="L38" s="55">
        <f t="shared" si="2"/>
        <v>0.64919269456195494</v>
      </c>
      <c r="M38" s="55">
        <f t="shared" si="3"/>
        <v>0.5273083218549095</v>
      </c>
      <c r="N38" s="56">
        <f t="shared" si="4"/>
        <v>79.558114296185266</v>
      </c>
      <c r="O38" s="56">
        <f t="shared" si="5"/>
        <v>64.621268986659743</v>
      </c>
      <c r="P38" s="57">
        <f t="shared" si="6"/>
        <v>7588.0799999999972</v>
      </c>
      <c r="Q38" s="57">
        <f t="shared" si="6"/>
        <v>6163.436163742821</v>
      </c>
      <c r="R38" s="7"/>
    </row>
    <row r="39" spans="1:18">
      <c r="G39" s="58">
        <f t="shared" si="14"/>
        <v>0.78000000000000025</v>
      </c>
      <c r="H39" s="59">
        <f t="shared" si="15"/>
        <v>0.53307692307692289</v>
      </c>
      <c r="I39" s="54">
        <f t="shared" si="16"/>
        <v>0.43299300821143921</v>
      </c>
      <c r="J39" s="55">
        <f t="shared" si="0"/>
        <v>5.2294846153846137</v>
      </c>
      <c r="K39" s="55">
        <f t="shared" si="1"/>
        <v>4.247661410554219</v>
      </c>
      <c r="L39" s="55">
        <f t="shared" si="2"/>
        <v>0.64919269456195494</v>
      </c>
      <c r="M39" s="55">
        <f t="shared" si="3"/>
        <v>0.5273083218549095</v>
      </c>
      <c r="N39" s="56">
        <f t="shared" si="4"/>
        <v>80.591336559772088</v>
      </c>
      <c r="O39" s="56">
        <f t="shared" si="5"/>
        <v>65.460506246226771</v>
      </c>
      <c r="P39" s="57">
        <f t="shared" si="6"/>
        <v>7490.7969230769204</v>
      </c>
      <c r="Q39" s="57">
        <f t="shared" si="6"/>
        <v>6084.4177513871437</v>
      </c>
      <c r="R39" s="7"/>
    </row>
    <row r="40" spans="1:18">
      <c r="G40" s="58">
        <f t="shared" si="14"/>
        <v>0.79000000000000026</v>
      </c>
      <c r="H40" s="59">
        <f t="shared" si="15"/>
        <v>0.52632911392405046</v>
      </c>
      <c r="I40" s="54">
        <f t="shared" si="16"/>
        <v>0.42751208405686403</v>
      </c>
      <c r="J40" s="55">
        <f t="shared" si="0"/>
        <v>5.1632886075949349</v>
      </c>
      <c r="K40" s="55">
        <f t="shared" si="1"/>
        <v>4.1938935445978363</v>
      </c>
      <c r="L40" s="55">
        <f t="shared" si="2"/>
        <v>0.64919269456195494</v>
      </c>
      <c r="M40" s="55">
        <f t="shared" si="3"/>
        <v>0.5273083218549095</v>
      </c>
      <c r="N40" s="56">
        <f t="shared" si="4"/>
        <v>81.624558823358896</v>
      </c>
      <c r="O40" s="56">
        <f t="shared" si="5"/>
        <v>66.299743505793771</v>
      </c>
      <c r="P40" s="57">
        <f t="shared" si="6"/>
        <v>7395.9767088607568</v>
      </c>
      <c r="Q40" s="57">
        <f t="shared" si="6"/>
        <v>6007.3998051670533</v>
      </c>
      <c r="R40" s="7"/>
    </row>
    <row r="41" spans="1:18">
      <c r="G41" s="58">
        <f t="shared" si="14"/>
        <v>0.80000000000000027</v>
      </c>
      <c r="H41" s="59">
        <f t="shared" si="15"/>
        <v>0.51974999999999982</v>
      </c>
      <c r="I41" s="54">
        <f t="shared" si="16"/>
        <v>0.42216818300615322</v>
      </c>
      <c r="J41" s="55">
        <f t="shared" si="0"/>
        <v>5.0987474999999982</v>
      </c>
      <c r="K41" s="55">
        <f t="shared" si="1"/>
        <v>4.1414698752903636</v>
      </c>
      <c r="L41" s="55">
        <f t="shared" si="2"/>
        <v>0.64919269456195494</v>
      </c>
      <c r="M41" s="55">
        <f t="shared" si="3"/>
        <v>0.52730832185490961</v>
      </c>
      <c r="N41" s="56">
        <f t="shared" si="4"/>
        <v>82.657781086945747</v>
      </c>
      <c r="O41" s="56">
        <f t="shared" si="5"/>
        <v>67.138980765360799</v>
      </c>
      <c r="P41" s="57">
        <f t="shared" si="6"/>
        <v>7303.5269999999973</v>
      </c>
      <c r="Q41" s="57">
        <f t="shared" si="6"/>
        <v>5932.3073076024648</v>
      </c>
      <c r="R41" s="7"/>
    </row>
    <row r="42" spans="1:18">
      <c r="G42" s="58">
        <f t="shared" si="14"/>
        <v>0.81000000000000028</v>
      </c>
      <c r="H42" s="59">
        <f t="shared" si="15"/>
        <v>0.5133333333333332</v>
      </c>
      <c r="I42" s="54">
        <f t="shared" si="16"/>
        <v>0.41695623012953409</v>
      </c>
      <c r="J42" s="55">
        <f t="shared" si="0"/>
        <v>5.0357999999999992</v>
      </c>
      <c r="K42" s="55">
        <f t="shared" si="1"/>
        <v>4.09034061757073</v>
      </c>
      <c r="L42" s="55">
        <f t="shared" si="2"/>
        <v>0.64919269456195494</v>
      </c>
      <c r="M42" s="55">
        <f t="shared" si="3"/>
        <v>0.52730832185490961</v>
      </c>
      <c r="N42" s="56">
        <f t="shared" si="4"/>
        <v>83.691003350532554</v>
      </c>
      <c r="O42" s="56">
        <f t="shared" si="5"/>
        <v>67.978218024927799</v>
      </c>
      <c r="P42" s="57">
        <f t="shared" si="6"/>
        <v>7213.3599999999979</v>
      </c>
      <c r="Q42" s="57">
        <f t="shared" si="6"/>
        <v>5859.0689457802127</v>
      </c>
      <c r="R42" s="7"/>
    </row>
    <row r="43" spans="1:18">
      <c r="G43" s="58">
        <f t="shared" si="14"/>
        <v>0.82000000000000028</v>
      </c>
      <c r="H43" s="59">
        <f t="shared" si="15"/>
        <v>0.5070731707317071</v>
      </c>
      <c r="I43" s="54">
        <f t="shared" si="16"/>
        <v>0.41187139805478362</v>
      </c>
      <c r="J43" s="55">
        <f t="shared" si="0"/>
        <v>4.974387804878047</v>
      </c>
      <c r="K43" s="55">
        <f t="shared" si="1"/>
        <v>4.0404584149174276</v>
      </c>
      <c r="L43" s="55">
        <f t="shared" si="2"/>
        <v>0.64919269456195494</v>
      </c>
      <c r="M43" s="55">
        <f t="shared" si="3"/>
        <v>0.5273083218549095</v>
      </c>
      <c r="N43" s="56">
        <f t="shared" si="4"/>
        <v>84.724225614119376</v>
      </c>
      <c r="O43" s="56">
        <f t="shared" si="5"/>
        <v>68.817455284494812</v>
      </c>
      <c r="P43" s="57">
        <f t="shared" si="6"/>
        <v>7125.3921951219481</v>
      </c>
      <c r="Q43" s="57">
        <f t="shared" si="6"/>
        <v>5787.6168854658199</v>
      </c>
      <c r="R43" s="7"/>
    </row>
    <row r="44" spans="1:18">
      <c r="G44" s="58">
        <f t="shared" si="14"/>
        <v>0.83000000000000029</v>
      </c>
      <c r="H44" s="59">
        <f t="shared" si="15"/>
        <v>0.50096385542168653</v>
      </c>
      <c r="I44" s="54">
        <f t="shared" si="16"/>
        <v>0.40690909205412357</v>
      </c>
      <c r="J44" s="55">
        <f t="shared" si="0"/>
        <v>4.9144554216867453</v>
      </c>
      <c r="K44" s="55">
        <f t="shared" si="1"/>
        <v>3.9917781930509526</v>
      </c>
      <c r="L44" s="55">
        <f t="shared" si="2"/>
        <v>0.64919269456195494</v>
      </c>
      <c r="M44" s="55">
        <f t="shared" si="3"/>
        <v>0.52730832185490961</v>
      </c>
      <c r="N44" s="56">
        <f t="shared" si="4"/>
        <v>85.757447877706213</v>
      </c>
      <c r="O44" s="56">
        <f t="shared" si="5"/>
        <v>69.656692544061826</v>
      </c>
      <c r="P44" s="57">
        <f t="shared" si="6"/>
        <v>7039.544096385539</v>
      </c>
      <c r="Q44" s="57">
        <f t="shared" si="6"/>
        <v>5717.8865615445447</v>
      </c>
      <c r="R44" s="7"/>
    </row>
    <row r="45" spans="1:18">
      <c r="G45" s="58">
        <f t="shared" si="14"/>
        <v>0.8400000000000003</v>
      </c>
      <c r="H45" s="59">
        <f t="shared" si="15"/>
        <v>0.49499999999999983</v>
      </c>
      <c r="I45" s="54">
        <f t="shared" si="16"/>
        <v>0.40206493619633643</v>
      </c>
      <c r="J45" s="55">
        <f t="shared" si="0"/>
        <v>4.8559499999999982</v>
      </c>
      <c r="K45" s="55">
        <f t="shared" si="1"/>
        <v>3.9442570240860606</v>
      </c>
      <c r="L45" s="55">
        <f t="shared" si="2"/>
        <v>0.64919269456195483</v>
      </c>
      <c r="M45" s="55">
        <f t="shared" si="3"/>
        <v>0.5273083218549095</v>
      </c>
      <c r="N45" s="56">
        <f t="shared" si="4"/>
        <v>86.790670141293006</v>
      </c>
      <c r="O45" s="56">
        <f t="shared" si="5"/>
        <v>70.495929803628826</v>
      </c>
      <c r="P45" s="57">
        <f t="shared" si="6"/>
        <v>6955.739999999998</v>
      </c>
      <c r="Q45" s="57">
        <f t="shared" si="6"/>
        <v>5649.8164834309191</v>
      </c>
      <c r="R45" s="7"/>
    </row>
    <row r="46" spans="1:18">
      <c r="G46" s="58">
        <f t="shared" si="14"/>
        <v>0.85000000000000031</v>
      </c>
      <c r="H46" s="59">
        <f t="shared" si="15"/>
        <v>0.4891764705882351</v>
      </c>
      <c r="I46" s="54">
        <f t="shared" si="16"/>
        <v>0.3973347604763795</v>
      </c>
      <c r="J46" s="55">
        <f t="shared" si="0"/>
        <v>4.7988211764705868</v>
      </c>
      <c r="K46" s="55">
        <f t="shared" si="1"/>
        <v>3.8978540002732829</v>
      </c>
      <c r="L46" s="55">
        <f t="shared" si="2"/>
        <v>0.64919269456195494</v>
      </c>
      <c r="M46" s="55">
        <f t="shared" si="3"/>
        <v>0.5273083218549095</v>
      </c>
      <c r="N46" s="56">
        <f t="shared" si="4"/>
        <v>87.823892404879871</v>
      </c>
      <c r="O46" s="56">
        <f t="shared" si="5"/>
        <v>71.33516706319584</v>
      </c>
      <c r="P46" s="57">
        <f t="shared" si="6"/>
        <v>6873.9077647058793</v>
      </c>
      <c r="Q46" s="57">
        <f t="shared" si="6"/>
        <v>5583.3480542140851</v>
      </c>
      <c r="R46" s="7"/>
    </row>
    <row r="47" spans="1:18">
      <c r="G47" s="58">
        <f t="shared" si="14"/>
        <v>0.86000000000000032</v>
      </c>
      <c r="H47" s="59">
        <f t="shared" si="15"/>
        <v>0.48348837209302309</v>
      </c>
      <c r="I47" s="54">
        <f t="shared" si="16"/>
        <v>0.39271458884293325</v>
      </c>
      <c r="J47" s="55">
        <f t="shared" si="0"/>
        <v>4.7430209302325563</v>
      </c>
      <c r="K47" s="55">
        <f t="shared" si="1"/>
        <v>3.8525301165491754</v>
      </c>
      <c r="L47" s="55">
        <f t="shared" si="2"/>
        <v>0.64919269456195483</v>
      </c>
      <c r="M47" s="55">
        <f t="shared" si="3"/>
        <v>0.5273083218549095</v>
      </c>
      <c r="N47" s="56">
        <f t="shared" si="4"/>
        <v>88.85711466846665</v>
      </c>
      <c r="O47" s="56">
        <f t="shared" si="5"/>
        <v>72.17440432276284</v>
      </c>
      <c r="P47" s="57">
        <f t="shared" si="6"/>
        <v>6793.9786046511608</v>
      </c>
      <c r="Q47" s="57">
        <f t="shared" si="6"/>
        <v>5518.4254024208985</v>
      </c>
      <c r="R47" s="7"/>
    </row>
    <row r="48" spans="1:18">
      <c r="A48" s="26" t="s">
        <v>52</v>
      </c>
      <c r="G48" s="58">
        <f t="shared" si="14"/>
        <v>0.87000000000000033</v>
      </c>
      <c r="H48" s="59">
        <f t="shared" si="15"/>
        <v>0.47793103448275842</v>
      </c>
      <c r="I48" s="54">
        <f t="shared" si="16"/>
        <v>0.38820062805163513</v>
      </c>
      <c r="J48" s="55">
        <f t="shared" si="0"/>
        <v>4.6885034482758607</v>
      </c>
      <c r="K48" s="55">
        <f t="shared" si="1"/>
        <v>3.8082481611865409</v>
      </c>
      <c r="L48" s="55">
        <f t="shared" si="2"/>
        <v>0.64919269456195494</v>
      </c>
      <c r="M48" s="55">
        <f t="shared" si="3"/>
        <v>0.5273083218549095</v>
      </c>
      <c r="N48" s="56">
        <f t="shared" si="4"/>
        <v>89.890336932053486</v>
      </c>
      <c r="O48" s="56">
        <f t="shared" si="5"/>
        <v>73.013641582329853</v>
      </c>
      <c r="P48" s="57">
        <f t="shared" si="6"/>
        <v>6715.8868965517213</v>
      </c>
      <c r="Q48" s="57">
        <f t="shared" si="6"/>
        <v>5454.9952253815773</v>
      </c>
      <c r="R48" s="7"/>
    </row>
    <row r="49" spans="7:18">
      <c r="G49" s="58">
        <f t="shared" si="14"/>
        <v>0.88000000000000034</v>
      </c>
      <c r="H49" s="59">
        <f t="shared" si="15"/>
        <v>0.47249999999999981</v>
      </c>
      <c r="I49" s="54">
        <f t="shared" si="16"/>
        <v>0.38378925727832108</v>
      </c>
      <c r="J49" s="55">
        <f t="shared" si="0"/>
        <v>4.6352249999999984</v>
      </c>
      <c r="K49" s="55">
        <f t="shared" si="1"/>
        <v>3.7649726139003299</v>
      </c>
      <c r="L49" s="55">
        <f t="shared" si="2"/>
        <v>0.64919269456195494</v>
      </c>
      <c r="M49" s="55">
        <f t="shared" si="3"/>
        <v>0.5273083218549095</v>
      </c>
      <c r="N49" s="56">
        <f t="shared" si="4"/>
        <v>90.923559195640323</v>
      </c>
      <c r="O49" s="56">
        <f t="shared" si="5"/>
        <v>73.852878841896867</v>
      </c>
      <c r="P49" s="57">
        <f t="shared" si="6"/>
        <v>6639.569999999997</v>
      </c>
      <c r="Q49" s="57">
        <f t="shared" si="6"/>
        <v>5393.0066432749682</v>
      </c>
      <c r="R49" s="7"/>
    </row>
    <row r="50" spans="7:18">
      <c r="G50" s="58">
        <f t="shared" si="14"/>
        <v>0.89000000000000035</v>
      </c>
      <c r="H50" s="59">
        <f t="shared" si="15"/>
        <v>0.46719101123595486</v>
      </c>
      <c r="I50" s="54">
        <f t="shared" si="16"/>
        <v>0.37947701843249726</v>
      </c>
      <c r="J50" s="55">
        <f t="shared" si="0"/>
        <v>4.5831438202247172</v>
      </c>
      <c r="K50" s="55">
        <f t="shared" si="1"/>
        <v>3.7226695508227983</v>
      </c>
      <c r="L50" s="55">
        <f t="shared" si="2"/>
        <v>0.64919269456195483</v>
      </c>
      <c r="M50" s="55">
        <f t="shared" si="3"/>
        <v>0.5273083218549095</v>
      </c>
      <c r="N50" s="56">
        <f t="shared" si="4"/>
        <v>91.956781459227116</v>
      </c>
      <c r="O50" s="56">
        <f t="shared" si="5"/>
        <v>74.692116101463867</v>
      </c>
      <c r="P50" s="57">
        <f t="shared" si="6"/>
        <v>6564.9680898876377</v>
      </c>
      <c r="Q50" s="57">
        <f t="shared" si="6"/>
        <v>5332.4110630134519</v>
      </c>
      <c r="R50" s="7"/>
    </row>
    <row r="51" spans="7:18">
      <c r="G51" s="58">
        <f t="shared" si="14"/>
        <v>0.90000000000000036</v>
      </c>
      <c r="H51" s="59">
        <f t="shared" si="15"/>
        <v>0.4619999999999998</v>
      </c>
      <c r="I51" s="54">
        <f t="shared" si="16"/>
        <v>0.3752606071165806</v>
      </c>
      <c r="J51" s="55">
        <f t="shared" si="0"/>
        <v>4.5322199999999979</v>
      </c>
      <c r="K51" s="55">
        <f t="shared" si="1"/>
        <v>3.6813065558136557</v>
      </c>
      <c r="L51" s="55">
        <f t="shared" si="2"/>
        <v>0.64919269456195483</v>
      </c>
      <c r="M51" s="55">
        <f t="shared" si="3"/>
        <v>0.5273083218549095</v>
      </c>
      <c r="N51" s="56">
        <f t="shared" si="4"/>
        <v>92.990003722813952</v>
      </c>
      <c r="O51" s="56">
        <f t="shared" si="5"/>
        <v>75.531353361030881</v>
      </c>
      <c r="P51" s="57">
        <f t="shared" si="6"/>
        <v>6492.0239999999976</v>
      </c>
      <c r="Q51" s="57">
        <f t="shared" si="6"/>
        <v>5273.1620512021909</v>
      </c>
      <c r="R51" s="7"/>
    </row>
    <row r="52" spans="7:18">
      <c r="G52" s="58">
        <f t="shared" si="14"/>
        <v>0.91000000000000036</v>
      </c>
      <c r="H52" s="59">
        <f t="shared" si="15"/>
        <v>0.45692307692307677</v>
      </c>
      <c r="I52" s="54">
        <f t="shared" si="16"/>
        <v>0.37113686418123359</v>
      </c>
      <c r="J52" s="55">
        <f t="shared" si="0"/>
        <v>4.4824153846153836</v>
      </c>
      <c r="K52" s="55">
        <f t="shared" si="1"/>
        <v>3.6408526376179018</v>
      </c>
      <c r="L52" s="55">
        <f t="shared" si="2"/>
        <v>0.64919269456195505</v>
      </c>
      <c r="M52" s="55">
        <f t="shared" si="3"/>
        <v>0.52730832185490961</v>
      </c>
      <c r="N52" s="56">
        <f t="shared" si="4"/>
        <v>94.023225986400817</v>
      </c>
      <c r="O52" s="56">
        <f t="shared" si="5"/>
        <v>76.370590620597923</v>
      </c>
      <c r="P52" s="57">
        <f t="shared" si="6"/>
        <v>6420.6830769230746</v>
      </c>
      <c r="Q52" s="57">
        <f t="shared" si="6"/>
        <v>5215.2152154746946</v>
      </c>
      <c r="R52" s="7"/>
    </row>
    <row r="53" spans="7:18">
      <c r="G53" s="58">
        <f t="shared" si="14"/>
        <v>0.92000000000000037</v>
      </c>
      <c r="H53" s="59">
        <f t="shared" si="15"/>
        <v>0.45195652173913026</v>
      </c>
      <c r="I53" s="54">
        <f t="shared" si="16"/>
        <v>0.36710276783143758</v>
      </c>
      <c r="J53" s="55">
        <f t="shared" si="0"/>
        <v>4.4336934782608681</v>
      </c>
      <c r="K53" s="55">
        <f t="shared" si="1"/>
        <v>3.6012781524264028</v>
      </c>
      <c r="L53" s="55">
        <f t="shared" si="2"/>
        <v>0.64919269456195494</v>
      </c>
      <c r="M53" s="55">
        <f t="shared" si="3"/>
        <v>0.5273083218549095</v>
      </c>
      <c r="N53" s="56">
        <f t="shared" si="4"/>
        <v>95.056448249987596</v>
      </c>
      <c r="O53" s="56">
        <f t="shared" si="5"/>
        <v>77.209827880164909</v>
      </c>
      <c r="P53" s="57">
        <f t="shared" si="6"/>
        <v>6350.8930434782587</v>
      </c>
      <c r="Q53" s="57">
        <f t="shared" si="6"/>
        <v>5158.5280935673609</v>
      </c>
      <c r="R53" s="7"/>
    </row>
    <row r="54" spans="7:18">
      <c r="G54" s="58">
        <f t="shared" si="14"/>
        <v>0.93000000000000038</v>
      </c>
      <c r="H54" s="59">
        <f t="shared" si="15"/>
        <v>0.44709677419354821</v>
      </c>
      <c r="I54" s="54">
        <f t="shared" si="16"/>
        <v>0.36315542624185221</v>
      </c>
      <c r="J54" s="55">
        <f t="shared" si="0"/>
        <v>4.3860193548387079</v>
      </c>
      <c r="K54" s="55">
        <f t="shared" si="1"/>
        <v>3.5625547314325705</v>
      </c>
      <c r="L54" s="55">
        <f t="shared" si="2"/>
        <v>0.64919269456195494</v>
      </c>
      <c r="M54" s="55">
        <f t="shared" si="3"/>
        <v>0.5273083218549095</v>
      </c>
      <c r="N54" s="56">
        <f t="shared" si="4"/>
        <v>96.089670513574418</v>
      </c>
      <c r="O54" s="56">
        <f t="shared" si="5"/>
        <v>78.049065139731923</v>
      </c>
      <c r="P54" s="57">
        <f t="shared" si="6"/>
        <v>6282.6038709677396</v>
      </c>
      <c r="Q54" s="57">
        <f t="shared" si="6"/>
        <v>5103.0600495505068</v>
      </c>
      <c r="R54" s="7"/>
    </row>
    <row r="55" spans="7:18">
      <c r="G55" s="58">
        <f t="shared" si="14"/>
        <v>0.94000000000000039</v>
      </c>
      <c r="H55" s="59">
        <f t="shared" si="15"/>
        <v>0.44234042553191472</v>
      </c>
      <c r="I55" s="54">
        <f t="shared" si="16"/>
        <v>0.35929207064353463</v>
      </c>
      <c r="J55" s="55">
        <f t="shared" si="0"/>
        <v>4.3393595744680837</v>
      </c>
      <c r="K55" s="55">
        <f t="shared" si="1"/>
        <v>3.5246552130130748</v>
      </c>
      <c r="L55" s="55">
        <f t="shared" si="2"/>
        <v>0.64919269456195505</v>
      </c>
      <c r="M55" s="55">
        <f t="shared" si="3"/>
        <v>0.5273083218549095</v>
      </c>
      <c r="N55" s="56">
        <f t="shared" si="4"/>
        <v>97.122892777161269</v>
      </c>
      <c r="O55" s="56">
        <f t="shared" si="5"/>
        <v>78.888302399298951</v>
      </c>
      <c r="P55" s="57">
        <f t="shared" si="6"/>
        <v>6215.7676595744651</v>
      </c>
      <c r="Q55" s="57">
        <f t="shared" si="6"/>
        <v>5048.7721766829491</v>
      </c>
      <c r="R55" s="7"/>
    </row>
    <row r="56" spans="7:18">
      <c r="G56" s="58">
        <f t="shared" si="14"/>
        <v>0.9500000000000004</v>
      </c>
      <c r="H56" s="59">
        <f t="shared" si="15"/>
        <v>0.43768421052631562</v>
      </c>
      <c r="I56" s="54">
        <f t="shared" si="16"/>
        <v>0.35551004884728693</v>
      </c>
      <c r="J56" s="55">
        <f t="shared" si="0"/>
        <v>4.2936821052631569</v>
      </c>
      <c r="K56" s="55">
        <f t="shared" si="1"/>
        <v>3.4875535791918848</v>
      </c>
      <c r="L56" s="55">
        <f t="shared" si="2"/>
        <v>0.64919269456195505</v>
      </c>
      <c r="M56" s="55">
        <f t="shared" si="3"/>
        <v>0.5273083218549095</v>
      </c>
      <c r="N56" s="56">
        <f t="shared" si="4"/>
        <v>98.156115040748077</v>
      </c>
      <c r="O56" s="56">
        <f t="shared" si="5"/>
        <v>79.727539658865936</v>
      </c>
      <c r="P56" s="57">
        <f t="shared" si="6"/>
        <v>6150.338526315787</v>
      </c>
      <c r="Q56" s="57">
        <f t="shared" si="6"/>
        <v>4995.6272064020759</v>
      </c>
      <c r="R56" s="7"/>
    </row>
    <row r="57" spans="7:18">
      <c r="G57" s="58">
        <f t="shared" si="14"/>
        <v>0.96000000000000041</v>
      </c>
      <c r="H57" s="59">
        <f t="shared" si="15"/>
        <v>0.43312499999999982</v>
      </c>
      <c r="I57" s="54">
        <f t="shared" si="16"/>
        <v>0.35180681917179435</v>
      </c>
      <c r="J57" s="55">
        <f t="shared" si="0"/>
        <v>4.2489562499999982</v>
      </c>
      <c r="K57" s="55">
        <f t="shared" si="1"/>
        <v>3.4512248960753027</v>
      </c>
      <c r="L57" s="55">
        <f t="shared" si="2"/>
        <v>0.64919269456195494</v>
      </c>
      <c r="M57" s="55">
        <f t="shared" si="3"/>
        <v>0.52730832185490961</v>
      </c>
      <c r="N57" s="56">
        <f t="shared" si="4"/>
        <v>99.189337304334899</v>
      </c>
      <c r="O57" s="56">
        <f t="shared" si="5"/>
        <v>80.566776918432964</v>
      </c>
      <c r="P57" s="57">
        <f t="shared" si="6"/>
        <v>6086.2724999999973</v>
      </c>
      <c r="Q57" s="57">
        <f t="shared" si="6"/>
        <v>4943.589423002054</v>
      </c>
      <c r="R57" s="7"/>
    </row>
    <row r="58" spans="7:18">
      <c r="G58" s="58">
        <f t="shared" si="14"/>
        <v>0.97000000000000042</v>
      </c>
      <c r="H58" s="59">
        <f t="shared" si="15"/>
        <v>0.42865979381443281</v>
      </c>
      <c r="I58" s="54">
        <f t="shared" si="16"/>
        <v>0.34817994474734287</v>
      </c>
      <c r="J58" s="55">
        <f t="shared" si="0"/>
        <v>4.2051525773195859</v>
      </c>
      <c r="K58" s="55">
        <f t="shared" si="1"/>
        <v>3.4156452579714336</v>
      </c>
      <c r="L58" s="55">
        <f t="shared" si="2"/>
        <v>0.64919269456195483</v>
      </c>
      <c r="M58" s="55">
        <f t="shared" si="3"/>
        <v>0.5273083218549095</v>
      </c>
      <c r="N58" s="56">
        <f t="shared" si="4"/>
        <v>100.22255956792168</v>
      </c>
      <c r="O58" s="56">
        <f t="shared" si="5"/>
        <v>81.40601417799995</v>
      </c>
      <c r="P58" s="57">
        <f t="shared" si="6"/>
        <v>6023.5274226804095</v>
      </c>
      <c r="Q58" s="57">
        <f t="shared" si="6"/>
        <v>4892.6245835896625</v>
      </c>
      <c r="R58" s="7"/>
    </row>
    <row r="59" spans="7:18">
      <c r="G59" s="58">
        <f t="shared" si="14"/>
        <v>0.98000000000000043</v>
      </c>
      <c r="H59" s="59">
        <f t="shared" si="15"/>
        <v>0.4242857142857141</v>
      </c>
      <c r="I59" s="54">
        <f t="shared" si="16"/>
        <v>0.34462708816828835</v>
      </c>
      <c r="J59" s="55">
        <f t="shared" si="0"/>
        <v>4.1622428571428554</v>
      </c>
      <c r="K59" s="55">
        <f t="shared" si="1"/>
        <v>3.3807917349309089</v>
      </c>
      <c r="L59" s="55">
        <f t="shared" si="2"/>
        <v>0.64919269456195494</v>
      </c>
      <c r="M59" s="55">
        <f t="shared" si="3"/>
        <v>0.52730832185490961</v>
      </c>
      <c r="N59" s="56">
        <f t="shared" si="4"/>
        <v>101.25578183150853</v>
      </c>
      <c r="O59" s="56">
        <f t="shared" si="5"/>
        <v>82.245251437566978</v>
      </c>
      <c r="P59" s="57">
        <f t="shared" si="6"/>
        <v>5962.0628571428542</v>
      </c>
      <c r="Q59" s="57">
        <f t="shared" si="6"/>
        <v>4842.6998429407877</v>
      </c>
      <c r="R59" s="7"/>
    </row>
    <row r="60" spans="7:18">
      <c r="G60" s="58">
        <f t="shared" si="14"/>
        <v>0.99000000000000044</v>
      </c>
      <c r="H60" s="59">
        <f t="shared" si="15"/>
        <v>0.41999999999999982</v>
      </c>
      <c r="I60" s="54">
        <f t="shared" si="16"/>
        <v>0.34114600646961873</v>
      </c>
      <c r="J60" s="55">
        <f t="shared" si="0"/>
        <v>4.1201999999999988</v>
      </c>
      <c r="K60" s="55">
        <f t="shared" si="1"/>
        <v>3.34664232346696</v>
      </c>
      <c r="L60" s="55">
        <f t="shared" si="2"/>
        <v>0.64919269456195505</v>
      </c>
      <c r="M60" s="55">
        <f t="shared" si="3"/>
        <v>0.5273083218549095</v>
      </c>
      <c r="N60" s="56">
        <f t="shared" si="4"/>
        <v>102.28900409509538</v>
      </c>
      <c r="O60" s="56">
        <f t="shared" si="5"/>
        <v>83.084488697133992</v>
      </c>
      <c r="P60" s="57">
        <f t="shared" si="6"/>
        <v>5901.8399999999974</v>
      </c>
      <c r="Q60" s="57">
        <f t="shared" si="6"/>
        <v>4793.7836829110829</v>
      </c>
      <c r="R60" s="7"/>
    </row>
    <row r="61" spans="7:18">
      <c r="G61" s="58">
        <f t="shared" si="14"/>
        <v>1.0000000000000004</v>
      </c>
      <c r="H61" s="59">
        <f t="shared" si="15"/>
        <v>0.41579999999999984</v>
      </c>
      <c r="I61" s="54">
        <f t="shared" si="16"/>
        <v>0.33773454640492256</v>
      </c>
      <c r="J61" s="55">
        <f t="shared" si="0"/>
        <v>4.0789979999999986</v>
      </c>
      <c r="K61" s="55">
        <f t="shared" si="1"/>
        <v>3.3131759002322907</v>
      </c>
      <c r="L61" s="55">
        <f t="shared" si="2"/>
        <v>0.64919269456195494</v>
      </c>
      <c r="M61" s="55">
        <f t="shared" si="3"/>
        <v>0.5273083218549095</v>
      </c>
      <c r="N61" s="56">
        <f t="shared" si="4"/>
        <v>103.32222635868217</v>
      </c>
      <c r="O61" s="56">
        <f t="shared" si="5"/>
        <v>83.923725956701006</v>
      </c>
      <c r="P61" s="57">
        <f t="shared" si="6"/>
        <v>5842.8215999999975</v>
      </c>
      <c r="Q61" s="57">
        <f t="shared" si="6"/>
        <v>4745.845846081972</v>
      </c>
      <c r="R61" s="7"/>
    </row>
    <row r="62" spans="7:18">
      <c r="G62" s="58">
        <f t="shared" si="14"/>
        <v>1.0100000000000005</v>
      </c>
      <c r="H62" s="59">
        <f t="shared" si="15"/>
        <v>0.41168316831683149</v>
      </c>
      <c r="I62" s="54">
        <f t="shared" si="16"/>
        <v>0.33439064000487384</v>
      </c>
      <c r="J62" s="55">
        <f t="shared" si="0"/>
        <v>4.0386118811881175</v>
      </c>
      <c r="K62" s="55">
        <f t="shared" si="1"/>
        <v>3.2803721784478124</v>
      </c>
      <c r="L62" s="55">
        <f t="shared" si="2"/>
        <v>0.64919269456195494</v>
      </c>
      <c r="M62" s="55">
        <f t="shared" si="3"/>
        <v>0.5273083218549095</v>
      </c>
      <c r="N62" s="56">
        <f t="shared" si="4"/>
        <v>104.35544862226901</v>
      </c>
      <c r="O62" s="56">
        <f t="shared" si="5"/>
        <v>84.762963216268005</v>
      </c>
      <c r="P62" s="57">
        <f t="shared" si="6"/>
        <v>5784.9718811881157</v>
      </c>
      <c r="Q62" s="57">
        <f t="shared" si="6"/>
        <v>4698.8572733484871</v>
      </c>
      <c r="R62" s="7"/>
    </row>
    <row r="63" spans="7:18">
      <c r="G63" s="58">
        <f t="shared" si="14"/>
        <v>1.0200000000000005</v>
      </c>
      <c r="H63" s="59">
        <f t="shared" si="15"/>
        <v>0.40764705882352925</v>
      </c>
      <c r="I63" s="54">
        <f t="shared" si="16"/>
        <v>0.33111230039698292</v>
      </c>
      <c r="J63" s="55">
        <f t="shared" si="0"/>
        <v>3.9990176470588223</v>
      </c>
      <c r="K63" s="55">
        <f t="shared" si="1"/>
        <v>3.2482116668944028</v>
      </c>
      <c r="L63" s="55">
        <f t="shared" si="2"/>
        <v>0.64919269456195505</v>
      </c>
      <c r="M63" s="55">
        <f t="shared" si="3"/>
        <v>0.52730832185490961</v>
      </c>
      <c r="N63" s="56">
        <f t="shared" si="4"/>
        <v>105.38867088585584</v>
      </c>
      <c r="O63" s="56">
        <f t="shared" si="5"/>
        <v>85.602200475835048</v>
      </c>
      <c r="P63" s="57">
        <f t="shared" si="6"/>
        <v>5728.2564705882332</v>
      </c>
      <c r="Q63" s="57">
        <f t="shared" si="6"/>
        <v>4652.7900451784044</v>
      </c>
      <c r="R63" s="7"/>
    </row>
    <row r="64" spans="7:18">
      <c r="G64" s="58">
        <f t="shared" si="14"/>
        <v>1.0300000000000005</v>
      </c>
      <c r="H64" s="59">
        <f t="shared" si="15"/>
        <v>0.40368932038834932</v>
      </c>
      <c r="I64" s="54">
        <f t="shared" si="16"/>
        <v>0.32789761786885685</v>
      </c>
      <c r="J64" s="55">
        <f t="shared" si="0"/>
        <v>3.9601922330097068</v>
      </c>
      <c r="K64" s="55">
        <f t="shared" si="1"/>
        <v>3.2166756312934859</v>
      </c>
      <c r="L64" s="55">
        <f t="shared" si="2"/>
        <v>0.64919269456195483</v>
      </c>
      <c r="M64" s="55">
        <f t="shared" si="3"/>
        <v>0.5273083218549095</v>
      </c>
      <c r="N64" s="56">
        <f t="shared" si="4"/>
        <v>106.42189314944261</v>
      </c>
      <c r="O64" s="56">
        <f t="shared" si="5"/>
        <v>86.441437735402019</v>
      </c>
      <c r="P64" s="57">
        <f t="shared" si="6"/>
        <v>5672.6423300970846</v>
      </c>
      <c r="Q64" s="57">
        <f t="shared" si="6"/>
        <v>4607.6173262931761</v>
      </c>
      <c r="R64" s="7"/>
    </row>
    <row r="65" spans="7:18">
      <c r="G65" s="58">
        <f t="shared" si="14"/>
        <v>1.0400000000000005</v>
      </c>
      <c r="H65" s="59">
        <f t="shared" si="15"/>
        <v>0.39980769230769214</v>
      </c>
      <c r="I65" s="54">
        <f t="shared" si="16"/>
        <v>0.3247447561585794</v>
      </c>
      <c r="J65" s="55">
        <f t="shared" si="0"/>
        <v>3.9221134615384603</v>
      </c>
      <c r="K65" s="55">
        <f t="shared" si="1"/>
        <v>3.1857460579156642</v>
      </c>
      <c r="L65" s="55">
        <f t="shared" si="2"/>
        <v>0.64919269456195505</v>
      </c>
      <c r="M65" s="55">
        <f t="shared" si="3"/>
        <v>0.52730832185490961</v>
      </c>
      <c r="N65" s="56">
        <f t="shared" si="4"/>
        <v>107.45511541302947</v>
      </c>
      <c r="O65" s="56">
        <f t="shared" si="5"/>
        <v>87.280674994969047</v>
      </c>
      <c r="P65" s="57">
        <f t="shared" si="6"/>
        <v>5618.0976923076896</v>
      </c>
      <c r="Q65" s="57">
        <f t="shared" si="6"/>
        <v>4563.3133135403577</v>
      </c>
      <c r="R65" s="7"/>
    </row>
    <row r="66" spans="7:18">
      <c r="G66" s="58">
        <f t="shared" si="14"/>
        <v>1.0500000000000005</v>
      </c>
      <c r="H66" s="59">
        <f t="shared" si="15"/>
        <v>0.3959999999999998</v>
      </c>
      <c r="I66" s="54">
        <f t="shared" si="16"/>
        <v>0.32165194895706906</v>
      </c>
      <c r="J66" s="55">
        <f t="shared" si="0"/>
        <v>3.8847599999999982</v>
      </c>
      <c r="K66" s="55">
        <f t="shared" si="1"/>
        <v>3.1554056192688478</v>
      </c>
      <c r="L66" s="55">
        <f t="shared" si="2"/>
        <v>0.64919269456195494</v>
      </c>
      <c r="M66" s="55">
        <f t="shared" si="3"/>
        <v>0.5273083218549095</v>
      </c>
      <c r="N66" s="56">
        <f t="shared" si="4"/>
        <v>108.48833767661631</v>
      </c>
      <c r="O66" s="56">
        <f t="shared" si="5"/>
        <v>88.119912254536047</v>
      </c>
      <c r="P66" s="57">
        <f t="shared" si="6"/>
        <v>5564.5919999999969</v>
      </c>
      <c r="Q66" s="57">
        <f t="shared" si="6"/>
        <v>4519.8531867447346</v>
      </c>
      <c r="R66" s="7"/>
    </row>
    <row r="67" spans="7:18">
      <c r="G67" s="58">
        <f t="shared" si="14"/>
        <v>1.0600000000000005</v>
      </c>
      <c r="H67" s="59">
        <f t="shared" si="15"/>
        <v>0.39226415094339606</v>
      </c>
      <c r="I67" s="54">
        <f t="shared" si="16"/>
        <v>0.31861749660841754</v>
      </c>
      <c r="J67" s="55">
        <f t="shared" si="0"/>
        <v>3.8481113207547155</v>
      </c>
      <c r="K67" s="55">
        <f t="shared" si="1"/>
        <v>3.1256376417285763</v>
      </c>
      <c r="L67" s="55">
        <f t="shared" si="2"/>
        <v>0.64919269456195494</v>
      </c>
      <c r="M67" s="55">
        <f t="shared" si="3"/>
        <v>0.52730832185490961</v>
      </c>
      <c r="N67" s="56">
        <f t="shared" si="4"/>
        <v>109.52155994020312</v>
      </c>
      <c r="O67" s="56">
        <f t="shared" si="5"/>
        <v>88.959149514103061</v>
      </c>
      <c r="P67" s="57">
        <f t="shared" si="6"/>
        <v>5512.0958490566018</v>
      </c>
      <c r="Q67" s="57">
        <f t="shared" si="6"/>
        <v>4477.2130623414832</v>
      </c>
      <c r="R67" s="7"/>
    </row>
    <row r="68" spans="7:18">
      <c r="G68" s="58">
        <f t="shared" si="14"/>
        <v>1.0700000000000005</v>
      </c>
      <c r="H68" s="59">
        <f t="shared" si="15"/>
        <v>0.38859813084112133</v>
      </c>
      <c r="I68" s="54">
        <f t="shared" si="16"/>
        <v>0.31563976299525476</v>
      </c>
      <c r="J68" s="55">
        <f t="shared" si="0"/>
        <v>3.8121476635514004</v>
      </c>
      <c r="K68" s="55">
        <f t="shared" si="1"/>
        <v>3.0964260749834494</v>
      </c>
      <c r="L68" s="55">
        <f t="shared" si="2"/>
        <v>0.64919269456195494</v>
      </c>
      <c r="M68" s="55">
        <f t="shared" si="3"/>
        <v>0.52730832185490961</v>
      </c>
      <c r="N68" s="56">
        <f t="shared" si="4"/>
        <v>110.55478220378994</v>
      </c>
      <c r="O68" s="56">
        <f t="shared" si="5"/>
        <v>89.798386773670089</v>
      </c>
      <c r="P68" s="57">
        <f t="shared" si="6"/>
        <v>5460.5809345794369</v>
      </c>
      <c r="Q68" s="57">
        <f t="shared" si="6"/>
        <v>4435.3699496093195</v>
      </c>
      <c r="R68" s="7"/>
    </row>
    <row r="69" spans="7:18">
      <c r="G69" s="58">
        <f t="shared" si="14"/>
        <v>1.0800000000000005</v>
      </c>
      <c r="H69" s="59">
        <f t="shared" si="15"/>
        <v>0.38499999999999984</v>
      </c>
      <c r="I69" s="54">
        <f t="shared" si="16"/>
        <v>0.31271717259715054</v>
      </c>
      <c r="J69" s="55">
        <f t="shared" si="0"/>
        <v>3.7768499999999987</v>
      </c>
      <c r="K69" s="55">
        <f t="shared" ref="K69:K132" si="17">+I69*$C$24</f>
        <v>3.067755463178047</v>
      </c>
      <c r="L69" s="55">
        <f t="shared" ref="L69:L135" si="18">+H69*$C$24*(G69/(2*PI()))</f>
        <v>0.64919269456195505</v>
      </c>
      <c r="M69" s="55">
        <f t="shared" ref="M69:M132" si="19">+I69*$C$24*(G69/(2*PI()))</f>
        <v>0.52730832185490961</v>
      </c>
      <c r="N69" s="56">
        <f t="shared" ref="N69:N135" si="20">+H69*$C$24*((G69/(2*PI()))^2)*1000</f>
        <v>111.58800446737678</v>
      </c>
      <c r="O69" s="56">
        <f t="shared" ref="O69:O132" si="21">+I69*$C$24*((G69/(2*PI()))^2)*1000</f>
        <v>90.637624033237103</v>
      </c>
      <c r="P69" s="57">
        <f t="shared" ref="P69:Q132" si="22">H69*$C$25</f>
        <v>5410.0199999999977</v>
      </c>
      <c r="Q69" s="57">
        <f t="shared" si="22"/>
        <v>4394.3017093351591</v>
      </c>
      <c r="R69" s="7"/>
    </row>
    <row r="70" spans="7:18">
      <c r="G70" s="58">
        <f t="shared" si="14"/>
        <v>1.0900000000000005</v>
      </c>
      <c r="H70" s="59">
        <f t="shared" si="15"/>
        <v>0.3814678899082567</v>
      </c>
      <c r="I70" s="54">
        <f t="shared" si="16"/>
        <v>0.30984820771093813</v>
      </c>
      <c r="J70" s="55">
        <f t="shared" si="0"/>
        <v>3.7421999999999982</v>
      </c>
      <c r="K70" s="55">
        <f t="shared" si="17"/>
        <v>3.0396109176443034</v>
      </c>
      <c r="L70" s="55">
        <f t="shared" si="18"/>
        <v>0.64919269456195494</v>
      </c>
      <c r="M70" s="55">
        <f t="shared" si="19"/>
        <v>0.52730832185490961</v>
      </c>
      <c r="N70" s="56">
        <f t="shared" si="20"/>
        <v>112.62122673096356</v>
      </c>
      <c r="O70" s="56">
        <f t="shared" si="21"/>
        <v>91.476861292804088</v>
      </c>
      <c r="P70" s="57">
        <f t="shared" si="22"/>
        <v>5360.3867889908233</v>
      </c>
      <c r="Q70" s="57">
        <f t="shared" si="22"/>
        <v>4353.9870147541023</v>
      </c>
      <c r="R70" s="7"/>
    </row>
    <row r="71" spans="7:18">
      <c r="G71" s="58">
        <f t="shared" si="14"/>
        <v>1.1000000000000005</v>
      </c>
      <c r="H71" s="59">
        <f t="shared" si="15"/>
        <v>0.37799999999999984</v>
      </c>
      <c r="I71" s="54">
        <f t="shared" si="16"/>
        <v>0.30703140582265687</v>
      </c>
      <c r="J71" s="55">
        <f t="shared" si="0"/>
        <v>3.7081799999999987</v>
      </c>
      <c r="K71" s="55">
        <f t="shared" si="17"/>
        <v>3.0119780911202638</v>
      </c>
      <c r="L71" s="55">
        <f t="shared" si="18"/>
        <v>0.64919269456195505</v>
      </c>
      <c r="M71" s="55">
        <f t="shared" si="19"/>
        <v>0.5273083218549095</v>
      </c>
      <c r="N71" s="56">
        <f t="shared" si="20"/>
        <v>113.65444899455042</v>
      </c>
      <c r="O71" s="56">
        <f t="shared" si="21"/>
        <v>92.316098552371102</v>
      </c>
      <c r="P71" s="57">
        <f t="shared" si="22"/>
        <v>5311.6559999999981</v>
      </c>
      <c r="Q71" s="57">
        <f t="shared" si="22"/>
        <v>4314.405314619974</v>
      </c>
      <c r="R71" s="7"/>
    </row>
    <row r="72" spans="7:18">
      <c r="G72" s="58">
        <f t="shared" si="14"/>
        <v>1.1100000000000005</v>
      </c>
      <c r="H72" s="59">
        <f t="shared" si="15"/>
        <v>0.37459459459459443</v>
      </c>
      <c r="I72" s="54">
        <f t="shared" si="16"/>
        <v>0.30426535712155184</v>
      </c>
      <c r="J72" s="55">
        <f t="shared" si="0"/>
        <v>3.6747729729729715</v>
      </c>
      <c r="K72" s="55">
        <f t="shared" si="17"/>
        <v>2.9848431533624238</v>
      </c>
      <c r="L72" s="55">
        <f t="shared" si="18"/>
        <v>0.64919269456195494</v>
      </c>
      <c r="M72" s="55">
        <f t="shared" si="19"/>
        <v>0.5273083218549095</v>
      </c>
      <c r="N72" s="56">
        <f t="shared" si="20"/>
        <v>114.68767125813721</v>
      </c>
      <c r="O72" s="56">
        <f t="shared" si="21"/>
        <v>93.155335811938087</v>
      </c>
      <c r="P72" s="57">
        <f t="shared" si="22"/>
        <v>5263.803243243241</v>
      </c>
      <c r="Q72" s="57">
        <f t="shared" si="22"/>
        <v>4275.5367982720463</v>
      </c>
      <c r="R72" s="7"/>
    </row>
    <row r="73" spans="7:18">
      <c r="G73" s="58">
        <f t="shared" si="14"/>
        <v>1.1200000000000006</v>
      </c>
      <c r="H73" s="59">
        <f t="shared" si="15"/>
        <v>0.3712499999999998</v>
      </c>
      <c r="I73" s="54">
        <f t="shared" si="16"/>
        <v>0.30154870214725227</v>
      </c>
      <c r="J73" s="55">
        <f t="shared" si="0"/>
        <v>3.6419624999999982</v>
      </c>
      <c r="K73" s="55">
        <f t="shared" si="17"/>
        <v>2.9581927680645448</v>
      </c>
      <c r="L73" s="55">
        <f t="shared" si="18"/>
        <v>0.64919269456195494</v>
      </c>
      <c r="M73" s="55">
        <f t="shared" si="19"/>
        <v>0.5273083218549095</v>
      </c>
      <c r="N73" s="56">
        <f t="shared" si="20"/>
        <v>115.72089352172405</v>
      </c>
      <c r="O73" s="56">
        <f t="shared" si="21"/>
        <v>93.994573071505116</v>
      </c>
      <c r="P73" s="57">
        <f t="shared" si="22"/>
        <v>5216.8049999999976</v>
      </c>
      <c r="Q73" s="57">
        <f t="shared" si="22"/>
        <v>4237.3623625731889</v>
      </c>
      <c r="R73" s="7"/>
    </row>
    <row r="74" spans="7:18">
      <c r="G74" s="58">
        <f t="shared" si="14"/>
        <v>1.1300000000000006</v>
      </c>
      <c r="H74" s="59">
        <f t="shared" si="15"/>
        <v>0.3679646017699113</v>
      </c>
      <c r="I74" s="54">
        <f t="shared" si="16"/>
        <v>0.29888012956187832</v>
      </c>
      <c r="J74" s="55">
        <f t="shared" si="0"/>
        <v>3.6097327433628301</v>
      </c>
      <c r="K74" s="55">
        <f t="shared" si="17"/>
        <v>2.9320140710020266</v>
      </c>
      <c r="L74" s="55">
        <f t="shared" si="18"/>
        <v>0.64919269456195494</v>
      </c>
      <c r="M74" s="55">
        <f t="shared" si="19"/>
        <v>0.5273083218549095</v>
      </c>
      <c r="N74" s="56">
        <f t="shared" si="20"/>
        <v>116.75411578531087</v>
      </c>
      <c r="O74" s="56">
        <f t="shared" si="21"/>
        <v>94.833810331072129</v>
      </c>
      <c r="P74" s="57">
        <f t="shared" si="22"/>
        <v>5170.6385840707935</v>
      </c>
      <c r="Q74" s="57">
        <f t="shared" si="22"/>
        <v>4199.8635806035145</v>
      </c>
      <c r="R74" s="7"/>
    </row>
    <row r="75" spans="7:18">
      <c r="G75" s="58">
        <f t="shared" si="14"/>
        <v>1.1400000000000006</v>
      </c>
      <c r="H75" s="59">
        <f t="shared" si="15"/>
        <v>0.36473684210526297</v>
      </c>
      <c r="I75" s="54">
        <f t="shared" si="16"/>
        <v>0.29625837403940575</v>
      </c>
      <c r="J75" s="55">
        <f t="shared" ref="J75:J138" si="23">+H75*$C$24</f>
        <v>3.5780684210526301</v>
      </c>
      <c r="K75" s="55">
        <f t="shared" si="17"/>
        <v>2.9062946493265707</v>
      </c>
      <c r="L75" s="55">
        <f t="shared" si="18"/>
        <v>0.64919269456195494</v>
      </c>
      <c r="M75" s="55">
        <f t="shared" si="19"/>
        <v>0.52730832185490961</v>
      </c>
      <c r="N75" s="56">
        <f t="shared" si="20"/>
        <v>117.78733804889768</v>
      </c>
      <c r="O75" s="56">
        <f t="shared" si="21"/>
        <v>95.673047590639143</v>
      </c>
      <c r="P75" s="57">
        <f t="shared" si="22"/>
        <v>5125.2821052631552</v>
      </c>
      <c r="Q75" s="57">
        <f t="shared" si="22"/>
        <v>4163.0226720017299</v>
      </c>
      <c r="R75" s="7"/>
    </row>
    <row r="76" spans="7:18">
      <c r="G76" s="58">
        <f t="shared" si="14"/>
        <v>1.1500000000000006</v>
      </c>
      <c r="H76" s="59">
        <f t="shared" si="15"/>
        <v>0.36156521739130415</v>
      </c>
      <c r="I76" s="54">
        <f t="shared" si="16"/>
        <v>0.29368221426515001</v>
      </c>
      <c r="J76" s="55">
        <f t="shared" si="23"/>
        <v>3.5469547826086938</v>
      </c>
      <c r="K76" s="55">
        <f t="shared" si="17"/>
        <v>2.8810225219411216</v>
      </c>
      <c r="L76" s="55">
        <f t="shared" si="18"/>
        <v>0.64919269456195494</v>
      </c>
      <c r="M76" s="55">
        <f t="shared" si="19"/>
        <v>0.5273083218549095</v>
      </c>
      <c r="N76" s="56">
        <f t="shared" si="20"/>
        <v>118.82056031248452</v>
      </c>
      <c r="O76" s="56">
        <f t="shared" si="21"/>
        <v>96.512284850206143</v>
      </c>
      <c r="P76" s="57">
        <f t="shared" si="22"/>
        <v>5080.7144347826061</v>
      </c>
      <c r="Q76" s="57">
        <f t="shared" si="22"/>
        <v>4126.8224748538878</v>
      </c>
      <c r="R76" s="7"/>
    </row>
    <row r="77" spans="7:18">
      <c r="G77" s="58">
        <f t="shared" si="14"/>
        <v>1.1600000000000006</v>
      </c>
      <c r="H77" s="59">
        <f t="shared" si="15"/>
        <v>0.35844827586206879</v>
      </c>
      <c r="I77" s="54">
        <f t="shared" si="16"/>
        <v>0.29115047103872632</v>
      </c>
      <c r="J77" s="55">
        <f t="shared" si="23"/>
        <v>3.5163775862068949</v>
      </c>
      <c r="K77" s="55">
        <f t="shared" si="17"/>
        <v>2.8561861208899053</v>
      </c>
      <c r="L77" s="55">
        <f t="shared" si="18"/>
        <v>0.64919269456195494</v>
      </c>
      <c r="M77" s="55">
        <f t="shared" si="19"/>
        <v>0.5273083218549095</v>
      </c>
      <c r="N77" s="56">
        <f t="shared" si="20"/>
        <v>119.85378257607134</v>
      </c>
      <c r="O77" s="56">
        <f t="shared" si="21"/>
        <v>97.351522109773157</v>
      </c>
      <c r="P77" s="57">
        <f t="shared" si="22"/>
        <v>5036.915172413791</v>
      </c>
      <c r="Q77" s="57">
        <f t="shared" si="22"/>
        <v>4091.2464190361825</v>
      </c>
      <c r="R77" s="7"/>
    </row>
    <row r="78" spans="7:18">
      <c r="G78" s="58">
        <f t="shared" si="14"/>
        <v>1.1700000000000006</v>
      </c>
      <c r="H78" s="59">
        <f t="shared" si="15"/>
        <v>0.35538461538461519</v>
      </c>
      <c r="I78" s="54">
        <f t="shared" si="16"/>
        <v>0.28866200547429277</v>
      </c>
      <c r="J78" s="55">
        <f t="shared" si="23"/>
        <v>3.4863230769230751</v>
      </c>
      <c r="K78" s="55">
        <f t="shared" si="17"/>
        <v>2.8317742737028122</v>
      </c>
      <c r="L78" s="55">
        <f t="shared" si="18"/>
        <v>0.64919269456195483</v>
      </c>
      <c r="M78" s="55">
        <f t="shared" si="19"/>
        <v>0.5273083218549095</v>
      </c>
      <c r="N78" s="56">
        <f t="shared" si="20"/>
        <v>120.88700483965815</v>
      </c>
      <c r="O78" s="56">
        <f t="shared" si="21"/>
        <v>98.190759369340171</v>
      </c>
      <c r="P78" s="57">
        <f t="shared" si="22"/>
        <v>4993.864615384613</v>
      </c>
      <c r="Q78" s="57">
        <f t="shared" si="22"/>
        <v>4056.2785009247618</v>
      </c>
      <c r="R78" s="7"/>
    </row>
    <row r="79" spans="7:18">
      <c r="G79" s="58">
        <f t="shared" si="14"/>
        <v>1.1800000000000006</v>
      </c>
      <c r="H79" s="59">
        <f t="shared" si="15"/>
        <v>0.35237288135593203</v>
      </c>
      <c r="I79" s="54">
        <f t="shared" si="16"/>
        <v>0.28621571729230727</v>
      </c>
      <c r="J79" s="55">
        <f t="shared" si="23"/>
        <v>3.4567779661016935</v>
      </c>
      <c r="K79" s="55">
        <f t="shared" si="17"/>
        <v>2.8077761866375344</v>
      </c>
      <c r="L79" s="55">
        <f t="shared" si="18"/>
        <v>0.64919269456195494</v>
      </c>
      <c r="M79" s="55">
        <f t="shared" si="19"/>
        <v>0.52730832185490961</v>
      </c>
      <c r="N79" s="56">
        <f t="shared" si="20"/>
        <v>121.92022710324498</v>
      </c>
      <c r="O79" s="56">
        <f t="shared" si="21"/>
        <v>99.029996628907185</v>
      </c>
      <c r="P79" s="57">
        <f t="shared" si="22"/>
        <v>4951.5437288135572</v>
      </c>
      <c r="Q79" s="57">
        <f t="shared" si="22"/>
        <v>4021.9032593915017</v>
      </c>
      <c r="R79" s="7"/>
    </row>
    <row r="80" spans="7:18">
      <c r="G80" s="58">
        <f t="shared" ref="G80:G143" si="24">+G79+0.01</f>
        <v>1.1900000000000006</v>
      </c>
      <c r="H80" s="59">
        <f t="shared" ref="H80:H143" si="25">+$C$15/G80</f>
        <v>0.3494117647058822</v>
      </c>
      <c r="I80" s="54">
        <f t="shared" si="16"/>
        <v>0.28381054319741394</v>
      </c>
      <c r="J80" s="55">
        <f t="shared" si="23"/>
        <v>3.4277294117647044</v>
      </c>
      <c r="K80" s="55">
        <f t="shared" si="17"/>
        <v>2.7841814287666309</v>
      </c>
      <c r="L80" s="55">
        <f t="shared" si="18"/>
        <v>0.64919269456195505</v>
      </c>
      <c r="M80" s="55">
        <f t="shared" si="19"/>
        <v>0.52730832185490961</v>
      </c>
      <c r="N80" s="56">
        <f t="shared" si="20"/>
        <v>122.95344936683183</v>
      </c>
      <c r="O80" s="56">
        <f t="shared" si="21"/>
        <v>99.869233888474227</v>
      </c>
      <c r="P80" s="57">
        <f t="shared" si="22"/>
        <v>4909.9341176470571</v>
      </c>
      <c r="Q80" s="57">
        <f t="shared" si="22"/>
        <v>3988.1057530100607</v>
      </c>
      <c r="R80" s="7"/>
    </row>
    <row r="81" spans="7:18">
      <c r="G81" s="58">
        <f t="shared" si="24"/>
        <v>1.2000000000000006</v>
      </c>
      <c r="H81" s="59">
        <f t="shared" si="25"/>
        <v>0.34649999999999981</v>
      </c>
      <c r="I81" s="54">
        <f t="shared" ref="I81:I144" si="26">+H81*$C$22</f>
        <v>0.28144545533743542</v>
      </c>
      <c r="J81" s="55">
        <f t="shared" si="23"/>
        <v>3.3991649999999982</v>
      </c>
      <c r="K81" s="55">
        <f t="shared" si="17"/>
        <v>2.7609799168602418</v>
      </c>
      <c r="L81" s="55">
        <f t="shared" si="18"/>
        <v>0.64919269456195494</v>
      </c>
      <c r="M81" s="55">
        <f t="shared" si="19"/>
        <v>0.5273083218549095</v>
      </c>
      <c r="N81" s="56">
        <f t="shared" si="20"/>
        <v>123.98667163041861</v>
      </c>
      <c r="O81" s="56">
        <f t="shared" si="21"/>
        <v>100.7084711480412</v>
      </c>
      <c r="P81" s="57">
        <f t="shared" si="22"/>
        <v>4869.0179999999973</v>
      </c>
      <c r="Q81" s="57">
        <f t="shared" si="22"/>
        <v>3954.8715384016427</v>
      </c>
      <c r="R81" s="7"/>
    </row>
    <row r="82" spans="7:18">
      <c r="G82" s="58">
        <f t="shared" si="24"/>
        <v>1.2100000000000006</v>
      </c>
      <c r="H82" s="59">
        <f t="shared" si="25"/>
        <v>0.34363636363636346</v>
      </c>
      <c r="I82" s="54">
        <f t="shared" si="26"/>
        <v>0.27911945983877895</v>
      </c>
      <c r="J82" s="55">
        <f t="shared" si="23"/>
        <v>3.3710727272727259</v>
      </c>
      <c r="K82" s="55">
        <f t="shared" si="17"/>
        <v>2.7381619010184215</v>
      </c>
      <c r="L82" s="55">
        <f t="shared" si="18"/>
        <v>0.64919269456195505</v>
      </c>
      <c r="M82" s="55">
        <f t="shared" si="19"/>
        <v>0.5273083218549095</v>
      </c>
      <c r="N82" s="56">
        <f t="shared" si="20"/>
        <v>125.01989389400548</v>
      </c>
      <c r="O82" s="56">
        <f t="shared" si="21"/>
        <v>101.54770840760823</v>
      </c>
      <c r="P82" s="57">
        <f t="shared" si="22"/>
        <v>4828.7781818181793</v>
      </c>
      <c r="Q82" s="57">
        <f t="shared" si="22"/>
        <v>3922.1866496545217</v>
      </c>
      <c r="R82" s="7"/>
    </row>
    <row r="83" spans="7:18">
      <c r="G83" s="58">
        <f t="shared" si="24"/>
        <v>1.2200000000000006</v>
      </c>
      <c r="H83" s="59">
        <f t="shared" si="25"/>
        <v>0.34081967213114739</v>
      </c>
      <c r="I83" s="54">
        <f t="shared" si="26"/>
        <v>0.27683159541387092</v>
      </c>
      <c r="J83" s="55">
        <f t="shared" si="23"/>
        <v>3.3434409836065559</v>
      </c>
      <c r="K83" s="55">
        <f t="shared" si="17"/>
        <v>2.715717951010074</v>
      </c>
      <c r="L83" s="55">
        <f t="shared" si="18"/>
        <v>0.64919269456195494</v>
      </c>
      <c r="M83" s="55">
        <f t="shared" si="19"/>
        <v>0.5273083218549095</v>
      </c>
      <c r="N83" s="56">
        <f t="shared" si="20"/>
        <v>126.05311615759227</v>
      </c>
      <c r="O83" s="56">
        <f t="shared" si="21"/>
        <v>102.38694566717521</v>
      </c>
      <c r="P83" s="57">
        <f t="shared" si="22"/>
        <v>4789.1980327868832</v>
      </c>
      <c r="Q83" s="57">
        <f t="shared" si="22"/>
        <v>3890.0375787557141</v>
      </c>
      <c r="R83" s="7"/>
    </row>
    <row r="84" spans="7:18">
      <c r="G84" s="58">
        <f t="shared" si="24"/>
        <v>1.2300000000000006</v>
      </c>
      <c r="H84" s="59">
        <f t="shared" si="25"/>
        <v>0.33804878048780468</v>
      </c>
      <c r="I84" s="54">
        <f t="shared" si="26"/>
        <v>0.27458093203652234</v>
      </c>
      <c r="J84" s="55">
        <f t="shared" si="23"/>
        <v>3.3162585365853641</v>
      </c>
      <c r="K84" s="55">
        <f t="shared" si="17"/>
        <v>2.6936389432782843</v>
      </c>
      <c r="L84" s="55">
        <f t="shared" si="18"/>
        <v>0.64919269456195494</v>
      </c>
      <c r="M84" s="55">
        <f t="shared" si="19"/>
        <v>0.5273083218549095</v>
      </c>
      <c r="N84" s="56">
        <f t="shared" si="20"/>
        <v>127.08633842117908</v>
      </c>
      <c r="O84" s="56">
        <f t="shared" si="21"/>
        <v>103.22618292674221</v>
      </c>
      <c r="P84" s="57">
        <f t="shared" si="22"/>
        <v>4750.2614634146312</v>
      </c>
      <c r="Q84" s="57">
        <f t="shared" si="22"/>
        <v>3858.4112569772119</v>
      </c>
      <c r="R84" s="7"/>
    </row>
    <row r="85" spans="7:18">
      <c r="G85" s="58">
        <f t="shared" si="24"/>
        <v>1.2400000000000007</v>
      </c>
      <c r="H85" s="59">
        <f t="shared" si="25"/>
        <v>0.33532258064516113</v>
      </c>
      <c r="I85" s="54">
        <f t="shared" si="26"/>
        <v>0.27236656968138917</v>
      </c>
      <c r="J85" s="55">
        <f t="shared" si="23"/>
        <v>3.2895145161290307</v>
      </c>
      <c r="K85" s="55">
        <f t="shared" si="17"/>
        <v>2.671916048574428</v>
      </c>
      <c r="L85" s="55">
        <f t="shared" si="18"/>
        <v>0.64919269456195494</v>
      </c>
      <c r="M85" s="55">
        <f t="shared" si="19"/>
        <v>0.52730832185490961</v>
      </c>
      <c r="N85" s="56">
        <f t="shared" si="20"/>
        <v>128.11956068476593</v>
      </c>
      <c r="O85" s="56">
        <f t="shared" si="21"/>
        <v>104.06542018630928</v>
      </c>
      <c r="P85" s="57">
        <f t="shared" si="22"/>
        <v>4711.9529032258042</v>
      </c>
      <c r="Q85" s="57">
        <f t="shared" si="22"/>
        <v>3827.2950371628808</v>
      </c>
      <c r="R85" s="7"/>
    </row>
    <row r="86" spans="7:18">
      <c r="G86" s="58">
        <f t="shared" si="24"/>
        <v>1.2500000000000007</v>
      </c>
      <c r="H86" s="59">
        <f t="shared" si="25"/>
        <v>0.33263999999999982</v>
      </c>
      <c r="I86" s="54">
        <f t="shared" si="26"/>
        <v>0.27018763712393801</v>
      </c>
      <c r="J86" s="55">
        <f t="shared" si="23"/>
        <v>3.2631983999999985</v>
      </c>
      <c r="K86" s="55">
        <f t="shared" si="17"/>
        <v>2.6505407201858322</v>
      </c>
      <c r="L86" s="55">
        <f t="shared" si="18"/>
        <v>0.64919269456195494</v>
      </c>
      <c r="M86" s="55">
        <f t="shared" si="19"/>
        <v>0.5273083218549095</v>
      </c>
      <c r="N86" s="56">
        <f t="shared" si="20"/>
        <v>129.15278294835272</v>
      </c>
      <c r="O86" s="56">
        <f t="shared" si="21"/>
        <v>104.90465744587625</v>
      </c>
      <c r="P86" s="57">
        <f t="shared" si="22"/>
        <v>4674.257279999998</v>
      </c>
      <c r="Q86" s="57">
        <f t="shared" si="22"/>
        <v>3796.6766768655771</v>
      </c>
      <c r="R86" s="7"/>
    </row>
    <row r="87" spans="7:18">
      <c r="G87" s="58">
        <f t="shared" si="24"/>
        <v>1.2600000000000007</v>
      </c>
      <c r="H87" s="59">
        <f t="shared" si="25"/>
        <v>0.32999999999999985</v>
      </c>
      <c r="I87" s="54">
        <f t="shared" si="26"/>
        <v>0.26804329079755757</v>
      </c>
      <c r="J87" s="55">
        <f t="shared" si="23"/>
        <v>3.2372999999999985</v>
      </c>
      <c r="K87" s="55">
        <f t="shared" si="17"/>
        <v>2.6295046827240398</v>
      </c>
      <c r="L87" s="55">
        <f t="shared" si="18"/>
        <v>0.64919269456195494</v>
      </c>
      <c r="M87" s="55">
        <f t="shared" si="19"/>
        <v>0.5273083218549095</v>
      </c>
      <c r="N87" s="56">
        <f t="shared" si="20"/>
        <v>130.18600521193954</v>
      </c>
      <c r="O87" s="56">
        <f t="shared" si="21"/>
        <v>105.74389470544327</v>
      </c>
      <c r="P87" s="57">
        <f t="shared" si="22"/>
        <v>4637.159999999998</v>
      </c>
      <c r="Q87" s="57">
        <f t="shared" si="22"/>
        <v>3766.5443222872791</v>
      </c>
      <c r="R87" s="7"/>
    </row>
    <row r="88" spans="7:18">
      <c r="G88" s="58">
        <f t="shared" si="24"/>
        <v>1.2700000000000007</v>
      </c>
      <c r="H88" s="59">
        <f t="shared" si="25"/>
        <v>0.32740157480314941</v>
      </c>
      <c r="I88" s="54">
        <f t="shared" si="26"/>
        <v>0.26593271370466337</v>
      </c>
      <c r="J88" s="55">
        <f t="shared" si="23"/>
        <v>3.211809448818896</v>
      </c>
      <c r="K88" s="55">
        <f t="shared" si="17"/>
        <v>2.6087999214427477</v>
      </c>
      <c r="L88" s="55">
        <f t="shared" si="18"/>
        <v>0.64919269456195494</v>
      </c>
      <c r="M88" s="55">
        <f t="shared" si="19"/>
        <v>0.5273083218549095</v>
      </c>
      <c r="N88" s="56">
        <f t="shared" si="20"/>
        <v>131.2192274755264</v>
      </c>
      <c r="O88" s="56">
        <f t="shared" si="21"/>
        <v>106.58313196501027</v>
      </c>
      <c r="P88" s="57">
        <f t="shared" si="22"/>
        <v>4600.6469291338553</v>
      </c>
      <c r="Q88" s="57">
        <f t="shared" si="22"/>
        <v>3736.8864929779297</v>
      </c>
      <c r="R88" s="7"/>
    </row>
    <row r="89" spans="7:18">
      <c r="G89" s="58">
        <f t="shared" si="24"/>
        <v>1.2800000000000007</v>
      </c>
      <c r="H89" s="59">
        <f t="shared" si="25"/>
        <v>0.32484374999999982</v>
      </c>
      <c r="I89" s="54">
        <f t="shared" si="26"/>
        <v>0.26385511437884573</v>
      </c>
      <c r="J89" s="55">
        <f t="shared" si="23"/>
        <v>3.1867171874999984</v>
      </c>
      <c r="K89" s="55">
        <f t="shared" si="17"/>
        <v>2.5884186720564766</v>
      </c>
      <c r="L89" s="55">
        <f t="shared" si="18"/>
        <v>0.64919269456195494</v>
      </c>
      <c r="M89" s="55">
        <f t="shared" si="19"/>
        <v>0.5273083218549095</v>
      </c>
      <c r="N89" s="56">
        <f t="shared" si="20"/>
        <v>132.25244973911319</v>
      </c>
      <c r="O89" s="56">
        <f t="shared" si="21"/>
        <v>107.42236922457728</v>
      </c>
      <c r="P89" s="57">
        <f t="shared" si="22"/>
        <v>4564.7043749999975</v>
      </c>
      <c r="Q89" s="57">
        <f t="shared" si="22"/>
        <v>3707.6920672515403</v>
      </c>
      <c r="R89" s="7"/>
    </row>
    <row r="90" spans="7:18">
      <c r="G90" s="58">
        <f t="shared" si="24"/>
        <v>1.2900000000000007</v>
      </c>
      <c r="H90" s="59">
        <f t="shared" si="25"/>
        <v>0.32232558139534867</v>
      </c>
      <c r="I90" s="54">
        <f t="shared" si="26"/>
        <v>0.26180972589528878</v>
      </c>
      <c r="J90" s="55">
        <f t="shared" si="23"/>
        <v>3.1620139534883704</v>
      </c>
      <c r="K90" s="55">
        <f t="shared" si="17"/>
        <v>2.568353411032783</v>
      </c>
      <c r="L90" s="55">
        <f t="shared" si="18"/>
        <v>0.64919269456195494</v>
      </c>
      <c r="M90" s="55">
        <f t="shared" si="19"/>
        <v>0.5273083218549095</v>
      </c>
      <c r="N90" s="56">
        <f t="shared" si="20"/>
        <v>133.28567200270001</v>
      </c>
      <c r="O90" s="56">
        <f t="shared" si="21"/>
        <v>108.26160648414429</v>
      </c>
      <c r="P90" s="57">
        <f t="shared" si="22"/>
        <v>4529.3190697674399</v>
      </c>
      <c r="Q90" s="57">
        <f t="shared" si="22"/>
        <v>3678.9502682805978</v>
      </c>
      <c r="R90" s="7"/>
    </row>
    <row r="91" spans="7:18">
      <c r="G91" s="58">
        <f t="shared" si="24"/>
        <v>1.3000000000000007</v>
      </c>
      <c r="H91" s="59">
        <f t="shared" si="25"/>
        <v>0.31984615384615367</v>
      </c>
      <c r="I91" s="54">
        <f t="shared" si="26"/>
        <v>0.25979580492686349</v>
      </c>
      <c r="J91" s="55">
        <f t="shared" si="23"/>
        <v>3.1376907692307676</v>
      </c>
      <c r="K91" s="55">
        <f t="shared" si="17"/>
        <v>2.548596846332531</v>
      </c>
      <c r="L91" s="55">
        <f t="shared" si="18"/>
        <v>0.64919269456195494</v>
      </c>
      <c r="M91" s="55">
        <f t="shared" si="19"/>
        <v>0.52730832185490961</v>
      </c>
      <c r="N91" s="56">
        <f t="shared" si="20"/>
        <v>134.31889426628686</v>
      </c>
      <c r="O91" s="56">
        <f t="shared" si="21"/>
        <v>109.10084374371134</v>
      </c>
      <c r="P91" s="57">
        <f t="shared" si="22"/>
        <v>4494.4781538461511</v>
      </c>
      <c r="Q91" s="57">
        <f t="shared" si="22"/>
        <v>3650.6506508322859</v>
      </c>
      <c r="R91" s="7"/>
    </row>
    <row r="92" spans="7:18">
      <c r="G92" s="58">
        <f t="shared" si="24"/>
        <v>1.3100000000000007</v>
      </c>
      <c r="H92" s="59">
        <f t="shared" si="25"/>
        <v>0.31740458015267159</v>
      </c>
      <c r="I92" s="54">
        <f t="shared" si="26"/>
        <v>0.2578126308434523</v>
      </c>
      <c r="J92" s="55">
        <f t="shared" si="23"/>
        <v>3.1137389312977084</v>
      </c>
      <c r="K92" s="55">
        <f t="shared" si="17"/>
        <v>2.529141908574267</v>
      </c>
      <c r="L92" s="55">
        <f t="shared" si="18"/>
        <v>0.64919269456195494</v>
      </c>
      <c r="M92" s="55">
        <f t="shared" si="19"/>
        <v>0.5273083218549095</v>
      </c>
      <c r="N92" s="56">
        <f t="shared" si="20"/>
        <v>135.35211652987365</v>
      </c>
      <c r="O92" s="56">
        <f t="shared" si="21"/>
        <v>109.94008100327831</v>
      </c>
      <c r="P92" s="57">
        <f t="shared" si="22"/>
        <v>4460.1691603053414</v>
      </c>
      <c r="Q92" s="57">
        <f t="shared" si="22"/>
        <v>3622.7830886121915</v>
      </c>
      <c r="R92" s="7"/>
    </row>
    <row r="93" spans="7:18">
      <c r="G93" s="58">
        <f t="shared" si="24"/>
        <v>1.3200000000000007</v>
      </c>
      <c r="H93" s="59">
        <f t="shared" si="25"/>
        <v>0.31499999999999984</v>
      </c>
      <c r="I93" s="54">
        <f t="shared" si="26"/>
        <v>0.25585950485221404</v>
      </c>
      <c r="J93" s="55">
        <f t="shared" si="23"/>
        <v>3.0901499999999986</v>
      </c>
      <c r="K93" s="55">
        <f t="shared" si="17"/>
        <v>2.5099817426002198</v>
      </c>
      <c r="L93" s="55">
        <f t="shared" si="18"/>
        <v>0.64919269456195494</v>
      </c>
      <c r="M93" s="55">
        <f t="shared" si="19"/>
        <v>0.5273083218549095</v>
      </c>
      <c r="N93" s="56">
        <f t="shared" si="20"/>
        <v>136.38533879346051</v>
      </c>
      <c r="O93" s="56">
        <f t="shared" si="21"/>
        <v>110.77931826284534</v>
      </c>
      <c r="P93" s="57">
        <f t="shared" si="22"/>
        <v>4426.3799999999974</v>
      </c>
      <c r="Q93" s="57">
        <f t="shared" si="22"/>
        <v>3595.3377621833115</v>
      </c>
      <c r="R93" s="7"/>
    </row>
    <row r="94" spans="7:18">
      <c r="G94" s="58">
        <f t="shared" si="24"/>
        <v>1.3300000000000007</v>
      </c>
      <c r="H94" s="59">
        <f t="shared" si="25"/>
        <v>0.31263157894736826</v>
      </c>
      <c r="I94" s="54">
        <f t="shared" si="26"/>
        <v>0.25393574917663347</v>
      </c>
      <c r="J94" s="55">
        <f t="shared" si="23"/>
        <v>3.0669157894736827</v>
      </c>
      <c r="K94" s="55">
        <f t="shared" si="17"/>
        <v>2.4911096994227746</v>
      </c>
      <c r="L94" s="55">
        <f t="shared" si="18"/>
        <v>0.64919269456195505</v>
      </c>
      <c r="M94" s="55">
        <f t="shared" si="19"/>
        <v>0.52730832185490961</v>
      </c>
      <c r="N94" s="56">
        <f t="shared" si="20"/>
        <v>137.41856105704733</v>
      </c>
      <c r="O94" s="56">
        <f t="shared" si="21"/>
        <v>111.61855552241236</v>
      </c>
      <c r="P94" s="57">
        <f t="shared" si="22"/>
        <v>4393.0989473684185</v>
      </c>
      <c r="Q94" s="57">
        <f t="shared" si="22"/>
        <v>3568.3051474300537</v>
      </c>
      <c r="R94" s="7"/>
    </row>
    <row r="95" spans="7:18">
      <c r="G95" s="58">
        <f t="shared" si="24"/>
        <v>1.3400000000000007</v>
      </c>
      <c r="H95" s="59">
        <f t="shared" si="25"/>
        <v>0.31029850746268639</v>
      </c>
      <c r="I95" s="54">
        <f t="shared" si="26"/>
        <v>0.25204070627233022</v>
      </c>
      <c r="J95" s="55">
        <f t="shared" si="23"/>
        <v>3.0440283582089536</v>
      </c>
      <c r="K95" s="55">
        <f t="shared" si="17"/>
        <v>2.4725193285315594</v>
      </c>
      <c r="L95" s="55">
        <f t="shared" si="18"/>
        <v>0.64919269456195494</v>
      </c>
      <c r="M95" s="55">
        <f t="shared" si="19"/>
        <v>0.5273083218549095</v>
      </c>
      <c r="N95" s="56">
        <f t="shared" si="20"/>
        <v>138.45178332063412</v>
      </c>
      <c r="O95" s="56">
        <f t="shared" si="21"/>
        <v>112.45779278197934</v>
      </c>
      <c r="P95" s="57">
        <f t="shared" si="22"/>
        <v>4360.3146268656692</v>
      </c>
      <c r="Q95" s="57">
        <f t="shared" si="22"/>
        <v>3541.6760045387841</v>
      </c>
      <c r="R95" s="7"/>
    </row>
    <row r="96" spans="7:18">
      <c r="G96" s="58">
        <f t="shared" si="24"/>
        <v>1.3500000000000008</v>
      </c>
      <c r="H96" s="59">
        <f t="shared" si="25"/>
        <v>0.30799999999999983</v>
      </c>
      <c r="I96" s="54">
        <f t="shared" si="26"/>
        <v>0.25017373807772036</v>
      </c>
      <c r="J96" s="55">
        <f t="shared" si="23"/>
        <v>3.0214799999999986</v>
      </c>
      <c r="K96" s="55">
        <f t="shared" si="17"/>
        <v>2.454204370542437</v>
      </c>
      <c r="L96" s="55">
        <f t="shared" si="18"/>
        <v>0.64919269456195505</v>
      </c>
      <c r="M96" s="55">
        <f t="shared" si="19"/>
        <v>0.5273083218549095</v>
      </c>
      <c r="N96" s="56">
        <f t="shared" si="20"/>
        <v>139.48500558422097</v>
      </c>
      <c r="O96" s="56">
        <f t="shared" si="21"/>
        <v>113.29703004154636</v>
      </c>
      <c r="P96" s="57">
        <f t="shared" si="22"/>
        <v>4328.0159999999978</v>
      </c>
      <c r="Q96" s="57">
        <f t="shared" si="22"/>
        <v>3515.4413674681264</v>
      </c>
      <c r="R96" s="7"/>
    </row>
    <row r="97" spans="7:18">
      <c r="G97" s="58">
        <f t="shared" si="24"/>
        <v>1.3600000000000008</v>
      </c>
      <c r="H97" s="59">
        <f t="shared" si="25"/>
        <v>0.30573529411764688</v>
      </c>
      <c r="I97" s="54">
        <f t="shared" si="26"/>
        <v>0.24833422529773713</v>
      </c>
      <c r="J97" s="55">
        <f t="shared" si="23"/>
        <v>2.9992632352941162</v>
      </c>
      <c r="K97" s="55">
        <f t="shared" si="17"/>
        <v>2.4361587501708013</v>
      </c>
      <c r="L97" s="55">
        <f t="shared" si="18"/>
        <v>0.64919269456195494</v>
      </c>
      <c r="M97" s="55">
        <f t="shared" si="19"/>
        <v>0.5273083218549095</v>
      </c>
      <c r="N97" s="56">
        <f t="shared" si="20"/>
        <v>140.51822784780776</v>
      </c>
      <c r="O97" s="56">
        <f t="shared" si="21"/>
        <v>114.13626730111335</v>
      </c>
      <c r="P97" s="57">
        <f t="shared" si="22"/>
        <v>4296.1923529411742</v>
      </c>
      <c r="Q97" s="57">
        <f t="shared" si="22"/>
        <v>3489.5925338838024</v>
      </c>
      <c r="R97" s="7"/>
    </row>
    <row r="98" spans="7:18">
      <c r="G98" s="58">
        <f t="shared" si="24"/>
        <v>1.3700000000000008</v>
      </c>
      <c r="H98" s="59">
        <f t="shared" si="25"/>
        <v>0.30350364963503634</v>
      </c>
      <c r="I98" s="54">
        <f t="shared" si="26"/>
        <v>0.24652156671892156</v>
      </c>
      <c r="J98" s="55">
        <f t="shared" si="23"/>
        <v>2.9773708029197068</v>
      </c>
      <c r="K98" s="55">
        <f t="shared" si="17"/>
        <v>2.4183765695126205</v>
      </c>
      <c r="L98" s="55">
        <f t="shared" si="18"/>
        <v>0.64919269456195505</v>
      </c>
      <c r="M98" s="55">
        <f t="shared" si="19"/>
        <v>0.5273083218549095</v>
      </c>
      <c r="N98" s="56">
        <f t="shared" si="20"/>
        <v>141.55145011139462</v>
      </c>
      <c r="O98" s="56">
        <f t="shared" si="21"/>
        <v>114.97550456068038</v>
      </c>
      <c r="P98" s="57">
        <f t="shared" si="22"/>
        <v>4264.8332846715311</v>
      </c>
      <c r="Q98" s="57">
        <f t="shared" si="22"/>
        <v>3464.1210555342859</v>
      </c>
      <c r="R98" s="7"/>
    </row>
    <row r="99" spans="7:18">
      <c r="G99" s="58">
        <f t="shared" si="24"/>
        <v>1.3800000000000008</v>
      </c>
      <c r="H99" s="59">
        <f t="shared" si="25"/>
        <v>0.30130434782608678</v>
      </c>
      <c r="I99" s="54">
        <f t="shared" si="26"/>
        <v>0.24473517855429167</v>
      </c>
      <c r="J99" s="55">
        <f t="shared" si="23"/>
        <v>2.9557956521739115</v>
      </c>
      <c r="K99" s="55">
        <f t="shared" si="17"/>
        <v>2.4008521016176014</v>
      </c>
      <c r="L99" s="55">
        <f t="shared" si="18"/>
        <v>0.64919269456195494</v>
      </c>
      <c r="M99" s="55">
        <f t="shared" si="19"/>
        <v>0.5273083218549095</v>
      </c>
      <c r="N99" s="56">
        <f t="shared" si="20"/>
        <v>142.58467237498144</v>
      </c>
      <c r="O99" s="56">
        <f t="shared" si="21"/>
        <v>115.81474182024739</v>
      </c>
      <c r="P99" s="57">
        <f t="shared" si="22"/>
        <v>4233.9286956521719</v>
      </c>
      <c r="Q99" s="57">
        <f t="shared" si="22"/>
        <v>3439.0187290449066</v>
      </c>
      <c r="R99" s="7"/>
    </row>
    <row r="100" spans="7:18">
      <c r="G100" s="58">
        <f t="shared" si="24"/>
        <v>1.3900000000000008</v>
      </c>
      <c r="H100" s="59">
        <f t="shared" si="25"/>
        <v>0.29913669064748183</v>
      </c>
      <c r="I100" s="54">
        <f t="shared" si="26"/>
        <v>0.242974493816491</v>
      </c>
      <c r="J100" s="55">
        <f t="shared" si="23"/>
        <v>2.934530935251797</v>
      </c>
      <c r="K100" s="55">
        <f t="shared" si="17"/>
        <v>2.3835797843397768</v>
      </c>
      <c r="L100" s="55">
        <f t="shared" si="18"/>
        <v>0.64919269456195494</v>
      </c>
      <c r="M100" s="55">
        <f t="shared" si="19"/>
        <v>0.5273083218549095</v>
      </c>
      <c r="N100" s="56">
        <f t="shared" si="20"/>
        <v>143.61789463856823</v>
      </c>
      <c r="O100" s="56">
        <f t="shared" si="21"/>
        <v>116.65397907981436</v>
      </c>
      <c r="P100" s="57">
        <f t="shared" si="22"/>
        <v>4203.468776978415</v>
      </c>
      <c r="Q100" s="57">
        <f t="shared" si="22"/>
        <v>3414.2775871093313</v>
      </c>
      <c r="R100" s="7"/>
    </row>
    <row r="101" spans="7:18">
      <c r="G101" s="58">
        <f t="shared" si="24"/>
        <v>1.4000000000000008</v>
      </c>
      <c r="H101" s="59">
        <f t="shared" si="25"/>
        <v>0.29699999999999982</v>
      </c>
      <c r="I101" s="54">
        <f t="shared" si="26"/>
        <v>0.24123896171780179</v>
      </c>
      <c r="J101" s="55">
        <f t="shared" si="23"/>
        <v>2.9135699999999982</v>
      </c>
      <c r="K101" s="55">
        <f t="shared" si="17"/>
        <v>2.3665542144516358</v>
      </c>
      <c r="L101" s="55">
        <f t="shared" si="18"/>
        <v>0.64919269456195494</v>
      </c>
      <c r="M101" s="55">
        <f t="shared" si="19"/>
        <v>0.52730832185490961</v>
      </c>
      <c r="N101" s="56">
        <f t="shared" si="20"/>
        <v>144.65111690215508</v>
      </c>
      <c r="O101" s="56">
        <f t="shared" si="21"/>
        <v>117.49321633938141</v>
      </c>
      <c r="P101" s="57">
        <f t="shared" si="22"/>
        <v>4173.4439999999977</v>
      </c>
      <c r="Q101" s="57">
        <f t="shared" si="22"/>
        <v>3389.8898900585509</v>
      </c>
      <c r="R101" s="7"/>
    </row>
    <row r="102" spans="7:18">
      <c r="G102" s="58">
        <f t="shared" si="24"/>
        <v>1.4100000000000008</v>
      </c>
      <c r="H102" s="59">
        <f t="shared" si="25"/>
        <v>0.29489361702127642</v>
      </c>
      <c r="I102" s="54">
        <f t="shared" si="26"/>
        <v>0.23952804709568973</v>
      </c>
      <c r="J102" s="55">
        <f t="shared" si="23"/>
        <v>2.892906382978722</v>
      </c>
      <c r="K102" s="55">
        <f t="shared" si="17"/>
        <v>2.3497701420087163</v>
      </c>
      <c r="L102" s="55">
        <f t="shared" si="18"/>
        <v>0.64919269456195505</v>
      </c>
      <c r="M102" s="55">
        <f t="shared" si="19"/>
        <v>0.5273083218549095</v>
      </c>
      <c r="N102" s="56">
        <f t="shared" si="20"/>
        <v>145.6843391657419</v>
      </c>
      <c r="O102" s="56">
        <f t="shared" si="21"/>
        <v>118.33245359894843</v>
      </c>
      <c r="P102" s="57">
        <f t="shared" si="22"/>
        <v>4143.8451063829762</v>
      </c>
      <c r="Q102" s="57">
        <f t="shared" si="22"/>
        <v>3365.848117788632</v>
      </c>
      <c r="R102" s="7"/>
    </row>
    <row r="103" spans="7:18">
      <c r="G103" s="58">
        <f t="shared" si="24"/>
        <v>1.4200000000000008</v>
      </c>
      <c r="H103" s="59">
        <f t="shared" si="25"/>
        <v>0.29281690140845051</v>
      </c>
      <c r="I103" s="54">
        <f t="shared" si="26"/>
        <v>0.23784122986262146</v>
      </c>
      <c r="J103" s="55">
        <f t="shared" si="23"/>
        <v>2.8725338028168999</v>
      </c>
      <c r="K103" s="55">
        <f t="shared" si="17"/>
        <v>2.3332224649523168</v>
      </c>
      <c r="L103" s="55">
        <f t="shared" si="18"/>
        <v>0.64919269456195494</v>
      </c>
      <c r="M103" s="55">
        <f t="shared" si="19"/>
        <v>0.5273083218549095</v>
      </c>
      <c r="N103" s="56">
        <f t="shared" si="20"/>
        <v>146.7175614293287</v>
      </c>
      <c r="O103" s="56">
        <f t="shared" si="21"/>
        <v>119.17169085851542</v>
      </c>
      <c r="P103" s="57">
        <f t="shared" si="22"/>
        <v>4114.6630985915463</v>
      </c>
      <c r="Q103" s="57">
        <f t="shared" si="22"/>
        <v>3342.1449620295566</v>
      </c>
      <c r="R103" s="7"/>
    </row>
    <row r="104" spans="7:18">
      <c r="G104" s="58">
        <f t="shared" si="24"/>
        <v>1.4300000000000008</v>
      </c>
      <c r="H104" s="59">
        <f t="shared" si="25"/>
        <v>0.29076923076923061</v>
      </c>
      <c r="I104" s="54">
        <f t="shared" si="26"/>
        <v>0.23617800447896681</v>
      </c>
      <c r="J104" s="55">
        <f t="shared" si="23"/>
        <v>2.8524461538461523</v>
      </c>
      <c r="K104" s="55">
        <f t="shared" si="17"/>
        <v>2.3169062239386644</v>
      </c>
      <c r="L104" s="55">
        <f t="shared" si="18"/>
        <v>0.64919269456195494</v>
      </c>
      <c r="M104" s="55">
        <f t="shared" si="19"/>
        <v>0.52730832185490961</v>
      </c>
      <c r="N104" s="56">
        <f t="shared" si="20"/>
        <v>147.75078369291552</v>
      </c>
      <c r="O104" s="56">
        <f t="shared" si="21"/>
        <v>120.01092811808245</v>
      </c>
      <c r="P104" s="57">
        <f t="shared" si="22"/>
        <v>4085.8892307692286</v>
      </c>
      <c r="Q104" s="57">
        <f t="shared" si="22"/>
        <v>3318.7733189384417</v>
      </c>
      <c r="R104" s="7"/>
    </row>
    <row r="105" spans="7:18">
      <c r="G105" s="58">
        <f t="shared" si="24"/>
        <v>1.4400000000000008</v>
      </c>
      <c r="H105" s="59">
        <f t="shared" si="25"/>
        <v>0.28874999999999984</v>
      </c>
      <c r="I105" s="54">
        <f t="shared" si="26"/>
        <v>0.23453787944786286</v>
      </c>
      <c r="J105" s="55">
        <f t="shared" si="23"/>
        <v>2.8326374999999984</v>
      </c>
      <c r="K105" s="55">
        <f t="shared" si="17"/>
        <v>2.3008165973835348</v>
      </c>
      <c r="L105" s="55">
        <f t="shared" si="18"/>
        <v>0.64919269456195494</v>
      </c>
      <c r="M105" s="55">
        <f t="shared" si="19"/>
        <v>0.52730832185490961</v>
      </c>
      <c r="N105" s="56">
        <f t="shared" si="20"/>
        <v>148.78400595650237</v>
      </c>
      <c r="O105" s="56">
        <f t="shared" si="21"/>
        <v>120.85016537764947</v>
      </c>
      <c r="P105" s="57">
        <f t="shared" si="22"/>
        <v>4057.5149999999976</v>
      </c>
      <c r="Q105" s="57">
        <f t="shared" si="22"/>
        <v>3295.7262820013689</v>
      </c>
      <c r="R105" s="7"/>
    </row>
    <row r="106" spans="7:18">
      <c r="G106" s="58">
        <f t="shared" si="24"/>
        <v>1.4500000000000008</v>
      </c>
      <c r="H106" s="59">
        <f t="shared" si="25"/>
        <v>0.28675862068965502</v>
      </c>
      <c r="I106" s="54">
        <f t="shared" si="26"/>
        <v>0.23292037683098105</v>
      </c>
      <c r="J106" s="55">
        <f t="shared" si="23"/>
        <v>2.8131020689655157</v>
      </c>
      <c r="K106" s="55">
        <f t="shared" si="17"/>
        <v>2.2849488967119242</v>
      </c>
      <c r="L106" s="55">
        <f t="shared" si="18"/>
        <v>0.64919269456195494</v>
      </c>
      <c r="M106" s="55">
        <f t="shared" si="19"/>
        <v>0.5273083218549095</v>
      </c>
      <c r="N106" s="56">
        <f t="shared" si="20"/>
        <v>149.81722822008916</v>
      </c>
      <c r="O106" s="56">
        <f t="shared" si="21"/>
        <v>121.68940263721646</v>
      </c>
      <c r="P106" s="57">
        <f t="shared" si="22"/>
        <v>4029.5321379310321</v>
      </c>
      <c r="Q106" s="57">
        <f t="shared" si="22"/>
        <v>3272.9971352289458</v>
      </c>
      <c r="R106" s="7"/>
    </row>
    <row r="107" spans="7:18">
      <c r="G107" s="58">
        <f t="shared" si="24"/>
        <v>1.4600000000000009</v>
      </c>
      <c r="H107" s="59">
        <f t="shared" si="25"/>
        <v>0.28479452054794502</v>
      </c>
      <c r="I107" s="54">
        <f t="shared" si="26"/>
        <v>0.23132503178419347</v>
      </c>
      <c r="J107" s="55">
        <f t="shared" si="23"/>
        <v>2.793834246575341</v>
      </c>
      <c r="K107" s="55">
        <f t="shared" si="17"/>
        <v>2.269298561802938</v>
      </c>
      <c r="L107" s="55">
        <f t="shared" si="18"/>
        <v>0.64919269456195494</v>
      </c>
      <c r="M107" s="55">
        <f t="shared" si="19"/>
        <v>0.5273083218549095</v>
      </c>
      <c r="N107" s="56">
        <f t="shared" si="20"/>
        <v>150.85045048367601</v>
      </c>
      <c r="O107" s="56">
        <f t="shared" si="21"/>
        <v>122.52863989678346</v>
      </c>
      <c r="P107" s="57">
        <f t="shared" si="22"/>
        <v>4001.9326027397233</v>
      </c>
      <c r="Q107" s="57">
        <f t="shared" si="22"/>
        <v>3250.5793466314867</v>
      </c>
      <c r="R107" s="7"/>
    </row>
    <row r="108" spans="7:18">
      <c r="G108" s="58">
        <f t="shared" si="24"/>
        <v>1.4700000000000009</v>
      </c>
      <c r="H108" s="59">
        <f t="shared" si="25"/>
        <v>0.2828571428571427</v>
      </c>
      <c r="I108" s="54">
        <f t="shared" si="26"/>
        <v>0.2297513921121922</v>
      </c>
      <c r="J108" s="55">
        <f t="shared" si="23"/>
        <v>2.7748285714285701</v>
      </c>
      <c r="K108" s="55">
        <f t="shared" si="17"/>
        <v>2.2538611566206055</v>
      </c>
      <c r="L108" s="55">
        <f t="shared" si="18"/>
        <v>0.64919269456195494</v>
      </c>
      <c r="M108" s="55">
        <f t="shared" si="19"/>
        <v>0.5273083218549095</v>
      </c>
      <c r="N108" s="56">
        <f t="shared" si="20"/>
        <v>151.88367274726281</v>
      </c>
      <c r="O108" s="56">
        <f t="shared" si="21"/>
        <v>123.36787715635047</v>
      </c>
      <c r="P108" s="57">
        <f t="shared" si="22"/>
        <v>3974.708571428569</v>
      </c>
      <c r="Q108" s="57">
        <f t="shared" si="22"/>
        <v>3228.4665619605248</v>
      </c>
      <c r="R108" s="7"/>
    </row>
    <row r="109" spans="7:18">
      <c r="G109" s="58">
        <f t="shared" si="24"/>
        <v>1.4800000000000009</v>
      </c>
      <c r="H109" s="59">
        <f t="shared" si="25"/>
        <v>0.2809459459459458</v>
      </c>
      <c r="I109" s="54">
        <f t="shared" si="26"/>
        <v>0.22819901784116386</v>
      </c>
      <c r="J109" s="55">
        <f t="shared" si="23"/>
        <v>2.7560797297297284</v>
      </c>
      <c r="K109" s="55">
        <f t="shared" si="17"/>
        <v>2.2386323650218176</v>
      </c>
      <c r="L109" s="55">
        <f t="shared" si="18"/>
        <v>0.64919269456195494</v>
      </c>
      <c r="M109" s="55">
        <f t="shared" si="19"/>
        <v>0.5273083218549095</v>
      </c>
      <c r="N109" s="56">
        <f t="shared" si="20"/>
        <v>152.91689501084966</v>
      </c>
      <c r="O109" s="56">
        <f t="shared" si="21"/>
        <v>124.20711441591749</v>
      </c>
      <c r="P109" s="57">
        <f t="shared" si="22"/>
        <v>3947.8524324324303</v>
      </c>
      <c r="Q109" s="57">
        <f t="shared" si="22"/>
        <v>3206.6525987040345</v>
      </c>
      <c r="R109" s="7"/>
    </row>
    <row r="110" spans="7:18">
      <c r="G110" s="58">
        <f t="shared" si="24"/>
        <v>1.4900000000000009</v>
      </c>
      <c r="H110" s="59">
        <f t="shared" si="25"/>
        <v>0.27906040268456361</v>
      </c>
      <c r="I110" s="54">
        <f t="shared" si="26"/>
        <v>0.22666748080867286</v>
      </c>
      <c r="J110" s="55">
        <f t="shared" si="23"/>
        <v>2.7375825503355693</v>
      </c>
      <c r="K110" s="55">
        <f t="shared" si="17"/>
        <v>2.2236079867330809</v>
      </c>
      <c r="L110" s="55">
        <f t="shared" si="18"/>
        <v>0.64919269456195505</v>
      </c>
      <c r="M110" s="55">
        <f t="shared" si="19"/>
        <v>0.52730832185490961</v>
      </c>
      <c r="N110" s="56">
        <f t="shared" si="20"/>
        <v>153.95011727443651</v>
      </c>
      <c r="O110" s="56">
        <f t="shared" si="21"/>
        <v>125.04635167548453</v>
      </c>
      <c r="P110" s="57">
        <f t="shared" si="22"/>
        <v>3921.3567785234877</v>
      </c>
      <c r="Q110" s="57">
        <f t="shared" si="22"/>
        <v>3185.131440323471</v>
      </c>
      <c r="R110" s="7"/>
    </row>
    <row r="111" spans="7:18">
      <c r="G111" s="58">
        <f t="shared" si="24"/>
        <v>1.5000000000000009</v>
      </c>
      <c r="H111" s="59">
        <f t="shared" si="25"/>
        <v>0.27719999999999984</v>
      </c>
      <c r="I111" s="54">
        <f t="shared" si="26"/>
        <v>0.22515636426994834</v>
      </c>
      <c r="J111" s="55">
        <f t="shared" si="23"/>
        <v>2.7193319999999983</v>
      </c>
      <c r="K111" s="55">
        <f t="shared" si="17"/>
        <v>2.2087839334881934</v>
      </c>
      <c r="L111" s="55">
        <f t="shared" si="18"/>
        <v>0.64919269456195483</v>
      </c>
      <c r="M111" s="55">
        <f t="shared" si="19"/>
        <v>0.5273083218549095</v>
      </c>
      <c r="N111" s="56">
        <f t="shared" si="20"/>
        <v>154.98333953802327</v>
      </c>
      <c r="O111" s="56">
        <f t="shared" si="21"/>
        <v>125.8855889350515</v>
      </c>
      <c r="P111" s="57">
        <f t="shared" si="22"/>
        <v>3895.2143999999976</v>
      </c>
      <c r="Q111" s="57">
        <f t="shared" si="22"/>
        <v>3163.8972307213139</v>
      </c>
      <c r="R111" s="7"/>
    </row>
    <row r="112" spans="7:18">
      <c r="G112" s="58">
        <f t="shared" si="24"/>
        <v>1.5100000000000009</v>
      </c>
      <c r="H112" s="59">
        <f t="shared" si="25"/>
        <v>0.27536423841059587</v>
      </c>
      <c r="I112" s="54">
        <f t="shared" si="26"/>
        <v>0.22366526251981625</v>
      </c>
      <c r="J112" s="55">
        <f t="shared" si="23"/>
        <v>2.7013231788079457</v>
      </c>
      <c r="K112" s="55">
        <f t="shared" si="17"/>
        <v>2.1941562253193974</v>
      </c>
      <c r="L112" s="55">
        <f t="shared" si="18"/>
        <v>0.64919269456195494</v>
      </c>
      <c r="M112" s="55">
        <f t="shared" si="19"/>
        <v>0.5273083218549095</v>
      </c>
      <c r="N112" s="56">
        <f t="shared" si="20"/>
        <v>156.01656180161012</v>
      </c>
      <c r="O112" s="56">
        <f t="shared" si="21"/>
        <v>126.72482619461853</v>
      </c>
      <c r="P112" s="57">
        <f t="shared" si="22"/>
        <v>3869.4182781456934</v>
      </c>
      <c r="Q112" s="57">
        <f t="shared" si="22"/>
        <v>3142.9442689284579</v>
      </c>
      <c r="R112" s="7"/>
    </row>
    <row r="113" spans="7:18">
      <c r="G113" s="58">
        <f t="shared" si="24"/>
        <v>1.5200000000000009</v>
      </c>
      <c r="H113" s="59">
        <f t="shared" si="25"/>
        <v>0.27355263157894721</v>
      </c>
      <c r="I113" s="54">
        <f t="shared" si="26"/>
        <v>0.2221937805295543</v>
      </c>
      <c r="J113" s="55">
        <f t="shared" si="23"/>
        <v>2.6835513157894724</v>
      </c>
      <c r="K113" s="55">
        <f t="shared" si="17"/>
        <v>2.1797209869949277</v>
      </c>
      <c r="L113" s="55">
        <f t="shared" si="18"/>
        <v>0.64919269456195505</v>
      </c>
      <c r="M113" s="55">
        <f t="shared" si="19"/>
        <v>0.52730832185490961</v>
      </c>
      <c r="N113" s="56">
        <f t="shared" si="20"/>
        <v>157.04978406519695</v>
      </c>
      <c r="O113" s="56">
        <f t="shared" si="21"/>
        <v>127.56406345418556</v>
      </c>
      <c r="P113" s="57">
        <f t="shared" si="22"/>
        <v>3843.9615789473664</v>
      </c>
      <c r="Q113" s="57">
        <f t="shared" si="22"/>
        <v>3122.2670040012968</v>
      </c>
      <c r="R113" s="7"/>
    </row>
    <row r="114" spans="7:18">
      <c r="G114" s="58">
        <f t="shared" si="24"/>
        <v>1.5300000000000009</v>
      </c>
      <c r="H114" s="59">
        <f t="shared" si="25"/>
        <v>0.2717647058823528</v>
      </c>
      <c r="I114" s="54">
        <f t="shared" si="26"/>
        <v>0.22074153359798859</v>
      </c>
      <c r="J114" s="55">
        <f t="shared" si="23"/>
        <v>2.666011764705881</v>
      </c>
      <c r="K114" s="55">
        <f t="shared" si="17"/>
        <v>2.1654744445962684</v>
      </c>
      <c r="L114" s="55">
        <f t="shared" si="18"/>
        <v>0.64919269456195494</v>
      </c>
      <c r="M114" s="55">
        <f t="shared" si="19"/>
        <v>0.52730832185490961</v>
      </c>
      <c r="N114" s="56">
        <f t="shared" si="20"/>
        <v>158.08300632878374</v>
      </c>
      <c r="O114" s="56">
        <f t="shared" si="21"/>
        <v>128.40330071375254</v>
      </c>
      <c r="P114" s="57">
        <f t="shared" si="22"/>
        <v>3818.8376470588214</v>
      </c>
      <c r="Q114" s="57">
        <f t="shared" si="22"/>
        <v>3101.8600301189358</v>
      </c>
      <c r="R114" s="7"/>
    </row>
    <row r="115" spans="7:18">
      <c r="G115" s="58">
        <f t="shared" si="24"/>
        <v>1.5400000000000009</v>
      </c>
      <c r="H115" s="59">
        <f t="shared" si="25"/>
        <v>0.26999999999999985</v>
      </c>
      <c r="I115" s="54">
        <f t="shared" si="26"/>
        <v>0.21930814701618345</v>
      </c>
      <c r="J115" s="55">
        <f t="shared" si="23"/>
        <v>2.6486999999999985</v>
      </c>
      <c r="K115" s="55">
        <f t="shared" si="17"/>
        <v>2.1514129222287597</v>
      </c>
      <c r="L115" s="55">
        <f t="shared" si="18"/>
        <v>0.64919269456195494</v>
      </c>
      <c r="M115" s="55">
        <f t="shared" si="19"/>
        <v>0.5273083218549095</v>
      </c>
      <c r="N115" s="56">
        <f t="shared" si="20"/>
        <v>159.11622859237059</v>
      </c>
      <c r="O115" s="56">
        <f t="shared" si="21"/>
        <v>129.24253797331954</v>
      </c>
      <c r="P115" s="57">
        <f t="shared" si="22"/>
        <v>3794.0399999999977</v>
      </c>
      <c r="Q115" s="57">
        <f t="shared" si="22"/>
        <v>3081.71808187141</v>
      </c>
      <c r="R115" s="7"/>
    </row>
    <row r="116" spans="7:18">
      <c r="G116" s="58">
        <f t="shared" si="24"/>
        <v>1.5500000000000009</v>
      </c>
      <c r="H116" s="59">
        <f t="shared" si="25"/>
        <v>0.26825806451612888</v>
      </c>
      <c r="I116" s="54">
        <f t="shared" si="26"/>
        <v>0.21789325574511131</v>
      </c>
      <c r="J116" s="55">
        <f t="shared" si="23"/>
        <v>2.6316116129032245</v>
      </c>
      <c r="K116" s="55">
        <f t="shared" si="17"/>
        <v>2.137532838859542</v>
      </c>
      <c r="L116" s="55">
        <f t="shared" si="18"/>
        <v>0.64919269456195505</v>
      </c>
      <c r="M116" s="55">
        <f t="shared" si="19"/>
        <v>0.52730832185490961</v>
      </c>
      <c r="N116" s="56">
        <f t="shared" si="20"/>
        <v>160.14945085595744</v>
      </c>
      <c r="O116" s="56">
        <f t="shared" si="21"/>
        <v>130.08177523288657</v>
      </c>
      <c r="P116" s="57">
        <f t="shared" si="22"/>
        <v>3769.562322580643</v>
      </c>
      <c r="Q116" s="57">
        <f t="shared" si="22"/>
        <v>3061.8360297303043</v>
      </c>
      <c r="R116" s="7"/>
    </row>
    <row r="117" spans="7:18">
      <c r="G117" s="58">
        <f t="shared" si="24"/>
        <v>1.5600000000000009</v>
      </c>
      <c r="H117" s="59">
        <f t="shared" si="25"/>
        <v>0.26653846153846139</v>
      </c>
      <c r="I117" s="54">
        <f t="shared" si="26"/>
        <v>0.21649650410571958</v>
      </c>
      <c r="J117" s="55">
        <f t="shared" si="23"/>
        <v>2.6147423076923064</v>
      </c>
      <c r="K117" s="55">
        <f t="shared" si="17"/>
        <v>2.123830705277109</v>
      </c>
      <c r="L117" s="55">
        <f t="shared" si="18"/>
        <v>0.64919269456195494</v>
      </c>
      <c r="M117" s="55">
        <f t="shared" si="19"/>
        <v>0.5273083218549095</v>
      </c>
      <c r="N117" s="56">
        <f t="shared" si="20"/>
        <v>161.18267311954423</v>
      </c>
      <c r="O117" s="56">
        <f t="shared" si="21"/>
        <v>130.92101249245357</v>
      </c>
      <c r="P117" s="57">
        <f t="shared" si="22"/>
        <v>3745.3984615384593</v>
      </c>
      <c r="Q117" s="57">
        <f t="shared" si="22"/>
        <v>3042.2088756935714</v>
      </c>
      <c r="R117" s="7"/>
    </row>
    <row r="118" spans="7:18">
      <c r="G118" s="58">
        <f t="shared" si="24"/>
        <v>1.570000000000001</v>
      </c>
      <c r="H118" s="59">
        <f t="shared" si="25"/>
        <v>0.26484076433121001</v>
      </c>
      <c r="I118" s="54">
        <f t="shared" si="26"/>
        <v>0.21511754548084233</v>
      </c>
      <c r="J118" s="55">
        <f t="shared" si="23"/>
        <v>2.5980878980891702</v>
      </c>
      <c r="K118" s="55">
        <f t="shared" si="17"/>
        <v>2.1103031211670635</v>
      </c>
      <c r="L118" s="55">
        <f t="shared" si="18"/>
        <v>0.64919269456195483</v>
      </c>
      <c r="M118" s="55">
        <f t="shared" si="19"/>
        <v>0.5273083218549095</v>
      </c>
      <c r="N118" s="56">
        <f t="shared" si="20"/>
        <v>162.21589538313103</v>
      </c>
      <c r="O118" s="56">
        <f t="shared" si="21"/>
        <v>131.76024975202057</v>
      </c>
      <c r="P118" s="57">
        <f t="shared" si="22"/>
        <v>3721.5424203821631</v>
      </c>
      <c r="Q118" s="57">
        <f t="shared" si="22"/>
        <v>3022.8317490967966</v>
      </c>
      <c r="R118" s="7"/>
    </row>
    <row r="119" spans="7:18">
      <c r="G119" s="58">
        <f t="shared" si="24"/>
        <v>1.580000000000001</v>
      </c>
      <c r="H119" s="59">
        <f t="shared" si="25"/>
        <v>0.26316455696202518</v>
      </c>
      <c r="I119" s="54">
        <f t="shared" si="26"/>
        <v>0.21375604202843199</v>
      </c>
      <c r="J119" s="55">
        <f t="shared" si="23"/>
        <v>2.581644303797467</v>
      </c>
      <c r="K119" s="55">
        <f t="shared" si="17"/>
        <v>2.0969467722989177</v>
      </c>
      <c r="L119" s="55">
        <f t="shared" si="18"/>
        <v>0.64919269456195494</v>
      </c>
      <c r="M119" s="55">
        <f t="shared" si="19"/>
        <v>0.5273083218549095</v>
      </c>
      <c r="N119" s="56">
        <f t="shared" si="20"/>
        <v>163.24911764671785</v>
      </c>
      <c r="O119" s="56">
        <f t="shared" si="21"/>
        <v>132.59948701158757</v>
      </c>
      <c r="P119" s="57">
        <f t="shared" si="22"/>
        <v>3697.988354430378</v>
      </c>
      <c r="Q119" s="57">
        <f t="shared" si="22"/>
        <v>3003.6999025835262</v>
      </c>
      <c r="R119" s="7"/>
    </row>
    <row r="120" spans="7:18">
      <c r="G120" s="58">
        <f t="shared" si="24"/>
        <v>1.590000000000001</v>
      </c>
      <c r="H120" s="59">
        <f t="shared" si="25"/>
        <v>0.261509433962264</v>
      </c>
      <c r="I120" s="54">
        <f t="shared" si="26"/>
        <v>0.21241166440561166</v>
      </c>
      <c r="J120" s="55">
        <f t="shared" si="23"/>
        <v>2.5654075471698099</v>
      </c>
      <c r="K120" s="55">
        <f t="shared" si="17"/>
        <v>2.0837584278190504</v>
      </c>
      <c r="L120" s="55">
        <f t="shared" si="18"/>
        <v>0.64919269456195505</v>
      </c>
      <c r="M120" s="55">
        <f t="shared" si="19"/>
        <v>0.52730832185490961</v>
      </c>
      <c r="N120" s="56">
        <f t="shared" si="20"/>
        <v>164.28233991030476</v>
      </c>
      <c r="O120" s="56">
        <f t="shared" si="21"/>
        <v>133.43872427115465</v>
      </c>
      <c r="P120" s="57">
        <f t="shared" si="22"/>
        <v>3674.7305660377338</v>
      </c>
      <c r="Q120" s="57">
        <f t="shared" si="22"/>
        <v>2984.8087082276552</v>
      </c>
      <c r="R120" s="7"/>
    </row>
    <row r="121" spans="7:18">
      <c r="G121" s="58">
        <f t="shared" si="24"/>
        <v>1.600000000000001</v>
      </c>
      <c r="H121" s="59">
        <f t="shared" si="25"/>
        <v>0.25987499999999986</v>
      </c>
      <c r="I121" s="54">
        <f t="shared" si="26"/>
        <v>0.21108409150307658</v>
      </c>
      <c r="J121" s="55">
        <f t="shared" si="23"/>
        <v>2.5493737499999987</v>
      </c>
      <c r="K121" s="55">
        <f t="shared" si="17"/>
        <v>2.0707349376451814</v>
      </c>
      <c r="L121" s="55">
        <f t="shared" si="18"/>
        <v>0.64919269456195494</v>
      </c>
      <c r="M121" s="55">
        <f t="shared" si="19"/>
        <v>0.52730832185490961</v>
      </c>
      <c r="N121" s="56">
        <f t="shared" si="20"/>
        <v>165.31556217389155</v>
      </c>
      <c r="O121" s="56">
        <f t="shared" si="21"/>
        <v>134.27796153072163</v>
      </c>
      <c r="P121" s="57">
        <f t="shared" si="22"/>
        <v>3651.7634999999982</v>
      </c>
      <c r="Q121" s="57">
        <f t="shared" si="22"/>
        <v>2966.1536538012319</v>
      </c>
      <c r="R121" s="7"/>
    </row>
    <row r="122" spans="7:18">
      <c r="G122" s="58">
        <f t="shared" si="24"/>
        <v>1.610000000000001</v>
      </c>
      <c r="H122" s="59">
        <f t="shared" si="25"/>
        <v>0.25826086956521721</v>
      </c>
      <c r="I122" s="54">
        <f t="shared" si="26"/>
        <v>0.20977301018939284</v>
      </c>
      <c r="J122" s="55">
        <f t="shared" si="23"/>
        <v>2.533539130434781</v>
      </c>
      <c r="K122" s="55">
        <f t="shared" si="17"/>
        <v>2.0578732299579441</v>
      </c>
      <c r="L122" s="55">
        <f t="shared" si="18"/>
        <v>0.64919269456195483</v>
      </c>
      <c r="M122" s="55">
        <f t="shared" si="19"/>
        <v>0.5273083218549095</v>
      </c>
      <c r="N122" s="56">
        <f t="shared" si="20"/>
        <v>166.34878443747832</v>
      </c>
      <c r="O122" s="56">
        <f t="shared" si="21"/>
        <v>135.1171987902886</v>
      </c>
      <c r="P122" s="57">
        <f t="shared" si="22"/>
        <v>3629.0817391304322</v>
      </c>
      <c r="Q122" s="57">
        <f t="shared" si="22"/>
        <v>2947.7303391813484</v>
      </c>
      <c r="R122" s="7"/>
    </row>
    <row r="123" spans="7:18">
      <c r="G123" s="58">
        <f t="shared" si="24"/>
        <v>1.620000000000001</v>
      </c>
      <c r="H123" s="59">
        <f t="shared" si="25"/>
        <v>0.25666666666666649</v>
      </c>
      <c r="I123" s="54">
        <f t="shared" si="26"/>
        <v>0.20847811506476696</v>
      </c>
      <c r="J123" s="55">
        <f t="shared" si="23"/>
        <v>2.5178999999999983</v>
      </c>
      <c r="K123" s="55">
        <f t="shared" si="17"/>
        <v>2.0451703087853641</v>
      </c>
      <c r="L123" s="55">
        <f t="shared" si="18"/>
        <v>0.64919269456195494</v>
      </c>
      <c r="M123" s="55">
        <f t="shared" si="19"/>
        <v>0.52730832185490961</v>
      </c>
      <c r="N123" s="56">
        <f t="shared" si="20"/>
        <v>167.38200670106517</v>
      </c>
      <c r="O123" s="56">
        <f t="shared" si="21"/>
        <v>135.95643604985565</v>
      </c>
      <c r="P123" s="57">
        <f t="shared" si="22"/>
        <v>3606.6799999999976</v>
      </c>
      <c r="Q123" s="57">
        <f t="shared" si="22"/>
        <v>2929.5344728901055</v>
      </c>
      <c r="R123" s="7"/>
    </row>
    <row r="124" spans="7:18">
      <c r="G124" s="58">
        <f t="shared" si="24"/>
        <v>1.630000000000001</v>
      </c>
      <c r="H124" s="59">
        <f t="shared" si="25"/>
        <v>0.25509202453987717</v>
      </c>
      <c r="I124" s="54">
        <f t="shared" si="26"/>
        <v>0.20719910822387885</v>
      </c>
      <c r="J124" s="55">
        <f t="shared" si="23"/>
        <v>2.5024527607361953</v>
      </c>
      <c r="K124" s="55">
        <f t="shared" si="17"/>
        <v>2.0326232516762515</v>
      </c>
      <c r="L124" s="55">
        <f t="shared" si="18"/>
        <v>0.64919269456195505</v>
      </c>
      <c r="M124" s="55">
        <f t="shared" si="19"/>
        <v>0.52730832185490961</v>
      </c>
      <c r="N124" s="56">
        <f t="shared" si="20"/>
        <v>168.41522896465199</v>
      </c>
      <c r="O124" s="56">
        <f t="shared" si="21"/>
        <v>136.79567330942265</v>
      </c>
      <c r="P124" s="57">
        <f t="shared" si="22"/>
        <v>3584.5531288343541</v>
      </c>
      <c r="Q124" s="57">
        <f t="shared" si="22"/>
        <v>2911.5618687619458</v>
      </c>
      <c r="R124" s="7"/>
    </row>
    <row r="125" spans="7:18">
      <c r="G125" s="58">
        <f t="shared" si="24"/>
        <v>1.640000000000001</v>
      </c>
      <c r="H125" s="59">
        <f t="shared" si="25"/>
        <v>0.2535365853658535</v>
      </c>
      <c r="I125" s="54">
        <f t="shared" si="26"/>
        <v>0.20593569902739176</v>
      </c>
      <c r="J125" s="55">
        <f t="shared" si="23"/>
        <v>2.4871939024390231</v>
      </c>
      <c r="K125" s="55">
        <f t="shared" si="17"/>
        <v>2.0202292074587134</v>
      </c>
      <c r="L125" s="55">
        <f t="shared" si="18"/>
        <v>0.64919269456195494</v>
      </c>
      <c r="M125" s="55">
        <f t="shared" si="19"/>
        <v>0.5273083218549095</v>
      </c>
      <c r="N125" s="56">
        <f t="shared" si="20"/>
        <v>169.44845122823878</v>
      </c>
      <c r="O125" s="56">
        <f t="shared" si="21"/>
        <v>137.63491056898965</v>
      </c>
      <c r="P125" s="57">
        <f t="shared" si="22"/>
        <v>3562.6960975609732</v>
      </c>
      <c r="Q125" s="57">
        <f t="shared" si="22"/>
        <v>2893.808442732909</v>
      </c>
      <c r="R125" s="7"/>
    </row>
    <row r="126" spans="7:18">
      <c r="G126" s="58">
        <f t="shared" si="24"/>
        <v>1.650000000000001</v>
      </c>
      <c r="H126" s="59">
        <f t="shared" si="25"/>
        <v>0.25199999999999984</v>
      </c>
      <c r="I126" s="54">
        <f t="shared" si="26"/>
        <v>0.20468760388177121</v>
      </c>
      <c r="J126" s="55">
        <f t="shared" si="23"/>
        <v>2.4721199999999985</v>
      </c>
      <c r="K126" s="55">
        <f t="shared" si="17"/>
        <v>2.0079853940801757</v>
      </c>
      <c r="L126" s="55">
        <f t="shared" si="18"/>
        <v>0.64919269456195483</v>
      </c>
      <c r="M126" s="55">
        <f t="shared" si="19"/>
        <v>0.5273083218549095</v>
      </c>
      <c r="N126" s="56">
        <f t="shared" si="20"/>
        <v>170.4816734918256</v>
      </c>
      <c r="O126" s="56">
        <f t="shared" si="21"/>
        <v>138.47414782855665</v>
      </c>
      <c r="P126" s="57">
        <f t="shared" si="22"/>
        <v>3541.1039999999975</v>
      </c>
      <c r="Q126" s="57">
        <f t="shared" si="22"/>
        <v>2876.270209746649</v>
      </c>
      <c r="R126" s="7"/>
    </row>
    <row r="127" spans="7:18">
      <c r="G127" s="58">
        <f t="shared" si="24"/>
        <v>1.660000000000001</v>
      </c>
      <c r="H127" s="59">
        <f t="shared" si="25"/>
        <v>0.25048192771084321</v>
      </c>
      <c r="I127" s="54">
        <f t="shared" si="26"/>
        <v>0.20345454602706173</v>
      </c>
      <c r="J127" s="55">
        <f t="shared" si="23"/>
        <v>2.4572277108433722</v>
      </c>
      <c r="K127" s="55">
        <f t="shared" si="17"/>
        <v>1.9958890965254756</v>
      </c>
      <c r="L127" s="55">
        <f t="shared" si="18"/>
        <v>0.64919269456195505</v>
      </c>
      <c r="M127" s="55">
        <f t="shared" si="19"/>
        <v>0.5273083218549095</v>
      </c>
      <c r="N127" s="56">
        <f t="shared" si="20"/>
        <v>171.51489575541248</v>
      </c>
      <c r="O127" s="56">
        <f t="shared" si="21"/>
        <v>139.31338508812368</v>
      </c>
      <c r="P127" s="57">
        <f t="shared" si="22"/>
        <v>3519.7720481927686</v>
      </c>
      <c r="Q127" s="57">
        <f t="shared" si="22"/>
        <v>2858.9432807722715</v>
      </c>
      <c r="R127" s="7"/>
    </row>
    <row r="128" spans="7:18">
      <c r="G128" s="58">
        <f t="shared" si="24"/>
        <v>1.670000000000001</v>
      </c>
      <c r="H128" s="59">
        <f t="shared" si="25"/>
        <v>0.24898203592814355</v>
      </c>
      <c r="I128" s="54">
        <f t="shared" si="26"/>
        <v>0.20223625533228892</v>
      </c>
      <c r="J128" s="55">
        <f t="shared" si="23"/>
        <v>2.4425137724550883</v>
      </c>
      <c r="K128" s="55">
        <f t="shared" si="17"/>
        <v>1.9839376648097544</v>
      </c>
      <c r="L128" s="55">
        <f t="shared" si="18"/>
        <v>0.64919269456195494</v>
      </c>
      <c r="M128" s="55">
        <f t="shared" si="19"/>
        <v>0.5273083218549095</v>
      </c>
      <c r="N128" s="56">
        <f t="shared" si="20"/>
        <v>172.54811801899925</v>
      </c>
      <c r="O128" s="56">
        <f t="shared" si="21"/>
        <v>140.15262234769068</v>
      </c>
      <c r="P128" s="57">
        <f t="shared" si="22"/>
        <v>3498.6955688622734</v>
      </c>
      <c r="Q128" s="57">
        <f t="shared" si="22"/>
        <v>2841.823859929324</v>
      </c>
      <c r="R128" s="7"/>
    </row>
    <row r="129" spans="7:18">
      <c r="G129" s="58">
        <f t="shared" si="24"/>
        <v>1.680000000000001</v>
      </c>
      <c r="H129" s="59">
        <f t="shared" si="25"/>
        <v>0.24749999999999986</v>
      </c>
      <c r="I129" s="54">
        <f t="shared" si="26"/>
        <v>0.20103246809816816</v>
      </c>
      <c r="J129" s="55">
        <f t="shared" si="23"/>
        <v>2.4279749999999987</v>
      </c>
      <c r="K129" s="55">
        <f t="shared" si="17"/>
        <v>1.9721285120430299</v>
      </c>
      <c r="L129" s="55">
        <f t="shared" si="18"/>
        <v>0.64919269456195494</v>
      </c>
      <c r="M129" s="55">
        <f t="shared" si="19"/>
        <v>0.5273083218549095</v>
      </c>
      <c r="N129" s="56">
        <f t="shared" si="20"/>
        <v>173.58134028258604</v>
      </c>
      <c r="O129" s="56">
        <f t="shared" si="21"/>
        <v>140.99185960725768</v>
      </c>
      <c r="P129" s="57">
        <f t="shared" si="22"/>
        <v>3477.8699999999981</v>
      </c>
      <c r="Q129" s="57">
        <f t="shared" si="22"/>
        <v>2824.9082417154591</v>
      </c>
      <c r="R129" s="7"/>
    </row>
    <row r="130" spans="7:18">
      <c r="G130" s="58">
        <f t="shared" si="24"/>
        <v>1.6900000000000011</v>
      </c>
      <c r="H130" s="59">
        <f t="shared" si="25"/>
        <v>0.24603550295857973</v>
      </c>
      <c r="I130" s="54">
        <f t="shared" si="26"/>
        <v>0.19984292686681804</v>
      </c>
      <c r="J130" s="55">
        <f t="shared" si="23"/>
        <v>2.4136082840236672</v>
      </c>
      <c r="K130" s="55">
        <f t="shared" si="17"/>
        <v>1.9604591125634852</v>
      </c>
      <c r="L130" s="55">
        <f t="shared" si="18"/>
        <v>0.64919269456195494</v>
      </c>
      <c r="M130" s="55">
        <f t="shared" si="19"/>
        <v>0.52730832185490961</v>
      </c>
      <c r="N130" s="56">
        <f t="shared" si="20"/>
        <v>174.61456254617295</v>
      </c>
      <c r="O130" s="56">
        <f t="shared" si="21"/>
        <v>141.83109686682474</v>
      </c>
      <c r="P130" s="57">
        <f t="shared" si="22"/>
        <v>3457.2908875739622</v>
      </c>
      <c r="Q130" s="57">
        <f t="shared" si="22"/>
        <v>2808.192808332527</v>
      </c>
      <c r="R130" s="7"/>
    </row>
    <row r="131" spans="7:18">
      <c r="G131" s="58">
        <f t="shared" si="24"/>
        <v>1.7000000000000011</v>
      </c>
      <c r="H131" s="59">
        <f t="shared" si="25"/>
        <v>0.2445882352941175</v>
      </c>
      <c r="I131" s="54">
        <f t="shared" si="26"/>
        <v>0.19866738023818969</v>
      </c>
      <c r="J131" s="55">
        <f t="shared" si="23"/>
        <v>2.399410588235293</v>
      </c>
      <c r="K131" s="55">
        <f t="shared" si="17"/>
        <v>1.948927000136641</v>
      </c>
      <c r="L131" s="55">
        <f t="shared" si="18"/>
        <v>0.64919269456195505</v>
      </c>
      <c r="M131" s="55">
        <f t="shared" si="19"/>
        <v>0.5273083218549095</v>
      </c>
      <c r="N131" s="56">
        <f t="shared" si="20"/>
        <v>175.64778480975977</v>
      </c>
      <c r="O131" s="56">
        <f t="shared" si="21"/>
        <v>142.67033412639171</v>
      </c>
      <c r="P131" s="57">
        <f t="shared" si="22"/>
        <v>3436.9538823529392</v>
      </c>
      <c r="Q131" s="57">
        <f t="shared" si="22"/>
        <v>2791.6740271070416</v>
      </c>
      <c r="R131" s="7"/>
    </row>
    <row r="132" spans="7:18">
      <c r="G132" s="58">
        <f t="shared" si="24"/>
        <v>1.7100000000000011</v>
      </c>
      <c r="H132" s="59">
        <f t="shared" si="25"/>
        <v>0.24315789473684196</v>
      </c>
      <c r="I132" s="54">
        <f t="shared" si="26"/>
        <v>0.19750558269293714</v>
      </c>
      <c r="J132" s="55">
        <f t="shared" si="23"/>
        <v>2.3853789473684199</v>
      </c>
      <c r="K132" s="55">
        <f t="shared" si="17"/>
        <v>1.9375297662177133</v>
      </c>
      <c r="L132" s="55">
        <f t="shared" si="18"/>
        <v>0.64919269456195494</v>
      </c>
      <c r="M132" s="55">
        <f t="shared" si="19"/>
        <v>0.5273083218549095</v>
      </c>
      <c r="N132" s="56">
        <f t="shared" si="20"/>
        <v>176.68100707334656</v>
      </c>
      <c r="O132" s="56">
        <f t="shared" si="21"/>
        <v>143.50957138595871</v>
      </c>
      <c r="P132" s="57">
        <f t="shared" si="22"/>
        <v>3416.8547368421032</v>
      </c>
      <c r="Q132" s="57">
        <f t="shared" si="22"/>
        <v>2775.3484480011525</v>
      </c>
      <c r="R132" s="7"/>
    </row>
    <row r="133" spans="7:18">
      <c r="G133" s="58">
        <f t="shared" si="24"/>
        <v>1.7200000000000011</v>
      </c>
      <c r="H133" s="59">
        <f t="shared" si="25"/>
        <v>0.24174418604651149</v>
      </c>
      <c r="I133" s="54">
        <f t="shared" si="26"/>
        <v>0.19635729442146657</v>
      </c>
      <c r="J133" s="55">
        <f t="shared" si="23"/>
        <v>2.3715104651162777</v>
      </c>
      <c r="K133" s="55">
        <f t="shared" ref="K133:K196" si="27">+I133*$C$24</f>
        <v>1.9262650582745873</v>
      </c>
      <c r="L133" s="55">
        <f t="shared" si="18"/>
        <v>0.64919269456195494</v>
      </c>
      <c r="M133" s="55">
        <f t="shared" ref="M133:M196" si="28">+I133*$C$24*(G133/(2*PI()))</f>
        <v>0.52730832185490961</v>
      </c>
      <c r="N133" s="56">
        <f t="shared" si="20"/>
        <v>177.71422933693341</v>
      </c>
      <c r="O133" s="56">
        <f t="shared" ref="O133:O196" si="29">+I133*$C$24*((G133/(2*PI()))^2)*1000</f>
        <v>144.34880864552576</v>
      </c>
      <c r="P133" s="57">
        <f t="shared" ref="P133:Q196" si="30">H133*$C$25</f>
        <v>3396.9893023255795</v>
      </c>
      <c r="Q133" s="57">
        <f t="shared" si="30"/>
        <v>2759.2127012104484</v>
      </c>
      <c r="R133" s="7"/>
    </row>
    <row r="134" spans="7:18">
      <c r="G134" s="58">
        <f t="shared" si="24"/>
        <v>1.7300000000000011</v>
      </c>
      <c r="H134" s="59">
        <f t="shared" si="25"/>
        <v>0.24034682080924841</v>
      </c>
      <c r="I134" s="54">
        <f t="shared" si="26"/>
        <v>0.19522228115891474</v>
      </c>
      <c r="J134" s="55">
        <f t="shared" si="23"/>
        <v>2.3578023121387268</v>
      </c>
      <c r="K134" s="55">
        <f t="shared" si="27"/>
        <v>1.9151305781689536</v>
      </c>
      <c r="L134" s="55">
        <f t="shared" si="18"/>
        <v>0.64919269456195494</v>
      </c>
      <c r="M134" s="55">
        <f t="shared" si="28"/>
        <v>0.5273083218549095</v>
      </c>
      <c r="N134" s="56">
        <f t="shared" si="20"/>
        <v>178.74745160052018</v>
      </c>
      <c r="O134" s="56">
        <f t="shared" si="29"/>
        <v>145.18804590509274</v>
      </c>
      <c r="P134" s="57">
        <f t="shared" si="30"/>
        <v>3377.3535260115586</v>
      </c>
      <c r="Q134" s="57">
        <f t="shared" si="30"/>
        <v>2743.26349484507</v>
      </c>
      <c r="R134" s="7"/>
    </row>
    <row r="135" spans="7:18">
      <c r="G135" s="58">
        <f t="shared" si="24"/>
        <v>1.7400000000000011</v>
      </c>
      <c r="H135" s="59">
        <f t="shared" si="25"/>
        <v>0.23896551724137916</v>
      </c>
      <c r="I135" s="54">
        <f t="shared" si="26"/>
        <v>0.19410031402581751</v>
      </c>
      <c r="J135" s="55">
        <f t="shared" si="23"/>
        <v>2.3442517241379295</v>
      </c>
      <c r="K135" s="55">
        <f t="shared" si="27"/>
        <v>1.90412408059327</v>
      </c>
      <c r="L135" s="55">
        <f t="shared" si="18"/>
        <v>0.64919269456195483</v>
      </c>
      <c r="M135" s="55">
        <f t="shared" si="28"/>
        <v>0.5273083218549095</v>
      </c>
      <c r="N135" s="56">
        <f t="shared" si="20"/>
        <v>179.780673864107</v>
      </c>
      <c r="O135" s="56">
        <f t="shared" si="29"/>
        <v>146.02728316465974</v>
      </c>
      <c r="P135" s="57">
        <f t="shared" si="30"/>
        <v>3357.9434482758597</v>
      </c>
      <c r="Q135" s="57">
        <f t="shared" si="30"/>
        <v>2727.4976126907877</v>
      </c>
      <c r="R135" s="7"/>
    </row>
    <row r="136" spans="7:18">
      <c r="G136" s="58">
        <f t="shared" si="24"/>
        <v>1.7500000000000011</v>
      </c>
      <c r="H136" s="59">
        <f t="shared" si="25"/>
        <v>0.23759999999999984</v>
      </c>
      <c r="I136" s="54">
        <f t="shared" si="26"/>
        <v>0.19299116937424141</v>
      </c>
      <c r="J136" s="55">
        <f t="shared" si="23"/>
        <v>2.3308559999999985</v>
      </c>
      <c r="K136" s="55">
        <f t="shared" si="27"/>
        <v>1.8932433715613084</v>
      </c>
      <c r="L136" s="55">
        <f t="shared" ref="L136:L199" si="31">+H136*$C$24*(G136/(2*PI()))</f>
        <v>0.64919269456195494</v>
      </c>
      <c r="M136" s="55">
        <f t="shared" si="28"/>
        <v>0.5273083218549095</v>
      </c>
      <c r="N136" s="56">
        <f t="shared" ref="N136:N199" si="32">+H136*$C$24*((G136/(2*PI()))^2)*1000</f>
        <v>180.81389612769385</v>
      </c>
      <c r="O136" s="56">
        <f t="shared" si="29"/>
        <v>146.86652042422676</v>
      </c>
      <c r="P136" s="57">
        <f t="shared" si="30"/>
        <v>3338.7551999999978</v>
      </c>
      <c r="Q136" s="57">
        <f t="shared" si="30"/>
        <v>2711.9119120468404</v>
      </c>
      <c r="R136" s="7"/>
    </row>
    <row r="137" spans="7:18">
      <c r="G137" s="58">
        <f t="shared" si="24"/>
        <v>1.7600000000000011</v>
      </c>
      <c r="H137" s="59">
        <f t="shared" si="25"/>
        <v>0.23624999999999985</v>
      </c>
      <c r="I137" s="54">
        <f t="shared" si="26"/>
        <v>0.19189462863916051</v>
      </c>
      <c r="J137" s="55">
        <f t="shared" si="23"/>
        <v>2.3176124999999987</v>
      </c>
      <c r="K137" s="55">
        <f t="shared" si="27"/>
        <v>1.8824863069501647</v>
      </c>
      <c r="L137" s="55">
        <f t="shared" si="31"/>
        <v>0.64919269456195494</v>
      </c>
      <c r="M137" s="55">
        <f t="shared" si="28"/>
        <v>0.5273083218549095</v>
      </c>
      <c r="N137" s="56">
        <f t="shared" si="32"/>
        <v>181.84711839128067</v>
      </c>
      <c r="O137" s="56">
        <f t="shared" si="29"/>
        <v>147.70575768379379</v>
      </c>
      <c r="P137" s="57">
        <f t="shared" si="30"/>
        <v>3319.784999999998</v>
      </c>
      <c r="Q137" s="57">
        <f t="shared" si="30"/>
        <v>2696.5033216374836</v>
      </c>
      <c r="R137" s="7"/>
    </row>
    <row r="138" spans="7:18">
      <c r="G138" s="58">
        <f t="shared" si="24"/>
        <v>1.7700000000000011</v>
      </c>
      <c r="H138" s="59">
        <f t="shared" si="25"/>
        <v>0.23491525423728798</v>
      </c>
      <c r="I138" s="54">
        <f t="shared" si="26"/>
        <v>0.19081047819487146</v>
      </c>
      <c r="J138" s="55">
        <f t="shared" si="23"/>
        <v>2.3045186440677954</v>
      </c>
      <c r="K138" s="55">
        <f t="shared" si="27"/>
        <v>1.8718507910916891</v>
      </c>
      <c r="L138" s="55">
        <f t="shared" si="31"/>
        <v>0.64919269456195494</v>
      </c>
      <c r="M138" s="55">
        <f t="shared" si="28"/>
        <v>0.5273083218549095</v>
      </c>
      <c r="N138" s="56">
        <f t="shared" si="32"/>
        <v>182.88034065486747</v>
      </c>
      <c r="O138" s="56">
        <f t="shared" si="29"/>
        <v>148.54499494336076</v>
      </c>
      <c r="P138" s="57">
        <f t="shared" si="30"/>
        <v>3301.0291525423709</v>
      </c>
      <c r="Q138" s="57">
        <f t="shared" si="30"/>
        <v>2681.2688395943337</v>
      </c>
      <c r="R138" s="7"/>
    </row>
    <row r="139" spans="7:18">
      <c r="G139" s="58">
        <f t="shared" si="24"/>
        <v>1.7800000000000011</v>
      </c>
      <c r="H139" s="59">
        <f t="shared" si="25"/>
        <v>0.23359550561797737</v>
      </c>
      <c r="I139" s="54">
        <f t="shared" si="26"/>
        <v>0.18973850921624857</v>
      </c>
      <c r="J139" s="55">
        <f t="shared" ref="J139:J202" si="33">+H139*$C$24</f>
        <v>2.2915719101123582</v>
      </c>
      <c r="K139" s="55">
        <f t="shared" si="27"/>
        <v>1.8613347754113987</v>
      </c>
      <c r="L139" s="55">
        <f t="shared" si="31"/>
        <v>0.64919269456195494</v>
      </c>
      <c r="M139" s="55">
        <f t="shared" si="28"/>
        <v>0.5273083218549095</v>
      </c>
      <c r="N139" s="56">
        <f t="shared" si="32"/>
        <v>183.91356291845435</v>
      </c>
      <c r="O139" s="56">
        <f t="shared" si="29"/>
        <v>149.38423220292782</v>
      </c>
      <c r="P139" s="57">
        <f t="shared" si="30"/>
        <v>3282.4840449438179</v>
      </c>
      <c r="Q139" s="57">
        <f t="shared" si="30"/>
        <v>2666.205531506725</v>
      </c>
      <c r="R139" s="7"/>
    </row>
    <row r="140" spans="7:18">
      <c r="G140" s="58">
        <f t="shared" si="24"/>
        <v>1.7900000000000011</v>
      </c>
      <c r="H140" s="59">
        <f t="shared" si="25"/>
        <v>0.23229050279329594</v>
      </c>
      <c r="I140" s="54">
        <f t="shared" si="26"/>
        <v>0.18867851754464943</v>
      </c>
      <c r="J140" s="55">
        <f t="shared" si="33"/>
        <v>2.2787698324022334</v>
      </c>
      <c r="K140" s="55">
        <f t="shared" si="27"/>
        <v>1.850936257113011</v>
      </c>
      <c r="L140" s="55">
        <f t="shared" si="31"/>
        <v>0.64919269456195494</v>
      </c>
      <c r="M140" s="55">
        <f t="shared" si="28"/>
        <v>0.5273083218549095</v>
      </c>
      <c r="N140" s="56">
        <f t="shared" si="32"/>
        <v>184.94678518204114</v>
      </c>
      <c r="O140" s="56">
        <f t="shared" si="29"/>
        <v>150.22346946249482</v>
      </c>
      <c r="P140" s="57">
        <f t="shared" si="30"/>
        <v>3264.1461452513945</v>
      </c>
      <c r="Q140" s="57">
        <f t="shared" si="30"/>
        <v>2651.3105285374136</v>
      </c>
      <c r="R140" s="7"/>
    </row>
    <row r="141" spans="7:18">
      <c r="G141" s="58">
        <f t="shared" si="24"/>
        <v>1.8000000000000012</v>
      </c>
      <c r="H141" s="59">
        <f t="shared" si="25"/>
        <v>0.23099999999999984</v>
      </c>
      <c r="I141" s="54">
        <f t="shared" si="26"/>
        <v>0.18763030355829027</v>
      </c>
      <c r="J141" s="55">
        <f t="shared" si="33"/>
        <v>2.2661099999999985</v>
      </c>
      <c r="K141" s="55">
        <f t="shared" si="27"/>
        <v>1.8406532779068276</v>
      </c>
      <c r="L141" s="55">
        <f t="shared" si="31"/>
        <v>0.64919269456195483</v>
      </c>
      <c r="M141" s="55">
        <f t="shared" si="28"/>
        <v>0.5273083218549095</v>
      </c>
      <c r="N141" s="56">
        <f t="shared" si="32"/>
        <v>185.98000744562793</v>
      </c>
      <c r="O141" s="56">
        <f t="shared" si="29"/>
        <v>151.06270672206179</v>
      </c>
      <c r="P141" s="57">
        <f t="shared" si="30"/>
        <v>3246.0119999999979</v>
      </c>
      <c r="Q141" s="57">
        <f t="shared" si="30"/>
        <v>2636.581025601095</v>
      </c>
      <c r="R141" s="7"/>
    </row>
    <row r="142" spans="7:18">
      <c r="G142" s="58">
        <f t="shared" si="24"/>
        <v>1.8100000000000012</v>
      </c>
      <c r="H142" s="59">
        <f t="shared" si="25"/>
        <v>0.22972375690607721</v>
      </c>
      <c r="I142" s="54">
        <f t="shared" si="26"/>
        <v>0.18659367204691851</v>
      </c>
      <c r="J142" s="55">
        <f t="shared" si="33"/>
        <v>2.2535900552486177</v>
      </c>
      <c r="K142" s="55">
        <f t="shared" si="27"/>
        <v>1.8304839227802707</v>
      </c>
      <c r="L142" s="55">
        <f t="shared" si="31"/>
        <v>0.64919269456195505</v>
      </c>
      <c r="M142" s="55">
        <f t="shared" si="28"/>
        <v>0.52730832185490961</v>
      </c>
      <c r="N142" s="56">
        <f t="shared" si="32"/>
        <v>187.01322970921484</v>
      </c>
      <c r="O142" s="56">
        <f t="shared" si="29"/>
        <v>151.90194398162888</v>
      </c>
      <c r="P142" s="57">
        <f t="shared" si="30"/>
        <v>3228.0782320441972</v>
      </c>
      <c r="Q142" s="57">
        <f t="shared" si="30"/>
        <v>2622.0142796032987</v>
      </c>
      <c r="R142" s="7"/>
    </row>
    <row r="143" spans="7:18">
      <c r="G143" s="58">
        <f t="shared" si="24"/>
        <v>1.8200000000000012</v>
      </c>
      <c r="H143" s="59">
        <f t="shared" si="25"/>
        <v>0.22846153846153833</v>
      </c>
      <c r="I143" s="54">
        <f t="shared" si="26"/>
        <v>0.18556843209061677</v>
      </c>
      <c r="J143" s="55">
        <f t="shared" si="33"/>
        <v>2.2412076923076909</v>
      </c>
      <c r="K143" s="55">
        <f t="shared" si="27"/>
        <v>1.8204263188089507</v>
      </c>
      <c r="L143" s="55">
        <f t="shared" si="31"/>
        <v>0.64919269456195494</v>
      </c>
      <c r="M143" s="55">
        <f t="shared" si="28"/>
        <v>0.52730832185490961</v>
      </c>
      <c r="N143" s="56">
        <f t="shared" si="32"/>
        <v>188.04645197280161</v>
      </c>
      <c r="O143" s="56">
        <f t="shared" si="29"/>
        <v>152.74118124119587</v>
      </c>
      <c r="P143" s="57">
        <f t="shared" si="30"/>
        <v>3210.3415384615364</v>
      </c>
      <c r="Q143" s="57">
        <f t="shared" si="30"/>
        <v>2607.6076077373468</v>
      </c>
      <c r="R143" s="7"/>
    </row>
    <row r="144" spans="7:18">
      <c r="G144" s="58">
        <f t="shared" ref="G144:G207" si="34">+G143+0.01</f>
        <v>1.8300000000000012</v>
      </c>
      <c r="H144" s="59">
        <f t="shared" ref="H144:H207" si="35">+$C$15/G144</f>
        <v>0.22721311475409822</v>
      </c>
      <c r="I144" s="54">
        <f t="shared" si="26"/>
        <v>0.18455439694258061</v>
      </c>
      <c r="J144" s="55">
        <f t="shared" si="33"/>
        <v>2.2289606557377035</v>
      </c>
      <c r="K144" s="55">
        <f t="shared" si="27"/>
        <v>1.8104786340067158</v>
      </c>
      <c r="L144" s="55">
        <f t="shared" si="31"/>
        <v>0.64919269456195494</v>
      </c>
      <c r="M144" s="55">
        <f t="shared" si="28"/>
        <v>0.5273083218549095</v>
      </c>
      <c r="N144" s="56">
        <f t="shared" si="32"/>
        <v>189.0796742363884</v>
      </c>
      <c r="O144" s="56">
        <f t="shared" si="29"/>
        <v>153.58041850076287</v>
      </c>
      <c r="P144" s="57">
        <f t="shared" si="30"/>
        <v>3192.7986885245882</v>
      </c>
      <c r="Q144" s="57">
        <f t="shared" si="30"/>
        <v>2593.3583858371426</v>
      </c>
      <c r="R144" s="7"/>
    </row>
    <row r="145" spans="7:18">
      <c r="G145" s="58">
        <f t="shared" si="34"/>
        <v>1.8400000000000012</v>
      </c>
      <c r="H145" s="59">
        <f t="shared" si="35"/>
        <v>0.22597826086956507</v>
      </c>
      <c r="I145" s="54">
        <f t="shared" ref="I145:I208" si="36">+H145*$C$22</f>
        <v>0.18355138391571874</v>
      </c>
      <c r="J145" s="55">
        <f t="shared" si="33"/>
        <v>2.2168467391304336</v>
      </c>
      <c r="K145" s="55">
        <f t="shared" si="27"/>
        <v>1.800639076213201</v>
      </c>
      <c r="L145" s="55">
        <f t="shared" si="31"/>
        <v>0.64919269456195505</v>
      </c>
      <c r="M145" s="55">
        <f t="shared" si="28"/>
        <v>0.52730832185490961</v>
      </c>
      <c r="N145" s="56">
        <f t="shared" si="32"/>
        <v>190.11289649997528</v>
      </c>
      <c r="O145" s="56">
        <f t="shared" si="29"/>
        <v>154.41965576032987</v>
      </c>
      <c r="P145" s="57">
        <f t="shared" si="30"/>
        <v>3175.4465217391285</v>
      </c>
      <c r="Q145" s="57">
        <f t="shared" si="30"/>
        <v>2579.2640467836795</v>
      </c>
      <c r="R145" s="7"/>
    </row>
    <row r="146" spans="7:18">
      <c r="G146" s="58">
        <f t="shared" si="34"/>
        <v>1.8500000000000012</v>
      </c>
      <c r="H146" s="59">
        <f t="shared" si="35"/>
        <v>0.2247567567567566</v>
      </c>
      <c r="I146" s="54">
        <f t="shared" si="36"/>
        <v>0.18255921427293106</v>
      </c>
      <c r="J146" s="55">
        <f t="shared" si="33"/>
        <v>2.2048637837837823</v>
      </c>
      <c r="K146" s="55">
        <f t="shared" si="27"/>
        <v>1.7909058920174539</v>
      </c>
      <c r="L146" s="55">
        <f t="shared" si="31"/>
        <v>0.64919269456195494</v>
      </c>
      <c r="M146" s="55">
        <f t="shared" si="28"/>
        <v>0.5273083218549095</v>
      </c>
      <c r="N146" s="56">
        <f t="shared" si="32"/>
        <v>191.14611876356207</v>
      </c>
      <c r="O146" s="56">
        <f t="shared" si="29"/>
        <v>155.25889301989687</v>
      </c>
      <c r="P146" s="57">
        <f t="shared" si="30"/>
        <v>3158.2819459459438</v>
      </c>
      <c r="Q146" s="57">
        <f t="shared" si="30"/>
        <v>2565.3220789632273</v>
      </c>
      <c r="R146" s="7"/>
    </row>
    <row r="147" spans="7:18">
      <c r="G147" s="58">
        <f t="shared" si="34"/>
        <v>1.8600000000000012</v>
      </c>
      <c r="H147" s="59">
        <f t="shared" si="35"/>
        <v>0.22354838709677405</v>
      </c>
      <c r="I147" s="54">
        <f t="shared" si="36"/>
        <v>0.18157771312092608</v>
      </c>
      <c r="J147" s="55">
        <f t="shared" si="33"/>
        <v>2.1930096774193535</v>
      </c>
      <c r="K147" s="55">
        <f t="shared" si="27"/>
        <v>1.7812773657162848</v>
      </c>
      <c r="L147" s="55">
        <f t="shared" si="31"/>
        <v>0.64919269456195494</v>
      </c>
      <c r="M147" s="55">
        <f t="shared" si="28"/>
        <v>0.5273083218549095</v>
      </c>
      <c r="N147" s="56">
        <f t="shared" si="32"/>
        <v>192.17934102714889</v>
      </c>
      <c r="O147" s="56">
        <f t="shared" si="29"/>
        <v>156.0981302794639</v>
      </c>
      <c r="P147" s="57">
        <f t="shared" si="30"/>
        <v>3141.3019354838689</v>
      </c>
      <c r="Q147" s="57">
        <f t="shared" si="30"/>
        <v>2551.5300247752534</v>
      </c>
      <c r="R147" s="7"/>
    </row>
    <row r="148" spans="7:18">
      <c r="G148" s="58">
        <f t="shared" si="34"/>
        <v>1.8700000000000012</v>
      </c>
      <c r="H148" s="59">
        <f t="shared" si="35"/>
        <v>0.22235294117647045</v>
      </c>
      <c r="I148" s="54">
        <f t="shared" si="36"/>
        <v>0.18060670930744518</v>
      </c>
      <c r="J148" s="55">
        <f t="shared" si="33"/>
        <v>2.1812823529411753</v>
      </c>
      <c r="K148" s="55">
        <f t="shared" si="27"/>
        <v>1.7717518183060375</v>
      </c>
      <c r="L148" s="55">
        <f t="shared" si="31"/>
        <v>0.64919269456195505</v>
      </c>
      <c r="M148" s="55">
        <f t="shared" si="28"/>
        <v>0.52730832185490961</v>
      </c>
      <c r="N148" s="56">
        <f t="shared" si="32"/>
        <v>193.21256329073577</v>
      </c>
      <c r="O148" s="56">
        <f t="shared" si="29"/>
        <v>156.93736753903096</v>
      </c>
      <c r="P148" s="57">
        <f t="shared" si="30"/>
        <v>3124.5035294117629</v>
      </c>
      <c r="Q148" s="57">
        <f t="shared" si="30"/>
        <v>2537.88547918822</v>
      </c>
      <c r="R148" s="7"/>
    </row>
    <row r="149" spans="7:18">
      <c r="G149" s="58">
        <f t="shared" si="34"/>
        <v>1.8800000000000012</v>
      </c>
      <c r="H149" s="59">
        <f t="shared" si="35"/>
        <v>0.2211702127659573</v>
      </c>
      <c r="I149" s="54">
        <f t="shared" si="36"/>
        <v>0.17964603532176729</v>
      </c>
      <c r="J149" s="55">
        <f t="shared" si="33"/>
        <v>2.1696797872340414</v>
      </c>
      <c r="K149" s="55">
        <f t="shared" si="27"/>
        <v>1.7623276065065372</v>
      </c>
      <c r="L149" s="55">
        <f t="shared" si="31"/>
        <v>0.64919269456195505</v>
      </c>
      <c r="M149" s="55">
        <f t="shared" si="28"/>
        <v>0.52730832185490961</v>
      </c>
      <c r="N149" s="56">
        <f t="shared" si="32"/>
        <v>194.24578555432259</v>
      </c>
      <c r="O149" s="56">
        <f t="shared" si="29"/>
        <v>157.77660479859793</v>
      </c>
      <c r="P149" s="57">
        <f t="shared" si="30"/>
        <v>3107.8838297872321</v>
      </c>
      <c r="Q149" s="57">
        <f t="shared" si="30"/>
        <v>2524.3860883414741</v>
      </c>
      <c r="R149" s="7"/>
    </row>
    <row r="150" spans="7:18">
      <c r="G150" s="58">
        <f t="shared" si="34"/>
        <v>1.8900000000000012</v>
      </c>
      <c r="H150" s="59">
        <f t="shared" si="35"/>
        <v>0.21999999999999986</v>
      </c>
      <c r="I150" s="54">
        <f t="shared" si="36"/>
        <v>0.1786955271983717</v>
      </c>
      <c r="J150" s="55">
        <f t="shared" si="33"/>
        <v>2.1581999999999986</v>
      </c>
      <c r="K150" s="55">
        <f t="shared" si="27"/>
        <v>1.7530031218160265</v>
      </c>
      <c r="L150" s="55">
        <f t="shared" si="31"/>
        <v>0.64919269456195494</v>
      </c>
      <c r="M150" s="55">
        <f t="shared" si="28"/>
        <v>0.52730832185490961</v>
      </c>
      <c r="N150" s="56">
        <f t="shared" si="32"/>
        <v>195.27900781790933</v>
      </c>
      <c r="O150" s="56">
        <f t="shared" si="29"/>
        <v>158.61584205816493</v>
      </c>
      <c r="P150" s="57">
        <f t="shared" si="30"/>
        <v>3091.4399999999982</v>
      </c>
      <c r="Q150" s="57">
        <f t="shared" si="30"/>
        <v>2511.0295481915191</v>
      </c>
      <c r="R150" s="7"/>
    </row>
    <row r="151" spans="7:18">
      <c r="G151" s="58">
        <f t="shared" si="34"/>
        <v>1.9000000000000012</v>
      </c>
      <c r="H151" s="59">
        <f t="shared" si="35"/>
        <v>0.21884210526315775</v>
      </c>
      <c r="I151" s="54">
        <f t="shared" si="36"/>
        <v>0.17775502442364341</v>
      </c>
      <c r="J151" s="55">
        <f t="shared" si="33"/>
        <v>2.1468410526315775</v>
      </c>
      <c r="K151" s="55">
        <f t="shared" si="27"/>
        <v>1.743776789595942</v>
      </c>
      <c r="L151" s="55">
        <f t="shared" si="31"/>
        <v>0.64919269456195483</v>
      </c>
      <c r="M151" s="55">
        <f t="shared" si="28"/>
        <v>0.5273083218549095</v>
      </c>
      <c r="N151" s="56">
        <f t="shared" si="32"/>
        <v>196.31223008149612</v>
      </c>
      <c r="O151" s="56">
        <f t="shared" si="29"/>
        <v>159.4550793177319</v>
      </c>
      <c r="P151" s="57">
        <f t="shared" si="30"/>
        <v>3075.1692631578926</v>
      </c>
      <c r="Q151" s="57">
        <f t="shared" si="30"/>
        <v>2497.813603201037</v>
      </c>
      <c r="R151" s="7"/>
    </row>
    <row r="152" spans="7:18">
      <c r="G152" s="58">
        <f t="shared" si="34"/>
        <v>1.9100000000000013</v>
      </c>
      <c r="H152" s="59">
        <f t="shared" si="35"/>
        <v>0.21769633507853389</v>
      </c>
      <c r="I152" s="54">
        <f t="shared" si="36"/>
        <v>0.17682436984550917</v>
      </c>
      <c r="J152" s="55">
        <f t="shared" si="33"/>
        <v>2.1356010471204177</v>
      </c>
      <c r="K152" s="55">
        <f t="shared" si="27"/>
        <v>1.734647068184445</v>
      </c>
      <c r="L152" s="55">
        <f t="shared" si="31"/>
        <v>0.64919269456195505</v>
      </c>
      <c r="M152" s="55">
        <f t="shared" si="28"/>
        <v>0.52730832185490961</v>
      </c>
      <c r="N152" s="56">
        <f t="shared" si="32"/>
        <v>197.34545234508303</v>
      </c>
      <c r="O152" s="56">
        <f t="shared" si="29"/>
        <v>160.29431657729896</v>
      </c>
      <c r="P152" s="57">
        <f t="shared" si="30"/>
        <v>3059.0689005235581</v>
      </c>
      <c r="Q152" s="57">
        <f t="shared" si="30"/>
        <v>2484.7360450690949</v>
      </c>
      <c r="R152" s="7"/>
    </row>
    <row r="153" spans="7:18">
      <c r="G153" s="58">
        <f t="shared" si="34"/>
        <v>1.9200000000000013</v>
      </c>
      <c r="H153" s="59">
        <f t="shared" si="35"/>
        <v>0.21656249999999985</v>
      </c>
      <c r="I153" s="54">
        <f t="shared" si="36"/>
        <v>0.17590340958589712</v>
      </c>
      <c r="J153" s="55">
        <f t="shared" si="33"/>
        <v>2.1244781249999987</v>
      </c>
      <c r="K153" s="55">
        <f t="shared" si="27"/>
        <v>1.7256124480376509</v>
      </c>
      <c r="L153" s="55">
        <f t="shared" si="31"/>
        <v>0.64919269456195494</v>
      </c>
      <c r="M153" s="55">
        <f t="shared" si="28"/>
        <v>0.5273083218549095</v>
      </c>
      <c r="N153" s="56">
        <f t="shared" si="32"/>
        <v>198.37867460866983</v>
      </c>
      <c r="O153" s="56">
        <f t="shared" si="29"/>
        <v>161.13355383686593</v>
      </c>
      <c r="P153" s="57">
        <f t="shared" si="30"/>
        <v>3043.1362499999977</v>
      </c>
      <c r="Q153" s="57">
        <f t="shared" si="30"/>
        <v>2471.7947115010265</v>
      </c>
      <c r="R153" s="7"/>
    </row>
    <row r="154" spans="7:18">
      <c r="G154" s="58">
        <f t="shared" si="34"/>
        <v>1.9300000000000013</v>
      </c>
      <c r="H154" s="59">
        <f t="shared" si="35"/>
        <v>0.21544041450777188</v>
      </c>
      <c r="I154" s="54">
        <f t="shared" si="36"/>
        <v>0.17499199295591839</v>
      </c>
      <c r="J154" s="55">
        <f t="shared" si="33"/>
        <v>2.113470466321242</v>
      </c>
      <c r="K154" s="55">
        <f t="shared" si="27"/>
        <v>1.7166714508975593</v>
      </c>
      <c r="L154" s="55">
        <f t="shared" si="31"/>
        <v>0.64919269456195483</v>
      </c>
      <c r="M154" s="55">
        <f t="shared" si="28"/>
        <v>0.5273083218549095</v>
      </c>
      <c r="N154" s="56">
        <f t="shared" si="32"/>
        <v>199.41189687225662</v>
      </c>
      <c r="O154" s="56">
        <f t="shared" si="29"/>
        <v>161.97279109643293</v>
      </c>
      <c r="P154" s="57">
        <f t="shared" si="30"/>
        <v>3027.3687046632103</v>
      </c>
      <c r="Q154" s="57">
        <f t="shared" si="30"/>
        <v>2458.9874850165652</v>
      </c>
      <c r="R154" s="7"/>
    </row>
    <row r="155" spans="7:18">
      <c r="G155" s="58">
        <f t="shared" si="34"/>
        <v>1.9400000000000013</v>
      </c>
      <c r="H155" s="59">
        <f t="shared" si="35"/>
        <v>0.21432989690721635</v>
      </c>
      <c r="I155" s="54">
        <f t="shared" si="36"/>
        <v>0.17408997237367138</v>
      </c>
      <c r="J155" s="55">
        <f t="shared" si="33"/>
        <v>2.1025762886597925</v>
      </c>
      <c r="K155" s="55">
        <f t="shared" si="27"/>
        <v>1.7078226289857164</v>
      </c>
      <c r="L155" s="55">
        <f t="shared" si="31"/>
        <v>0.64919269456195494</v>
      </c>
      <c r="M155" s="55">
        <f t="shared" si="28"/>
        <v>0.52730832185490961</v>
      </c>
      <c r="N155" s="56">
        <f t="shared" si="32"/>
        <v>200.44511913584347</v>
      </c>
      <c r="O155" s="56">
        <f t="shared" si="29"/>
        <v>162.81202835599998</v>
      </c>
      <c r="P155" s="57">
        <f t="shared" si="30"/>
        <v>3011.7637113402043</v>
      </c>
      <c r="Q155" s="57">
        <f t="shared" si="30"/>
        <v>2446.3122917948303</v>
      </c>
      <c r="R155" s="7"/>
    </row>
    <row r="156" spans="7:18">
      <c r="G156" s="58">
        <f t="shared" si="34"/>
        <v>1.9500000000000013</v>
      </c>
      <c r="H156" s="59">
        <f t="shared" si="35"/>
        <v>0.21323076923076908</v>
      </c>
      <c r="I156" s="54">
        <f t="shared" si="36"/>
        <v>0.17319720328457563</v>
      </c>
      <c r="J156" s="55">
        <f t="shared" si="33"/>
        <v>2.0917938461538448</v>
      </c>
      <c r="K156" s="55">
        <f t="shared" si="27"/>
        <v>1.6990645642216871</v>
      </c>
      <c r="L156" s="55">
        <f t="shared" si="31"/>
        <v>0.64919269456195494</v>
      </c>
      <c r="M156" s="55">
        <f t="shared" si="28"/>
        <v>0.5273083218549095</v>
      </c>
      <c r="N156" s="56">
        <f t="shared" si="32"/>
        <v>201.47834139943026</v>
      </c>
      <c r="O156" s="56">
        <f t="shared" si="29"/>
        <v>163.65126561556698</v>
      </c>
      <c r="P156" s="57">
        <f t="shared" si="30"/>
        <v>2996.318769230767</v>
      </c>
      <c r="Q156" s="57">
        <f t="shared" si="30"/>
        <v>2433.7671005548568</v>
      </c>
      <c r="R156" s="7"/>
    </row>
    <row r="157" spans="7:18">
      <c r="G157" s="58">
        <f t="shared" si="34"/>
        <v>1.9600000000000013</v>
      </c>
      <c r="H157" s="59">
        <f t="shared" si="35"/>
        <v>0.21214285714285699</v>
      </c>
      <c r="I157" s="54">
        <f t="shared" si="36"/>
        <v>0.17231354408414412</v>
      </c>
      <c r="J157" s="55">
        <f t="shared" si="33"/>
        <v>2.0811214285714272</v>
      </c>
      <c r="K157" s="55">
        <f t="shared" si="27"/>
        <v>1.690395867465454</v>
      </c>
      <c r="L157" s="55">
        <f t="shared" si="31"/>
        <v>0.64919269456195483</v>
      </c>
      <c r="M157" s="55">
        <f t="shared" si="28"/>
        <v>0.5273083218549095</v>
      </c>
      <c r="N157" s="56">
        <f t="shared" si="32"/>
        <v>202.51156366301706</v>
      </c>
      <c r="O157" s="56">
        <f t="shared" si="29"/>
        <v>164.49050287513396</v>
      </c>
      <c r="P157" s="57">
        <f t="shared" si="30"/>
        <v>2981.0314285714267</v>
      </c>
      <c r="Q157" s="57">
        <f t="shared" si="30"/>
        <v>2421.3499214703934</v>
      </c>
      <c r="R157" s="7"/>
    </row>
    <row r="158" spans="7:18">
      <c r="G158" s="58">
        <f t="shared" si="34"/>
        <v>1.9700000000000013</v>
      </c>
      <c r="H158" s="59">
        <f t="shared" si="35"/>
        <v>0.2110659898477156</v>
      </c>
      <c r="I158" s="54">
        <f t="shared" si="36"/>
        <v>0.17143885604310788</v>
      </c>
      <c r="J158" s="55">
        <f t="shared" si="33"/>
        <v>2.0705573604060903</v>
      </c>
      <c r="K158" s="55">
        <f t="shared" si="27"/>
        <v>1.6818151777828885</v>
      </c>
      <c r="L158" s="55">
        <f t="shared" si="31"/>
        <v>0.64919269456195505</v>
      </c>
      <c r="M158" s="55">
        <f t="shared" si="28"/>
        <v>0.52730832185490961</v>
      </c>
      <c r="N158" s="56">
        <f t="shared" si="32"/>
        <v>203.54478592660399</v>
      </c>
      <c r="O158" s="56">
        <f t="shared" si="29"/>
        <v>165.32974013470107</v>
      </c>
      <c r="P158" s="57">
        <f t="shared" si="30"/>
        <v>2965.8992893400996</v>
      </c>
      <c r="Q158" s="57">
        <f t="shared" si="30"/>
        <v>2409.0588051177519</v>
      </c>
      <c r="R158" s="7"/>
    </row>
    <row r="159" spans="7:18">
      <c r="G159" s="58">
        <f t="shared" si="34"/>
        <v>1.9800000000000013</v>
      </c>
      <c r="H159" s="59">
        <f t="shared" si="35"/>
        <v>0.20999999999999985</v>
      </c>
      <c r="I159" s="54">
        <f t="shared" si="36"/>
        <v>0.17057300323480934</v>
      </c>
      <c r="J159" s="55">
        <f t="shared" si="33"/>
        <v>2.0600999999999985</v>
      </c>
      <c r="K159" s="55">
        <f t="shared" si="27"/>
        <v>1.6733211617334798</v>
      </c>
      <c r="L159" s="55">
        <f t="shared" si="31"/>
        <v>0.64919269456195483</v>
      </c>
      <c r="M159" s="55">
        <f t="shared" si="28"/>
        <v>0.52730832185490961</v>
      </c>
      <c r="N159" s="56">
        <f t="shared" si="32"/>
        <v>204.57800819019073</v>
      </c>
      <c r="O159" s="56">
        <f t="shared" si="29"/>
        <v>166.16897739426801</v>
      </c>
      <c r="P159" s="57">
        <f t="shared" si="30"/>
        <v>2950.9199999999978</v>
      </c>
      <c r="Q159" s="57">
        <f t="shared" si="30"/>
        <v>2396.891841455541</v>
      </c>
      <c r="R159" s="7"/>
    </row>
    <row r="160" spans="7:18">
      <c r="G160" s="58">
        <f t="shared" si="34"/>
        <v>1.9900000000000013</v>
      </c>
      <c r="H160" s="59">
        <f t="shared" si="35"/>
        <v>0.20894472361809033</v>
      </c>
      <c r="I160" s="54">
        <f t="shared" si="36"/>
        <v>0.16971585246478518</v>
      </c>
      <c r="J160" s="55">
        <f t="shared" si="33"/>
        <v>2.0497477386934664</v>
      </c>
      <c r="K160" s="55">
        <f t="shared" si="27"/>
        <v>1.6649125126795428</v>
      </c>
      <c r="L160" s="55">
        <f t="shared" si="31"/>
        <v>0.64919269456195505</v>
      </c>
      <c r="M160" s="55">
        <f t="shared" si="28"/>
        <v>0.52730832185490961</v>
      </c>
      <c r="N160" s="56">
        <f t="shared" si="32"/>
        <v>205.61123045377758</v>
      </c>
      <c r="O160" s="56">
        <f t="shared" si="29"/>
        <v>167.00821465383501</v>
      </c>
      <c r="P160" s="57">
        <f t="shared" si="30"/>
        <v>2936.0912562814051</v>
      </c>
      <c r="Q160" s="57">
        <f t="shared" si="30"/>
        <v>2384.8471588351613</v>
      </c>
      <c r="R160" s="7"/>
    </row>
    <row r="161" spans="7:18">
      <c r="G161" s="58">
        <f t="shared" si="34"/>
        <v>2.0000000000000013</v>
      </c>
      <c r="H161" s="59">
        <f t="shared" si="35"/>
        <v>0.20789999999999986</v>
      </c>
      <c r="I161" s="54">
        <f t="shared" si="36"/>
        <v>0.16886727320246125</v>
      </c>
      <c r="J161" s="55">
        <f t="shared" si="33"/>
        <v>2.0394989999999988</v>
      </c>
      <c r="K161" s="55">
        <f t="shared" si="27"/>
        <v>1.6565879501161449</v>
      </c>
      <c r="L161" s="55">
        <f t="shared" si="31"/>
        <v>0.64919269456195505</v>
      </c>
      <c r="M161" s="55">
        <f t="shared" si="28"/>
        <v>0.52730832185490961</v>
      </c>
      <c r="N161" s="56">
        <f t="shared" si="32"/>
        <v>206.64445271736446</v>
      </c>
      <c r="O161" s="56">
        <f t="shared" si="29"/>
        <v>167.84745191340207</v>
      </c>
      <c r="P161" s="57">
        <f t="shared" si="30"/>
        <v>2921.4107999999983</v>
      </c>
      <c r="Q161" s="57">
        <f t="shared" si="30"/>
        <v>2372.9229230409856</v>
      </c>
      <c r="R161" s="7"/>
    </row>
    <row r="162" spans="7:18">
      <c r="G162" s="58">
        <f t="shared" si="34"/>
        <v>2.0100000000000011</v>
      </c>
      <c r="H162" s="59">
        <f t="shared" si="35"/>
        <v>0.20686567164179093</v>
      </c>
      <c r="I162" s="54">
        <f t="shared" si="36"/>
        <v>0.16802713751488682</v>
      </c>
      <c r="J162" s="55">
        <f t="shared" si="33"/>
        <v>2.029352238805969</v>
      </c>
      <c r="K162" s="55">
        <f t="shared" si="27"/>
        <v>1.6483462190210398</v>
      </c>
      <c r="L162" s="55">
        <f t="shared" si="31"/>
        <v>0.64919269456195483</v>
      </c>
      <c r="M162" s="55">
        <f t="shared" si="28"/>
        <v>0.5273083218549095</v>
      </c>
      <c r="N162" s="56">
        <f t="shared" si="32"/>
        <v>207.67767498095117</v>
      </c>
      <c r="O162" s="56">
        <f t="shared" si="29"/>
        <v>168.68668917296901</v>
      </c>
      <c r="P162" s="57">
        <f t="shared" si="30"/>
        <v>2906.876417910446</v>
      </c>
      <c r="Q162" s="57">
        <f t="shared" si="30"/>
        <v>2361.1173363591897</v>
      </c>
      <c r="R162" s="7"/>
    </row>
    <row r="163" spans="7:18">
      <c r="G163" s="58">
        <f t="shared" si="34"/>
        <v>2.0200000000000009</v>
      </c>
      <c r="H163" s="59">
        <f t="shared" si="35"/>
        <v>0.20584158415841575</v>
      </c>
      <c r="I163" s="54">
        <f t="shared" si="36"/>
        <v>0.16719532000243692</v>
      </c>
      <c r="J163" s="55">
        <f t="shared" si="33"/>
        <v>2.0193059405940588</v>
      </c>
      <c r="K163" s="55">
        <f t="shared" si="27"/>
        <v>1.6401860892239062</v>
      </c>
      <c r="L163" s="55">
        <f t="shared" si="31"/>
        <v>0.64919269456195494</v>
      </c>
      <c r="M163" s="55">
        <f t="shared" si="28"/>
        <v>0.5273083218549095</v>
      </c>
      <c r="N163" s="56">
        <f t="shared" si="32"/>
        <v>208.71089724453802</v>
      </c>
      <c r="O163" s="56">
        <f t="shared" si="29"/>
        <v>169.52592643253601</v>
      </c>
      <c r="P163" s="57">
        <f t="shared" si="30"/>
        <v>2892.4859405940579</v>
      </c>
      <c r="Q163" s="57">
        <f t="shared" si="30"/>
        <v>2349.4286366742435</v>
      </c>
      <c r="R163" s="7"/>
    </row>
    <row r="164" spans="7:18">
      <c r="G164" s="58">
        <f t="shared" si="34"/>
        <v>2.0300000000000007</v>
      </c>
      <c r="H164" s="59">
        <f t="shared" si="35"/>
        <v>0.20482758620689648</v>
      </c>
      <c r="I164" s="54">
        <f t="shared" si="36"/>
        <v>0.16637169773641508</v>
      </c>
      <c r="J164" s="55">
        <f t="shared" si="33"/>
        <v>2.0093586206896545</v>
      </c>
      <c r="K164" s="55">
        <f t="shared" si="27"/>
        <v>1.6321063547942321</v>
      </c>
      <c r="L164" s="55">
        <f t="shared" si="31"/>
        <v>0.64919269456195494</v>
      </c>
      <c r="M164" s="55">
        <f t="shared" si="28"/>
        <v>0.52730832185490961</v>
      </c>
      <c r="N164" s="56">
        <f t="shared" si="32"/>
        <v>209.74411950812484</v>
      </c>
      <c r="O164" s="56">
        <f t="shared" si="29"/>
        <v>170.36516369210307</v>
      </c>
      <c r="P164" s="57">
        <f t="shared" si="30"/>
        <v>2878.2372413793091</v>
      </c>
      <c r="Q164" s="57">
        <f t="shared" si="30"/>
        <v>2337.8550965921049</v>
      </c>
      <c r="R164" s="7"/>
    </row>
    <row r="165" spans="7:18">
      <c r="G165" s="58">
        <f t="shared" si="34"/>
        <v>2.0400000000000005</v>
      </c>
      <c r="H165" s="59">
        <f t="shared" si="35"/>
        <v>0.20382352941176465</v>
      </c>
      <c r="I165" s="54">
        <f t="shared" si="36"/>
        <v>0.16555615019849149</v>
      </c>
      <c r="J165" s="55">
        <f t="shared" si="33"/>
        <v>1.9995088235294114</v>
      </c>
      <c r="K165" s="55">
        <f t="shared" si="27"/>
        <v>1.6241058334472016</v>
      </c>
      <c r="L165" s="55">
        <f t="shared" si="31"/>
        <v>0.64919269456195494</v>
      </c>
      <c r="M165" s="55">
        <f t="shared" si="28"/>
        <v>0.5273083218549095</v>
      </c>
      <c r="N165" s="56">
        <f t="shared" si="32"/>
        <v>210.77734177171158</v>
      </c>
      <c r="O165" s="56">
        <f t="shared" si="29"/>
        <v>171.20440095166998</v>
      </c>
      <c r="P165" s="57">
        <f t="shared" si="30"/>
        <v>2864.1282352941171</v>
      </c>
      <c r="Q165" s="57">
        <f t="shared" si="30"/>
        <v>2326.3950225892022</v>
      </c>
      <c r="R165" s="7"/>
    </row>
    <row r="166" spans="7:18">
      <c r="G166" s="58">
        <f t="shared" si="34"/>
        <v>2.0500000000000003</v>
      </c>
      <c r="H166" s="59">
        <f t="shared" si="35"/>
        <v>0.20282926829268291</v>
      </c>
      <c r="I166" s="54">
        <f t="shared" si="36"/>
        <v>0.1647485592219135</v>
      </c>
      <c r="J166" s="55">
        <f t="shared" si="33"/>
        <v>1.9897551219512195</v>
      </c>
      <c r="K166" s="55">
        <f t="shared" si="27"/>
        <v>1.6161833659669715</v>
      </c>
      <c r="L166" s="55">
        <f t="shared" si="31"/>
        <v>0.64919269456195494</v>
      </c>
      <c r="M166" s="55">
        <f t="shared" si="28"/>
        <v>0.52730832185490961</v>
      </c>
      <c r="N166" s="56">
        <f t="shared" si="32"/>
        <v>211.8105640352984</v>
      </c>
      <c r="O166" s="56">
        <f t="shared" si="29"/>
        <v>172.04363821123701</v>
      </c>
      <c r="P166" s="57">
        <f t="shared" si="30"/>
        <v>2850.1568780487801</v>
      </c>
      <c r="Q166" s="57">
        <f t="shared" si="30"/>
        <v>2315.0467541863286</v>
      </c>
      <c r="R166" s="7"/>
    </row>
    <row r="167" spans="7:18">
      <c r="G167" s="58">
        <f t="shared" si="34"/>
        <v>2.06</v>
      </c>
      <c r="H167" s="59">
        <f t="shared" si="35"/>
        <v>0.20184466019417474</v>
      </c>
      <c r="I167" s="54">
        <f t="shared" si="36"/>
        <v>0.16394880893442848</v>
      </c>
      <c r="J167" s="55">
        <f t="shared" si="33"/>
        <v>1.9800961165048543</v>
      </c>
      <c r="K167" s="55">
        <f t="shared" si="27"/>
        <v>1.6083378156467434</v>
      </c>
      <c r="L167" s="55">
        <f t="shared" si="31"/>
        <v>0.64919269456195494</v>
      </c>
      <c r="M167" s="55">
        <f t="shared" si="28"/>
        <v>0.5273083218549095</v>
      </c>
      <c r="N167" s="56">
        <f t="shared" si="32"/>
        <v>212.84378629888519</v>
      </c>
      <c r="O167" s="56">
        <f t="shared" si="29"/>
        <v>172.88287547080398</v>
      </c>
      <c r="P167" s="57">
        <f t="shared" si="30"/>
        <v>2836.3211650485437</v>
      </c>
      <c r="Q167" s="57">
        <f t="shared" si="30"/>
        <v>2303.808663146589</v>
      </c>
      <c r="R167" s="7"/>
    </row>
    <row r="168" spans="7:18">
      <c r="G168" s="58">
        <f t="shared" si="34"/>
        <v>2.0699999999999998</v>
      </c>
      <c r="H168" s="59">
        <f t="shared" si="35"/>
        <v>0.20086956521739133</v>
      </c>
      <c r="I168" s="54">
        <f t="shared" si="36"/>
        <v>0.16315678570286124</v>
      </c>
      <c r="J168" s="55">
        <f t="shared" si="33"/>
        <v>1.9705304347826089</v>
      </c>
      <c r="K168" s="55">
        <f t="shared" si="27"/>
        <v>1.6005680677450689</v>
      </c>
      <c r="L168" s="55">
        <f t="shared" si="31"/>
        <v>0.64919269456195494</v>
      </c>
      <c r="M168" s="55">
        <f t="shared" si="28"/>
        <v>0.52730832185490961</v>
      </c>
      <c r="N168" s="56">
        <f t="shared" si="32"/>
        <v>213.87700856247196</v>
      </c>
      <c r="O168" s="56">
        <f t="shared" si="29"/>
        <v>173.72211273037098</v>
      </c>
      <c r="P168" s="57">
        <f t="shared" si="30"/>
        <v>2822.6191304347831</v>
      </c>
      <c r="Q168" s="57">
        <f t="shared" si="30"/>
        <v>2292.6791526966063</v>
      </c>
      <c r="R168" s="7"/>
    </row>
    <row r="169" spans="7:18">
      <c r="G169" s="58">
        <f t="shared" si="34"/>
        <v>2.0799999999999996</v>
      </c>
      <c r="H169" s="59">
        <f t="shared" si="35"/>
        <v>0.19990384615384618</v>
      </c>
      <c r="I169" s="54">
        <f t="shared" si="36"/>
        <v>0.16237237807928978</v>
      </c>
      <c r="J169" s="55">
        <f t="shared" si="33"/>
        <v>1.961056730769231</v>
      </c>
      <c r="K169" s="55">
        <f t="shared" si="27"/>
        <v>1.5928730289578328</v>
      </c>
      <c r="L169" s="55">
        <f t="shared" si="31"/>
        <v>0.64919269456195483</v>
      </c>
      <c r="M169" s="55">
        <f t="shared" si="28"/>
        <v>0.5273083218549095</v>
      </c>
      <c r="N169" s="56">
        <f t="shared" si="32"/>
        <v>214.91023082605878</v>
      </c>
      <c r="O169" s="56">
        <f t="shared" si="29"/>
        <v>174.56134998993795</v>
      </c>
      <c r="P169" s="57">
        <f t="shared" si="30"/>
        <v>2809.0488461538466</v>
      </c>
      <c r="Q169" s="57">
        <f t="shared" si="30"/>
        <v>2281.6566567701798</v>
      </c>
      <c r="R169" s="7"/>
    </row>
    <row r="170" spans="7:18">
      <c r="G170" s="58">
        <f t="shared" si="34"/>
        <v>2.0899999999999994</v>
      </c>
      <c r="H170" s="59">
        <f t="shared" si="35"/>
        <v>0.19894736842105268</v>
      </c>
      <c r="I170" s="54">
        <f t="shared" si="36"/>
        <v>0.1615954767487669</v>
      </c>
      <c r="J170" s="55">
        <f t="shared" si="33"/>
        <v>1.9516736842105269</v>
      </c>
      <c r="K170" s="55">
        <f t="shared" si="27"/>
        <v>1.5852516269054033</v>
      </c>
      <c r="L170" s="55">
        <f t="shared" si="31"/>
        <v>0.64919269456195494</v>
      </c>
      <c r="M170" s="55">
        <f t="shared" si="28"/>
        <v>0.52730832185490961</v>
      </c>
      <c r="N170" s="56">
        <f t="shared" si="32"/>
        <v>215.9434530896456</v>
      </c>
      <c r="O170" s="56">
        <f t="shared" si="29"/>
        <v>175.40058724950498</v>
      </c>
      <c r="P170" s="57">
        <f t="shared" si="30"/>
        <v>2795.6084210526324</v>
      </c>
      <c r="Q170" s="57">
        <f t="shared" si="30"/>
        <v>2270.7396392736723</v>
      </c>
      <c r="R170" s="7"/>
    </row>
    <row r="171" spans="7:18">
      <c r="G171" s="58">
        <f t="shared" si="34"/>
        <v>2.0999999999999992</v>
      </c>
      <c r="H171" s="59">
        <f t="shared" si="35"/>
        <v>0.19800000000000006</v>
      </c>
      <c r="I171" s="54">
        <f t="shared" si="36"/>
        <v>0.16082597447853467</v>
      </c>
      <c r="J171" s="55">
        <f t="shared" si="33"/>
        <v>1.9423800000000007</v>
      </c>
      <c r="K171" s="55">
        <f t="shared" si="27"/>
        <v>1.5777028096344252</v>
      </c>
      <c r="L171" s="55">
        <f t="shared" si="31"/>
        <v>0.64919269456195494</v>
      </c>
      <c r="M171" s="55">
        <f t="shared" si="28"/>
        <v>0.5273083218549095</v>
      </c>
      <c r="N171" s="56">
        <f t="shared" si="32"/>
        <v>216.97667535323239</v>
      </c>
      <c r="O171" s="56">
        <f t="shared" si="29"/>
        <v>176.23982450907198</v>
      </c>
      <c r="P171" s="57">
        <f t="shared" si="30"/>
        <v>2782.2960000000007</v>
      </c>
      <c r="Q171" s="57">
        <f t="shared" si="30"/>
        <v>2259.9265933723691</v>
      </c>
      <c r="R171" s="7"/>
    </row>
    <row r="172" spans="7:18">
      <c r="G172" s="58">
        <f t="shared" si="34"/>
        <v>2.109999999999999</v>
      </c>
      <c r="H172" s="59">
        <f t="shared" si="35"/>
        <v>0.19706161137440767</v>
      </c>
      <c r="I172" s="54">
        <f t="shared" si="36"/>
        <v>0.16006376606868383</v>
      </c>
      <c r="J172" s="55">
        <f t="shared" si="33"/>
        <v>1.9331744075829393</v>
      </c>
      <c r="K172" s="55">
        <f t="shared" si="27"/>
        <v>1.5702255451337885</v>
      </c>
      <c r="L172" s="55">
        <f t="shared" si="31"/>
        <v>0.64919269456195494</v>
      </c>
      <c r="M172" s="55">
        <f t="shared" si="28"/>
        <v>0.52730832185490961</v>
      </c>
      <c r="N172" s="56">
        <f t="shared" si="32"/>
        <v>218.00989761681916</v>
      </c>
      <c r="O172" s="56">
        <f t="shared" si="29"/>
        <v>177.07906176863895</v>
      </c>
      <c r="P172" s="57">
        <f t="shared" si="30"/>
        <v>2769.1097630331765</v>
      </c>
      <c r="Q172" s="57">
        <f t="shared" si="30"/>
        <v>2249.2160407971451</v>
      </c>
      <c r="R172" s="7"/>
    </row>
    <row r="173" spans="7:18">
      <c r="G173" s="58">
        <f t="shared" si="34"/>
        <v>2.1199999999999988</v>
      </c>
      <c r="H173" s="59">
        <f t="shared" si="35"/>
        <v>0.19613207547169823</v>
      </c>
      <c r="I173" s="54">
        <f t="shared" si="36"/>
        <v>0.15930874830420891</v>
      </c>
      <c r="J173" s="55">
        <f t="shared" si="33"/>
        <v>1.9240556603773598</v>
      </c>
      <c r="K173" s="55">
        <f t="shared" si="27"/>
        <v>1.5628188208642895</v>
      </c>
      <c r="L173" s="55">
        <f t="shared" si="31"/>
        <v>0.64919269456195494</v>
      </c>
      <c r="M173" s="55">
        <f t="shared" si="28"/>
        <v>0.5273083218549095</v>
      </c>
      <c r="N173" s="56">
        <f t="shared" si="32"/>
        <v>219.04311988040601</v>
      </c>
      <c r="O173" s="56">
        <f t="shared" si="29"/>
        <v>177.91829902820592</v>
      </c>
      <c r="P173" s="57">
        <f t="shared" si="30"/>
        <v>2756.0479245283036</v>
      </c>
      <c r="Q173" s="57">
        <f t="shared" si="30"/>
        <v>2238.6065311707434</v>
      </c>
      <c r="R173" s="7"/>
    </row>
    <row r="174" spans="7:18">
      <c r="G174" s="58">
        <f t="shared" si="34"/>
        <v>2.1299999999999986</v>
      </c>
      <c r="H174" s="59">
        <f t="shared" si="35"/>
        <v>0.19521126760563393</v>
      </c>
      <c r="I174" s="54">
        <f t="shared" si="36"/>
        <v>0.15856081990841453</v>
      </c>
      <c r="J174" s="55">
        <f t="shared" si="33"/>
        <v>1.9150225352112689</v>
      </c>
      <c r="K174" s="55">
        <f t="shared" si="27"/>
        <v>1.5554816433015466</v>
      </c>
      <c r="L174" s="55">
        <f t="shared" si="31"/>
        <v>0.64919269456195494</v>
      </c>
      <c r="M174" s="55">
        <f t="shared" si="28"/>
        <v>0.52730832185490961</v>
      </c>
      <c r="N174" s="56">
        <f t="shared" si="32"/>
        <v>220.07634214399283</v>
      </c>
      <c r="O174" s="56">
        <f t="shared" si="29"/>
        <v>178.75753628777298</v>
      </c>
      <c r="P174" s="57">
        <f t="shared" si="30"/>
        <v>2743.108732394368</v>
      </c>
      <c r="Q174" s="57">
        <f t="shared" si="30"/>
        <v>2228.0966413530409</v>
      </c>
      <c r="R174" s="7"/>
    </row>
    <row r="175" spans="7:18">
      <c r="G175" s="58">
        <f t="shared" si="34"/>
        <v>2.1399999999999983</v>
      </c>
      <c r="H175" s="59">
        <f t="shared" si="35"/>
        <v>0.19429906542056091</v>
      </c>
      <c r="I175" s="54">
        <f t="shared" si="36"/>
        <v>0.15781988149762757</v>
      </c>
      <c r="J175" s="55">
        <f t="shared" si="33"/>
        <v>1.9060738317757027</v>
      </c>
      <c r="K175" s="55">
        <f t="shared" si="27"/>
        <v>1.5482130374917267</v>
      </c>
      <c r="L175" s="55">
        <f t="shared" si="31"/>
        <v>0.64919269456195494</v>
      </c>
      <c r="M175" s="55">
        <f t="shared" si="28"/>
        <v>0.52730832185490961</v>
      </c>
      <c r="N175" s="56">
        <f t="shared" si="32"/>
        <v>221.1095644075796</v>
      </c>
      <c r="O175" s="56">
        <f t="shared" si="29"/>
        <v>179.59677354733995</v>
      </c>
      <c r="P175" s="57">
        <f t="shared" si="30"/>
        <v>2730.2904672897221</v>
      </c>
      <c r="Q175" s="57">
        <f t="shared" si="30"/>
        <v>2217.6849748046625</v>
      </c>
      <c r="R175" s="7"/>
    </row>
    <row r="176" spans="7:18">
      <c r="G176" s="58">
        <f t="shared" si="34"/>
        <v>2.1499999999999981</v>
      </c>
      <c r="H176" s="59">
        <f t="shared" si="35"/>
        <v>0.19339534883720946</v>
      </c>
      <c r="I176" s="54">
        <f t="shared" si="36"/>
        <v>0.15708583553717348</v>
      </c>
      <c r="J176" s="55">
        <f t="shared" si="33"/>
        <v>1.8972083720930248</v>
      </c>
      <c r="K176" s="55">
        <f t="shared" si="27"/>
        <v>1.5410120466196719</v>
      </c>
      <c r="L176" s="55">
        <f t="shared" si="31"/>
        <v>0.64919269456195494</v>
      </c>
      <c r="M176" s="55">
        <f t="shared" si="28"/>
        <v>0.5273083218549095</v>
      </c>
      <c r="N176" s="56">
        <f t="shared" si="32"/>
        <v>222.14278667116639</v>
      </c>
      <c r="O176" s="56">
        <f t="shared" si="29"/>
        <v>180.43601080690692</v>
      </c>
      <c r="P176" s="57">
        <f t="shared" si="30"/>
        <v>2717.5914418604675</v>
      </c>
      <c r="Q176" s="57">
        <f t="shared" si="30"/>
        <v>2207.3701609683617</v>
      </c>
      <c r="R176" s="7"/>
    </row>
    <row r="177" spans="7:18">
      <c r="G177" s="58">
        <f t="shared" si="34"/>
        <v>2.1599999999999979</v>
      </c>
      <c r="H177" s="59">
        <f t="shared" si="35"/>
        <v>0.1925000000000002</v>
      </c>
      <c r="I177" s="54">
        <f t="shared" si="36"/>
        <v>0.15635858629857549</v>
      </c>
      <c r="J177" s="55">
        <f t="shared" si="33"/>
        <v>1.888425000000002</v>
      </c>
      <c r="K177" s="55">
        <f t="shared" si="27"/>
        <v>1.5338777315890257</v>
      </c>
      <c r="L177" s="55">
        <f t="shared" si="31"/>
        <v>0.64919269456195505</v>
      </c>
      <c r="M177" s="55">
        <f t="shared" si="28"/>
        <v>0.52730832185490961</v>
      </c>
      <c r="N177" s="56">
        <f t="shared" si="32"/>
        <v>223.17600893475324</v>
      </c>
      <c r="O177" s="56">
        <f t="shared" si="29"/>
        <v>181.27524806647395</v>
      </c>
      <c r="P177" s="57">
        <f t="shared" si="30"/>
        <v>2705.0100000000029</v>
      </c>
      <c r="Q177" s="57">
        <f t="shared" si="30"/>
        <v>2197.1508546675827</v>
      </c>
      <c r="R177" s="7"/>
    </row>
    <row r="178" spans="7:18">
      <c r="G178" s="58">
        <f t="shared" si="34"/>
        <v>2.1699999999999977</v>
      </c>
      <c r="H178" s="59">
        <f t="shared" si="35"/>
        <v>0.19161290322580665</v>
      </c>
      <c r="I178" s="54">
        <f t="shared" si="36"/>
        <v>0.15563803981793689</v>
      </c>
      <c r="J178" s="55">
        <f t="shared" si="33"/>
        <v>1.8797225806451634</v>
      </c>
      <c r="K178" s="55">
        <f t="shared" si="27"/>
        <v>1.526809170613961</v>
      </c>
      <c r="L178" s="55">
        <f t="shared" si="31"/>
        <v>0.64919269456195494</v>
      </c>
      <c r="M178" s="55">
        <f t="shared" si="28"/>
        <v>0.5273083218549095</v>
      </c>
      <c r="N178" s="56">
        <f t="shared" si="32"/>
        <v>224.20923119833998</v>
      </c>
      <c r="O178" s="56">
        <f t="shared" si="29"/>
        <v>182.11448532604089</v>
      </c>
      <c r="P178" s="57">
        <f t="shared" si="30"/>
        <v>2692.5445161290349</v>
      </c>
      <c r="Q178" s="57">
        <f t="shared" si="30"/>
        <v>2187.025735521649</v>
      </c>
      <c r="R178" s="7"/>
    </row>
    <row r="179" spans="7:18">
      <c r="G179" s="58">
        <f t="shared" si="34"/>
        <v>2.1799999999999975</v>
      </c>
      <c r="H179" s="59">
        <f t="shared" si="35"/>
        <v>0.19073394495412865</v>
      </c>
      <c r="I179" s="54">
        <f t="shared" si="36"/>
        <v>0.15492410385546931</v>
      </c>
      <c r="J179" s="55">
        <f t="shared" si="33"/>
        <v>1.8711000000000022</v>
      </c>
      <c r="K179" s="55">
        <f t="shared" si="27"/>
        <v>1.5198054588221541</v>
      </c>
      <c r="L179" s="55">
        <f t="shared" si="31"/>
        <v>0.64919269456195494</v>
      </c>
      <c r="M179" s="55">
        <f t="shared" si="28"/>
        <v>0.52730832185490961</v>
      </c>
      <c r="N179" s="56">
        <f t="shared" si="32"/>
        <v>225.2424534619268</v>
      </c>
      <c r="O179" s="56">
        <f t="shared" si="29"/>
        <v>182.95372258560792</v>
      </c>
      <c r="P179" s="57">
        <f t="shared" si="30"/>
        <v>2680.1933944954158</v>
      </c>
      <c r="Q179" s="57">
        <f t="shared" si="30"/>
        <v>2176.9935073770548</v>
      </c>
      <c r="R179" s="7"/>
    </row>
    <row r="180" spans="7:18">
      <c r="G180" s="58">
        <f t="shared" si="34"/>
        <v>2.1899999999999973</v>
      </c>
      <c r="H180" s="59">
        <f t="shared" si="35"/>
        <v>0.18986301369863037</v>
      </c>
      <c r="I180" s="54">
        <f t="shared" si="36"/>
        <v>0.15421668785612927</v>
      </c>
      <c r="J180" s="55">
        <f t="shared" si="33"/>
        <v>1.862556164383564</v>
      </c>
      <c r="K180" s="55">
        <f t="shared" si="27"/>
        <v>1.5128657078686283</v>
      </c>
      <c r="L180" s="55">
        <f t="shared" si="31"/>
        <v>0.64919269456195494</v>
      </c>
      <c r="M180" s="55">
        <f t="shared" si="28"/>
        <v>0.5273083218549095</v>
      </c>
      <c r="N180" s="56">
        <f t="shared" si="32"/>
        <v>226.27567572551359</v>
      </c>
      <c r="O180" s="56">
        <f t="shared" si="29"/>
        <v>183.79295984517489</v>
      </c>
      <c r="P180" s="57">
        <f t="shared" si="30"/>
        <v>2667.9550684931542</v>
      </c>
      <c r="Q180" s="57">
        <f t="shared" si="30"/>
        <v>2167.0528977543286</v>
      </c>
      <c r="R180" s="7"/>
    </row>
    <row r="181" spans="7:18">
      <c r="G181" s="58">
        <f t="shared" si="34"/>
        <v>2.1999999999999971</v>
      </c>
      <c r="H181" s="59">
        <f t="shared" si="35"/>
        <v>0.18900000000000025</v>
      </c>
      <c r="I181" s="54">
        <f t="shared" si="36"/>
        <v>0.15351570291132871</v>
      </c>
      <c r="J181" s="55">
        <f t="shared" si="33"/>
        <v>1.8540900000000025</v>
      </c>
      <c r="K181" s="55">
        <f t="shared" si="27"/>
        <v>1.5059890455601348</v>
      </c>
      <c r="L181" s="55">
        <f t="shared" si="31"/>
        <v>0.64919269456195483</v>
      </c>
      <c r="M181" s="55">
        <f t="shared" si="28"/>
        <v>0.5273083218549095</v>
      </c>
      <c r="N181" s="56">
        <f t="shared" si="32"/>
        <v>227.30889798910036</v>
      </c>
      <c r="O181" s="56">
        <f t="shared" si="29"/>
        <v>184.63219710474186</v>
      </c>
      <c r="P181" s="57">
        <f t="shared" si="30"/>
        <v>2655.8280000000036</v>
      </c>
      <c r="Q181" s="57">
        <f t="shared" si="30"/>
        <v>2157.2026573099911</v>
      </c>
      <c r="R181" s="7"/>
    </row>
    <row r="182" spans="7:18">
      <c r="G182" s="58">
        <f t="shared" si="34"/>
        <v>2.2099999999999969</v>
      </c>
      <c r="H182" s="59">
        <f t="shared" si="35"/>
        <v>0.18814479638009077</v>
      </c>
      <c r="I182" s="54">
        <f t="shared" si="36"/>
        <v>0.15282106172168469</v>
      </c>
      <c r="J182" s="55">
        <f t="shared" si="33"/>
        <v>1.8457004524886904</v>
      </c>
      <c r="K182" s="55">
        <f t="shared" si="27"/>
        <v>1.499174615489727</v>
      </c>
      <c r="L182" s="55">
        <f t="shared" si="31"/>
        <v>0.64919269456195494</v>
      </c>
      <c r="M182" s="55">
        <f t="shared" si="28"/>
        <v>0.5273083218549095</v>
      </c>
      <c r="N182" s="56">
        <f t="shared" si="32"/>
        <v>228.34212025268718</v>
      </c>
      <c r="O182" s="56">
        <f t="shared" si="29"/>
        <v>185.47143436430886</v>
      </c>
      <c r="P182" s="57">
        <f t="shared" si="30"/>
        <v>2643.8106787330353</v>
      </c>
      <c r="Q182" s="57">
        <f t="shared" si="30"/>
        <v>2147.4415593131134</v>
      </c>
      <c r="R182" s="7"/>
    </row>
    <row r="183" spans="7:18">
      <c r="G183" s="58">
        <f t="shared" si="34"/>
        <v>2.2199999999999966</v>
      </c>
      <c r="H183" s="59">
        <f t="shared" si="35"/>
        <v>0.18729729729729758</v>
      </c>
      <c r="I183" s="54">
        <f t="shared" si="36"/>
        <v>0.15213267856077622</v>
      </c>
      <c r="J183" s="55">
        <f t="shared" si="33"/>
        <v>1.8373864864864893</v>
      </c>
      <c r="K183" s="55">
        <f t="shared" si="27"/>
        <v>1.4924215766812148</v>
      </c>
      <c r="L183" s="55">
        <f t="shared" si="31"/>
        <v>0.64919269456195494</v>
      </c>
      <c r="M183" s="55">
        <f t="shared" si="28"/>
        <v>0.5273083218549095</v>
      </c>
      <c r="N183" s="56">
        <f t="shared" si="32"/>
        <v>229.375342516274</v>
      </c>
      <c r="O183" s="56">
        <f t="shared" si="29"/>
        <v>186.31067162387589</v>
      </c>
      <c r="P183" s="57">
        <f t="shared" si="30"/>
        <v>2631.9016216216255</v>
      </c>
      <c r="Q183" s="57">
        <f t="shared" si="30"/>
        <v>2137.7683991360277</v>
      </c>
      <c r="R183" s="7"/>
    </row>
    <row r="184" spans="7:18">
      <c r="G184" s="58">
        <f t="shared" si="34"/>
        <v>2.2299999999999964</v>
      </c>
      <c r="H184" s="59">
        <f t="shared" si="35"/>
        <v>0.18645739910313933</v>
      </c>
      <c r="I184" s="54">
        <f t="shared" si="36"/>
        <v>0.1514504692398759</v>
      </c>
      <c r="J184" s="55">
        <f t="shared" si="33"/>
        <v>1.8291470852017968</v>
      </c>
      <c r="K184" s="55">
        <f t="shared" si="27"/>
        <v>1.4857291032431827</v>
      </c>
      <c r="L184" s="55">
        <f t="shared" si="31"/>
        <v>0.64919269456195494</v>
      </c>
      <c r="M184" s="55">
        <f t="shared" si="28"/>
        <v>0.5273083218549095</v>
      </c>
      <c r="N184" s="56">
        <f t="shared" si="32"/>
        <v>230.40856477986077</v>
      </c>
      <c r="O184" s="56">
        <f t="shared" si="29"/>
        <v>187.14990888344286</v>
      </c>
      <c r="P184" s="57">
        <f t="shared" si="30"/>
        <v>2620.0993721973136</v>
      </c>
      <c r="Q184" s="57">
        <f t="shared" si="30"/>
        <v>2128.1819937587361</v>
      </c>
      <c r="R184" s="7"/>
    </row>
    <row r="185" spans="7:18">
      <c r="G185" s="58">
        <f t="shared" si="34"/>
        <v>2.2399999999999962</v>
      </c>
      <c r="H185" s="59">
        <f t="shared" si="35"/>
        <v>0.18562500000000032</v>
      </c>
      <c r="I185" s="54">
        <f t="shared" si="36"/>
        <v>0.15077435107362647</v>
      </c>
      <c r="J185" s="55">
        <f t="shared" si="33"/>
        <v>1.8209812500000031</v>
      </c>
      <c r="K185" s="55">
        <f t="shared" si="27"/>
        <v>1.4790963840322757</v>
      </c>
      <c r="L185" s="55">
        <f t="shared" si="31"/>
        <v>0.64919269456195494</v>
      </c>
      <c r="M185" s="55">
        <f t="shared" si="28"/>
        <v>0.5273083218549095</v>
      </c>
      <c r="N185" s="56">
        <f t="shared" si="32"/>
        <v>231.44178704344759</v>
      </c>
      <c r="O185" s="56">
        <f t="shared" si="29"/>
        <v>187.98914614300986</v>
      </c>
      <c r="P185" s="57">
        <f t="shared" si="30"/>
        <v>2608.4025000000042</v>
      </c>
      <c r="Q185" s="57">
        <f t="shared" si="30"/>
        <v>2118.681181286599</v>
      </c>
      <c r="R185" s="7"/>
    </row>
    <row r="186" spans="7:18">
      <c r="G186" s="58">
        <f t="shared" si="34"/>
        <v>2.249999999999996</v>
      </c>
      <c r="H186" s="59">
        <f t="shared" si="35"/>
        <v>0.18480000000000033</v>
      </c>
      <c r="I186" s="54">
        <f t="shared" si="36"/>
        <v>0.15010424284663257</v>
      </c>
      <c r="J186" s="55">
        <f t="shared" si="33"/>
        <v>1.8128880000000034</v>
      </c>
      <c r="K186" s="55">
        <f t="shared" si="27"/>
        <v>1.4725226223254655</v>
      </c>
      <c r="L186" s="55">
        <f t="shared" si="31"/>
        <v>0.64919269456195505</v>
      </c>
      <c r="M186" s="55">
        <f t="shared" si="28"/>
        <v>0.5273083218549095</v>
      </c>
      <c r="N186" s="56">
        <f t="shared" si="32"/>
        <v>232.47500930703441</v>
      </c>
      <c r="O186" s="56">
        <f t="shared" si="29"/>
        <v>188.8283834025768</v>
      </c>
      <c r="P186" s="57">
        <f t="shared" si="30"/>
        <v>2596.8096000000046</v>
      </c>
      <c r="Q186" s="57">
        <f t="shared" si="30"/>
        <v>2109.2648204808806</v>
      </c>
      <c r="R186" s="7"/>
    </row>
    <row r="187" spans="7:18">
      <c r="G187" s="58">
        <f t="shared" si="34"/>
        <v>2.2599999999999958</v>
      </c>
      <c r="H187" s="59">
        <f t="shared" si="35"/>
        <v>0.1839823008849561</v>
      </c>
      <c r="I187" s="54">
        <f t="shared" si="36"/>
        <v>0.14944006478093952</v>
      </c>
      <c r="J187" s="55">
        <f t="shared" si="33"/>
        <v>1.8048663716814195</v>
      </c>
      <c r="K187" s="55">
        <f t="shared" si="27"/>
        <v>1.4660070355010169</v>
      </c>
      <c r="L187" s="55">
        <f t="shared" si="31"/>
        <v>0.64919269456195494</v>
      </c>
      <c r="M187" s="55">
        <f t="shared" si="28"/>
        <v>0.5273083218549095</v>
      </c>
      <c r="N187" s="56">
        <f t="shared" si="32"/>
        <v>233.50823157062118</v>
      </c>
      <c r="O187" s="56">
        <f t="shared" si="29"/>
        <v>189.6676206621438</v>
      </c>
      <c r="P187" s="57">
        <f t="shared" si="30"/>
        <v>2585.3192920354031</v>
      </c>
      <c r="Q187" s="57">
        <f t="shared" si="30"/>
        <v>2099.9317903017622</v>
      </c>
      <c r="R187" s="7"/>
    </row>
    <row r="188" spans="7:18">
      <c r="G188" s="58">
        <f t="shared" si="34"/>
        <v>2.2699999999999956</v>
      </c>
      <c r="H188" s="59">
        <f t="shared" si="35"/>
        <v>0.18317180616740125</v>
      </c>
      <c r="I188" s="54">
        <f t="shared" si="36"/>
        <v>0.14878173850437154</v>
      </c>
      <c r="J188" s="55">
        <f t="shared" si="33"/>
        <v>1.7969154185022065</v>
      </c>
      <c r="K188" s="55">
        <f t="shared" si="27"/>
        <v>1.459548854727885</v>
      </c>
      <c r="L188" s="55">
        <f t="shared" si="31"/>
        <v>0.64919269456195505</v>
      </c>
      <c r="M188" s="55">
        <f t="shared" si="28"/>
        <v>0.52730832185490961</v>
      </c>
      <c r="N188" s="56">
        <f t="shared" si="32"/>
        <v>234.54145383420803</v>
      </c>
      <c r="O188" s="56">
        <f t="shared" si="29"/>
        <v>190.50685792171086</v>
      </c>
      <c r="P188" s="57">
        <f t="shared" si="30"/>
        <v>2573.9302202643225</v>
      </c>
      <c r="Q188" s="57">
        <f t="shared" si="30"/>
        <v>2090.6809894634289</v>
      </c>
      <c r="R188" s="7"/>
    </row>
    <row r="189" spans="7:18">
      <c r="G189" s="58">
        <f t="shared" si="34"/>
        <v>2.2799999999999954</v>
      </c>
      <c r="H189" s="59">
        <f t="shared" si="35"/>
        <v>0.18236842105263196</v>
      </c>
      <c r="I189" s="54">
        <f t="shared" si="36"/>
        <v>0.14812918701970326</v>
      </c>
      <c r="J189" s="55">
        <f t="shared" si="33"/>
        <v>1.7890342105263195</v>
      </c>
      <c r="K189" s="55">
        <f t="shared" si="27"/>
        <v>1.4531473246632891</v>
      </c>
      <c r="L189" s="55">
        <f t="shared" si="31"/>
        <v>0.64919269456195494</v>
      </c>
      <c r="M189" s="55">
        <f t="shared" si="28"/>
        <v>0.52730832185490961</v>
      </c>
      <c r="N189" s="56">
        <f t="shared" si="32"/>
        <v>235.57467609779482</v>
      </c>
      <c r="O189" s="56">
        <f t="shared" si="29"/>
        <v>191.34609518127786</v>
      </c>
      <c r="P189" s="57">
        <f t="shared" si="30"/>
        <v>2562.6410526315844</v>
      </c>
      <c r="Q189" s="57">
        <f t="shared" si="30"/>
        <v>2081.5113360008704</v>
      </c>
      <c r="R189" s="7"/>
    </row>
    <row r="190" spans="7:18">
      <c r="G190" s="58">
        <f t="shared" si="34"/>
        <v>2.2899999999999952</v>
      </c>
      <c r="H190" s="59">
        <f t="shared" si="35"/>
        <v>0.18157205240174712</v>
      </c>
      <c r="I190" s="54">
        <f t="shared" si="36"/>
        <v>0.14748233467463906</v>
      </c>
      <c r="J190" s="55">
        <f t="shared" si="33"/>
        <v>1.7812218340611394</v>
      </c>
      <c r="K190" s="55">
        <f t="shared" si="27"/>
        <v>1.4468017031582092</v>
      </c>
      <c r="L190" s="55">
        <f t="shared" si="31"/>
        <v>0.64919269456195505</v>
      </c>
      <c r="M190" s="55">
        <f t="shared" si="28"/>
        <v>0.52730832185490961</v>
      </c>
      <c r="N190" s="56">
        <f t="shared" si="32"/>
        <v>236.60789836138164</v>
      </c>
      <c r="O190" s="56">
        <f t="shared" si="29"/>
        <v>192.18533244084483</v>
      </c>
      <c r="P190" s="57">
        <f t="shared" si="30"/>
        <v>2551.4504803493505</v>
      </c>
      <c r="Q190" s="57">
        <f t="shared" si="30"/>
        <v>2072.4217668480283</v>
      </c>
      <c r="R190" s="7"/>
    </row>
    <row r="191" spans="7:18">
      <c r="G191" s="58">
        <f t="shared" si="34"/>
        <v>2.2999999999999949</v>
      </c>
      <c r="H191" s="59">
        <f t="shared" si="35"/>
        <v>0.18078260869565257</v>
      </c>
      <c r="I191" s="54">
        <f t="shared" si="36"/>
        <v>0.14684110713257542</v>
      </c>
      <c r="J191" s="55">
        <f t="shared" si="33"/>
        <v>1.7734773913043518</v>
      </c>
      <c r="K191" s="55">
        <f t="shared" si="27"/>
        <v>1.440511260970565</v>
      </c>
      <c r="L191" s="55">
        <f t="shared" si="31"/>
        <v>0.64919269456195494</v>
      </c>
      <c r="M191" s="55">
        <f t="shared" si="28"/>
        <v>0.52730832185490961</v>
      </c>
      <c r="N191" s="56">
        <f t="shared" si="32"/>
        <v>237.64112062496838</v>
      </c>
      <c r="O191" s="56">
        <f t="shared" si="29"/>
        <v>193.0245697004118</v>
      </c>
      <c r="P191" s="57">
        <f t="shared" si="30"/>
        <v>2540.3572173913099</v>
      </c>
      <c r="Q191" s="57">
        <f t="shared" si="30"/>
        <v>2063.4112374269498</v>
      </c>
      <c r="R191" s="7"/>
    </row>
    <row r="192" spans="7:18">
      <c r="G192" s="58">
        <f t="shared" si="34"/>
        <v>2.3099999999999947</v>
      </c>
      <c r="H192" s="59">
        <f t="shared" si="35"/>
        <v>0.18000000000000041</v>
      </c>
      <c r="I192" s="54">
        <f t="shared" si="36"/>
        <v>0.14620543134412273</v>
      </c>
      <c r="J192" s="55">
        <f t="shared" si="33"/>
        <v>1.765800000000004</v>
      </c>
      <c r="K192" s="55">
        <f t="shared" si="27"/>
        <v>1.4342752814858439</v>
      </c>
      <c r="L192" s="55">
        <f t="shared" si="31"/>
        <v>0.64919269456195494</v>
      </c>
      <c r="M192" s="55">
        <f t="shared" si="28"/>
        <v>0.5273083218549095</v>
      </c>
      <c r="N192" s="56">
        <f t="shared" si="32"/>
        <v>238.67434288855517</v>
      </c>
      <c r="O192" s="56">
        <f t="shared" si="29"/>
        <v>193.8638069599788</v>
      </c>
      <c r="P192" s="57">
        <f t="shared" si="30"/>
        <v>2529.3600000000056</v>
      </c>
      <c r="Q192" s="57">
        <f t="shared" si="30"/>
        <v>2054.4787212476126</v>
      </c>
      <c r="R192" s="7"/>
    </row>
    <row r="193" spans="7:18">
      <c r="G193" s="58">
        <f t="shared" si="34"/>
        <v>2.3199999999999945</v>
      </c>
      <c r="H193" s="59">
        <f t="shared" si="35"/>
        <v>0.17922413793103492</v>
      </c>
      <c r="I193" s="54">
        <f t="shared" si="36"/>
        <v>0.1455752355193636</v>
      </c>
      <c r="J193" s="55">
        <f t="shared" si="33"/>
        <v>1.7581887931034528</v>
      </c>
      <c r="K193" s="55">
        <f t="shared" si="27"/>
        <v>1.4280930604449571</v>
      </c>
      <c r="L193" s="55">
        <f t="shared" si="31"/>
        <v>0.64919269456195505</v>
      </c>
      <c r="M193" s="55">
        <f t="shared" si="28"/>
        <v>0.52730832185490972</v>
      </c>
      <c r="N193" s="56">
        <f t="shared" si="32"/>
        <v>239.70756515214202</v>
      </c>
      <c r="O193" s="56">
        <f t="shared" si="29"/>
        <v>194.70304421954583</v>
      </c>
      <c r="P193" s="57">
        <f t="shared" si="30"/>
        <v>2518.4575862069028</v>
      </c>
      <c r="Q193" s="57">
        <f t="shared" si="30"/>
        <v>2045.6232095180974</v>
      </c>
      <c r="R193" s="7"/>
    </row>
    <row r="194" spans="7:18">
      <c r="G194" s="58">
        <f t="shared" si="34"/>
        <v>2.3299999999999943</v>
      </c>
      <c r="H194" s="59">
        <f t="shared" si="35"/>
        <v>0.17845493562231804</v>
      </c>
      <c r="I194" s="54">
        <f t="shared" si="36"/>
        <v>0.14495044910082555</v>
      </c>
      <c r="J194" s="55">
        <f t="shared" si="33"/>
        <v>1.7506429184549401</v>
      </c>
      <c r="K194" s="55">
        <f t="shared" si="27"/>
        <v>1.4219639056790987</v>
      </c>
      <c r="L194" s="55">
        <f t="shared" si="31"/>
        <v>0.64919269456195494</v>
      </c>
      <c r="M194" s="55">
        <f t="shared" si="28"/>
        <v>0.5273083218549095</v>
      </c>
      <c r="N194" s="56">
        <f t="shared" si="32"/>
        <v>240.74078741572879</v>
      </c>
      <c r="O194" s="56">
        <f t="shared" si="29"/>
        <v>195.54228147911277</v>
      </c>
      <c r="P194" s="57">
        <f t="shared" si="30"/>
        <v>2507.648755364813</v>
      </c>
      <c r="Q194" s="57">
        <f t="shared" si="30"/>
        <v>2036.8437107648006</v>
      </c>
      <c r="R194" s="7"/>
    </row>
    <row r="195" spans="7:18">
      <c r="G195" s="58">
        <f t="shared" si="34"/>
        <v>2.3399999999999941</v>
      </c>
      <c r="H195" s="59">
        <f t="shared" si="35"/>
        <v>0.17769230769230815</v>
      </c>
      <c r="I195" s="54">
        <f t="shared" si="36"/>
        <v>0.14433100273714683</v>
      </c>
      <c r="J195" s="55">
        <f t="shared" si="33"/>
        <v>1.7431615384615431</v>
      </c>
      <c r="K195" s="55">
        <f t="shared" si="27"/>
        <v>1.4158871368514105</v>
      </c>
      <c r="L195" s="55">
        <f t="shared" si="31"/>
        <v>0.64919269456195505</v>
      </c>
      <c r="M195" s="55">
        <f t="shared" si="28"/>
        <v>0.52730832185490961</v>
      </c>
      <c r="N195" s="56">
        <f t="shared" si="32"/>
        <v>241.77400967931558</v>
      </c>
      <c r="O195" s="56">
        <f t="shared" si="29"/>
        <v>196.38151873867977</v>
      </c>
      <c r="P195" s="57">
        <f t="shared" si="30"/>
        <v>2496.9323076923142</v>
      </c>
      <c r="Q195" s="57">
        <f t="shared" si="30"/>
        <v>2028.1392504623873</v>
      </c>
      <c r="R195" s="7"/>
    </row>
    <row r="196" spans="7:18">
      <c r="G196" s="58">
        <f t="shared" si="34"/>
        <v>2.3499999999999939</v>
      </c>
      <c r="H196" s="59">
        <f t="shared" si="35"/>
        <v>0.17693617021276642</v>
      </c>
      <c r="I196" s="54">
        <f t="shared" si="36"/>
        <v>0.1437168282574143</v>
      </c>
      <c r="J196" s="55">
        <f t="shared" si="33"/>
        <v>1.7357438297872387</v>
      </c>
      <c r="K196" s="55">
        <f t="shared" si="27"/>
        <v>1.4098620852052344</v>
      </c>
      <c r="L196" s="55">
        <f t="shared" si="31"/>
        <v>0.64919269456195505</v>
      </c>
      <c r="M196" s="55">
        <f t="shared" si="28"/>
        <v>0.52730832185490961</v>
      </c>
      <c r="N196" s="56">
        <f t="shared" si="32"/>
        <v>242.8072319429024</v>
      </c>
      <c r="O196" s="56">
        <f t="shared" si="29"/>
        <v>197.22075599824677</v>
      </c>
      <c r="P196" s="57">
        <f t="shared" si="30"/>
        <v>2486.3070638297936</v>
      </c>
      <c r="Q196" s="57">
        <f t="shared" si="30"/>
        <v>2019.5088706731858</v>
      </c>
      <c r="R196" s="7"/>
    </row>
    <row r="197" spans="7:18">
      <c r="G197" s="58">
        <f t="shared" si="34"/>
        <v>2.3599999999999937</v>
      </c>
      <c r="H197" s="59">
        <f t="shared" si="35"/>
        <v>0.17618644067796657</v>
      </c>
      <c r="I197" s="54">
        <f t="shared" si="36"/>
        <v>0.14310785864615408</v>
      </c>
      <c r="J197" s="55">
        <f t="shared" si="33"/>
        <v>1.7283889830508521</v>
      </c>
      <c r="K197" s="55">
        <f t="shared" ref="K197:K260" si="37">+I197*$C$24</f>
        <v>1.4038880933187716</v>
      </c>
      <c r="L197" s="55">
        <f t="shared" si="31"/>
        <v>0.64919269456195483</v>
      </c>
      <c r="M197" s="55">
        <f t="shared" ref="M197:M260" si="38">+I197*$C$24*(G197/(2*PI()))</f>
        <v>0.5273083218549095</v>
      </c>
      <c r="N197" s="56">
        <f t="shared" si="32"/>
        <v>243.84045420648914</v>
      </c>
      <c r="O197" s="56">
        <f t="shared" ref="O197:O260" si="39">+I197*$C$24*((G197/(2*PI()))^2)*1000</f>
        <v>198.05999325781374</v>
      </c>
      <c r="P197" s="57">
        <f t="shared" ref="P197:Q260" si="40">H197*$C$25</f>
        <v>2475.7718644067863</v>
      </c>
      <c r="Q197" s="57">
        <f t="shared" si="40"/>
        <v>2010.9516296957572</v>
      </c>
      <c r="R197" s="7"/>
    </row>
    <row r="198" spans="7:18">
      <c r="G198" s="58">
        <f t="shared" si="34"/>
        <v>2.3699999999999934</v>
      </c>
      <c r="H198" s="59">
        <f t="shared" si="35"/>
        <v>0.17544303797468402</v>
      </c>
      <c r="I198" s="54">
        <f t="shared" si="36"/>
        <v>0.14250402801895512</v>
      </c>
      <c r="J198" s="55">
        <f t="shared" si="33"/>
        <v>1.7210962025316503</v>
      </c>
      <c r="K198" s="55">
        <f t="shared" si="37"/>
        <v>1.3979645148659499</v>
      </c>
      <c r="L198" s="55">
        <f t="shared" si="31"/>
        <v>0.64919269456195494</v>
      </c>
      <c r="M198" s="55">
        <f t="shared" si="38"/>
        <v>0.5273083218549095</v>
      </c>
      <c r="N198" s="56">
        <f t="shared" si="32"/>
        <v>244.87367647007596</v>
      </c>
      <c r="O198" s="56">
        <f t="shared" si="39"/>
        <v>198.89923051738074</v>
      </c>
      <c r="P198" s="57">
        <f t="shared" si="40"/>
        <v>2465.32556962026</v>
      </c>
      <c r="Q198" s="57">
        <f t="shared" si="40"/>
        <v>2002.4666017223574</v>
      </c>
      <c r="R198" s="7"/>
    </row>
    <row r="199" spans="7:18">
      <c r="G199" s="58">
        <f t="shared" si="34"/>
        <v>2.3799999999999932</v>
      </c>
      <c r="H199" s="59">
        <f t="shared" si="35"/>
        <v>0.17470588235294168</v>
      </c>
      <c r="I199" s="54">
        <f t="shared" si="36"/>
        <v>0.14190527159870744</v>
      </c>
      <c r="J199" s="55">
        <f t="shared" si="33"/>
        <v>1.713864705882358</v>
      </c>
      <c r="K199" s="55">
        <f t="shared" si="37"/>
        <v>1.3920907143833201</v>
      </c>
      <c r="L199" s="55">
        <f t="shared" si="31"/>
        <v>0.64919269456195505</v>
      </c>
      <c r="M199" s="55">
        <f t="shared" si="38"/>
        <v>0.52730832185490961</v>
      </c>
      <c r="N199" s="56">
        <f t="shared" si="32"/>
        <v>245.90689873366281</v>
      </c>
      <c r="O199" s="56">
        <f t="shared" si="39"/>
        <v>199.7384677769478</v>
      </c>
      <c r="P199" s="57">
        <f t="shared" si="40"/>
        <v>2454.9670588235367</v>
      </c>
      <c r="Q199" s="57">
        <f t="shared" si="40"/>
        <v>1994.0528765050369</v>
      </c>
      <c r="R199" s="7"/>
    </row>
    <row r="200" spans="7:18">
      <c r="G200" s="58">
        <f t="shared" si="34"/>
        <v>2.389999999999993</v>
      </c>
      <c r="H200" s="59">
        <f t="shared" si="35"/>
        <v>0.17397489539749006</v>
      </c>
      <c r="I200" s="54">
        <f t="shared" si="36"/>
        <v>0.14131152569243671</v>
      </c>
      <c r="J200" s="55">
        <f t="shared" si="33"/>
        <v>1.7066937238493776</v>
      </c>
      <c r="K200" s="55">
        <f t="shared" si="37"/>
        <v>1.3862660670428042</v>
      </c>
      <c r="L200" s="55">
        <f t="shared" ref="L200:L263" si="41">+H200*$C$24*(G200/(2*PI()))</f>
        <v>0.64919269456195494</v>
      </c>
      <c r="M200" s="55">
        <f t="shared" si="38"/>
        <v>0.52730832185490961</v>
      </c>
      <c r="N200" s="56">
        <f t="shared" ref="N200:N263" si="42">+H200*$C$24*((G200/(2*PI()))^2)*1000</f>
        <v>246.94012099724955</v>
      </c>
      <c r="O200" s="56">
        <f t="shared" si="39"/>
        <v>200.57770503651471</v>
      </c>
      <c r="P200" s="57">
        <f t="shared" si="40"/>
        <v>2444.6952301255301</v>
      </c>
      <c r="Q200" s="57">
        <f t="shared" si="40"/>
        <v>1985.7095590301208</v>
      </c>
      <c r="R200" s="7"/>
    </row>
    <row r="201" spans="7:18">
      <c r="G201" s="58">
        <f t="shared" si="34"/>
        <v>2.3999999999999928</v>
      </c>
      <c r="H201" s="59">
        <f t="shared" si="35"/>
        <v>0.17325000000000051</v>
      </c>
      <c r="I201" s="54">
        <f t="shared" si="36"/>
        <v>0.14072272766871821</v>
      </c>
      <c r="J201" s="55">
        <f t="shared" si="33"/>
        <v>1.6995825000000051</v>
      </c>
      <c r="K201" s="55">
        <f t="shared" si="37"/>
        <v>1.3804899584301258</v>
      </c>
      <c r="L201" s="55">
        <f t="shared" si="41"/>
        <v>0.64919269456195494</v>
      </c>
      <c r="M201" s="55">
        <f t="shared" si="38"/>
        <v>0.5273083218549095</v>
      </c>
      <c r="N201" s="56">
        <f t="shared" si="42"/>
        <v>247.97334326083637</v>
      </c>
      <c r="O201" s="56">
        <f t="shared" si="39"/>
        <v>201.41694229608171</v>
      </c>
      <c r="P201" s="57">
        <f t="shared" si="40"/>
        <v>2434.5090000000073</v>
      </c>
      <c r="Q201" s="57">
        <f t="shared" si="40"/>
        <v>1977.4357692008284</v>
      </c>
      <c r="R201" s="7"/>
    </row>
    <row r="202" spans="7:18">
      <c r="G202" s="58">
        <f t="shared" si="34"/>
        <v>2.4099999999999926</v>
      </c>
      <c r="H202" s="59">
        <f t="shared" si="35"/>
        <v>0.17253112033195073</v>
      </c>
      <c r="I202" s="54">
        <f t="shared" si="36"/>
        <v>0.140138815935653</v>
      </c>
      <c r="J202" s="55">
        <f t="shared" si="33"/>
        <v>1.6925302904564368</v>
      </c>
      <c r="K202" s="55">
        <f t="shared" si="37"/>
        <v>1.3747617843287561</v>
      </c>
      <c r="L202" s="55">
        <f t="shared" si="41"/>
        <v>0.64919269456195494</v>
      </c>
      <c r="M202" s="55">
        <f t="shared" si="38"/>
        <v>0.52730832185490961</v>
      </c>
      <c r="N202" s="56">
        <f t="shared" si="42"/>
        <v>249.00656552442319</v>
      </c>
      <c r="O202" s="56">
        <f t="shared" si="39"/>
        <v>202.25617955564871</v>
      </c>
      <c r="P202" s="57">
        <f t="shared" si="40"/>
        <v>2424.4073029045717</v>
      </c>
      <c r="Q202" s="57">
        <f t="shared" si="40"/>
        <v>1969.230641527796</v>
      </c>
      <c r="R202" s="7"/>
    </row>
    <row r="203" spans="7:18">
      <c r="G203" s="58">
        <f t="shared" si="34"/>
        <v>2.4199999999999924</v>
      </c>
      <c r="H203" s="59">
        <f t="shared" si="35"/>
        <v>0.17181818181818237</v>
      </c>
      <c r="I203" s="54">
        <f t="shared" si="36"/>
        <v>0.13955972991939</v>
      </c>
      <c r="J203" s="55">
        <f t="shared" ref="J203:J266" si="43">+H203*$C$24</f>
        <v>1.6855363636363692</v>
      </c>
      <c r="K203" s="55">
        <f t="shared" si="37"/>
        <v>1.3690809505092161</v>
      </c>
      <c r="L203" s="55">
        <f t="shared" si="41"/>
        <v>0.64919269456195494</v>
      </c>
      <c r="M203" s="55">
        <f t="shared" si="38"/>
        <v>0.52730832185490961</v>
      </c>
      <c r="N203" s="56">
        <f t="shared" si="42"/>
        <v>250.03978778800996</v>
      </c>
      <c r="O203" s="56">
        <f t="shared" si="39"/>
        <v>203.09541681521569</v>
      </c>
      <c r="P203" s="57">
        <f t="shared" si="40"/>
        <v>2414.3890909090987</v>
      </c>
      <c r="Q203" s="57">
        <f t="shared" si="40"/>
        <v>1961.0933248272684</v>
      </c>
      <c r="R203" s="7"/>
    </row>
    <row r="204" spans="7:18">
      <c r="G204" s="58">
        <f t="shared" si="34"/>
        <v>2.4299999999999922</v>
      </c>
      <c r="H204" s="59">
        <f t="shared" si="35"/>
        <v>0.17111111111111166</v>
      </c>
      <c r="I204" s="54">
        <f t="shared" si="36"/>
        <v>0.13898541004317852</v>
      </c>
      <c r="J204" s="55">
        <f t="shared" si="43"/>
        <v>1.6786000000000054</v>
      </c>
      <c r="K204" s="55">
        <f t="shared" si="37"/>
        <v>1.3634468725235813</v>
      </c>
      <c r="L204" s="55">
        <f t="shared" si="41"/>
        <v>0.64919269456195494</v>
      </c>
      <c r="M204" s="55">
        <f t="shared" si="38"/>
        <v>0.5273083218549095</v>
      </c>
      <c r="N204" s="56">
        <f t="shared" si="42"/>
        <v>251.07301005159678</v>
      </c>
      <c r="O204" s="56">
        <f t="shared" si="39"/>
        <v>203.93465407478269</v>
      </c>
      <c r="P204" s="57">
        <f t="shared" si="40"/>
        <v>2404.4533333333411</v>
      </c>
      <c r="Q204" s="57">
        <f t="shared" si="40"/>
        <v>1953.0229819267445</v>
      </c>
      <c r="R204" s="7"/>
    </row>
    <row r="205" spans="7:18">
      <c r="G205" s="58">
        <f t="shared" si="34"/>
        <v>2.439999999999992</v>
      </c>
      <c r="H205" s="59">
        <f t="shared" si="35"/>
        <v>0.17040983606557433</v>
      </c>
      <c r="I205" s="54">
        <f t="shared" si="36"/>
        <v>0.13841579770693599</v>
      </c>
      <c r="J205" s="55">
        <f t="shared" si="43"/>
        <v>1.6717204918032842</v>
      </c>
      <c r="K205" s="55">
        <f t="shared" si="37"/>
        <v>1.3578589755050421</v>
      </c>
      <c r="L205" s="55">
        <f t="shared" si="41"/>
        <v>0.64919269456195494</v>
      </c>
      <c r="M205" s="55">
        <f t="shared" si="38"/>
        <v>0.5273083218549095</v>
      </c>
      <c r="N205" s="56">
        <f t="shared" si="42"/>
        <v>252.10623231518358</v>
      </c>
      <c r="O205" s="56">
        <f t="shared" si="39"/>
        <v>204.77389133434971</v>
      </c>
      <c r="P205" s="57">
        <f t="shared" si="40"/>
        <v>2394.5990163934507</v>
      </c>
      <c r="Q205" s="57">
        <f t="shared" si="40"/>
        <v>1945.0187893778646</v>
      </c>
      <c r="R205" s="7"/>
    </row>
    <row r="206" spans="7:18">
      <c r="G206" s="58">
        <f t="shared" si="34"/>
        <v>2.4499999999999917</v>
      </c>
      <c r="H206" s="59">
        <f t="shared" si="35"/>
        <v>0.16971428571428629</v>
      </c>
      <c r="I206" s="54">
        <f t="shared" si="36"/>
        <v>0.13785083526731587</v>
      </c>
      <c r="J206" s="55">
        <f t="shared" si="43"/>
        <v>1.6648971428571486</v>
      </c>
      <c r="K206" s="55">
        <f t="shared" si="37"/>
        <v>1.3523166939723688</v>
      </c>
      <c r="L206" s="55">
        <f t="shared" si="41"/>
        <v>0.64919269456195494</v>
      </c>
      <c r="M206" s="55">
        <f t="shared" si="38"/>
        <v>0.52730832185490961</v>
      </c>
      <c r="N206" s="56">
        <f t="shared" si="42"/>
        <v>253.13945457877034</v>
      </c>
      <c r="O206" s="56">
        <f t="shared" si="39"/>
        <v>205.61312859391666</v>
      </c>
      <c r="P206" s="57">
        <f t="shared" si="40"/>
        <v>2384.8251428571511</v>
      </c>
      <c r="Q206" s="57">
        <f t="shared" si="40"/>
        <v>1937.0799371763226</v>
      </c>
      <c r="R206" s="7"/>
    </row>
    <row r="207" spans="7:18">
      <c r="G207" s="58">
        <f t="shared" si="34"/>
        <v>2.4599999999999915</v>
      </c>
      <c r="H207" s="59">
        <f t="shared" si="35"/>
        <v>0.16902439024390303</v>
      </c>
      <c r="I207" s="54">
        <f t="shared" si="36"/>
        <v>0.13729046601826175</v>
      </c>
      <c r="J207" s="55">
        <f t="shared" si="43"/>
        <v>1.6581292682926889</v>
      </c>
      <c r="K207" s="55">
        <f t="shared" si="37"/>
        <v>1.3468194716391479</v>
      </c>
      <c r="L207" s="55">
        <f t="shared" si="41"/>
        <v>0.64919269456195505</v>
      </c>
      <c r="M207" s="55">
        <f t="shared" si="38"/>
        <v>0.52730832185490961</v>
      </c>
      <c r="N207" s="56">
        <f t="shared" si="42"/>
        <v>254.17267684235716</v>
      </c>
      <c r="O207" s="56">
        <f t="shared" si="39"/>
        <v>206.45236585348368</v>
      </c>
      <c r="P207" s="57">
        <f t="shared" si="40"/>
        <v>2375.1307317073256</v>
      </c>
      <c r="Q207" s="57">
        <f t="shared" si="40"/>
        <v>1929.2056284886141</v>
      </c>
      <c r="R207" s="7"/>
    </row>
    <row r="208" spans="7:18">
      <c r="G208" s="58">
        <f t="shared" ref="G208:G262" si="44">+G207+0.01</f>
        <v>2.4699999999999913</v>
      </c>
      <c r="H208" s="59">
        <f t="shared" ref="H208:H271" si="45">+$C$15/G208</f>
        <v>0.16834008097166051</v>
      </c>
      <c r="I208" s="54">
        <f t="shared" si="36"/>
        <v>0.13673463417203396</v>
      </c>
      <c r="J208" s="55">
        <f t="shared" si="43"/>
        <v>1.6514161943319896</v>
      </c>
      <c r="K208" s="55">
        <f t="shared" si="37"/>
        <v>1.3413667612276532</v>
      </c>
      <c r="L208" s="55">
        <f t="shared" si="41"/>
        <v>0.64919269456195494</v>
      </c>
      <c r="M208" s="55">
        <f t="shared" si="38"/>
        <v>0.5273083218549095</v>
      </c>
      <c r="N208" s="56">
        <f t="shared" si="42"/>
        <v>255.20589910594398</v>
      </c>
      <c r="O208" s="56">
        <f t="shared" si="39"/>
        <v>207.29160311305066</v>
      </c>
      <c r="P208" s="57">
        <f t="shared" si="40"/>
        <v>2365.5148178137733</v>
      </c>
      <c r="Q208" s="57">
        <f t="shared" si="40"/>
        <v>1921.3950793854212</v>
      </c>
      <c r="R208" s="7"/>
    </row>
    <row r="209" spans="7:18">
      <c r="G209" s="58">
        <f t="shared" si="44"/>
        <v>2.4799999999999911</v>
      </c>
      <c r="H209" s="59">
        <f t="shared" si="45"/>
        <v>0.16766129032258126</v>
      </c>
      <c r="I209" s="54">
        <f t="shared" ref="I209:I272" si="46">+H209*$C$22</f>
        <v>0.13618328484069514</v>
      </c>
      <c r="J209" s="55">
        <f t="shared" si="43"/>
        <v>1.6447572580645222</v>
      </c>
      <c r="K209" s="55">
        <f t="shared" si="37"/>
        <v>1.3359580242872193</v>
      </c>
      <c r="L209" s="55">
        <f t="shared" si="41"/>
        <v>0.64919269456195494</v>
      </c>
      <c r="M209" s="55">
        <f t="shared" si="38"/>
        <v>0.5273083218549095</v>
      </c>
      <c r="N209" s="56">
        <f t="shared" si="42"/>
        <v>256.23912136953078</v>
      </c>
      <c r="O209" s="56">
        <f t="shared" si="39"/>
        <v>208.13084037261763</v>
      </c>
      <c r="P209" s="57">
        <f t="shared" si="40"/>
        <v>2355.9764516129117</v>
      </c>
      <c r="Q209" s="57">
        <f t="shared" si="40"/>
        <v>1913.6475185814481</v>
      </c>
      <c r="R209" s="7"/>
    </row>
    <row r="210" spans="7:18">
      <c r="G210" s="58">
        <f t="shared" si="44"/>
        <v>2.4899999999999909</v>
      </c>
      <c r="H210" s="59">
        <f t="shared" si="45"/>
        <v>0.16698795180722953</v>
      </c>
      <c r="I210" s="54">
        <f t="shared" si="46"/>
        <v>0.13563636401804174</v>
      </c>
      <c r="J210" s="55">
        <f t="shared" si="43"/>
        <v>1.6381518072289218</v>
      </c>
      <c r="K210" s="55">
        <f t="shared" si="37"/>
        <v>1.3305927310169896</v>
      </c>
      <c r="L210" s="55">
        <f t="shared" si="41"/>
        <v>0.64919269456195494</v>
      </c>
      <c r="M210" s="55">
        <f t="shared" si="38"/>
        <v>0.5273083218549095</v>
      </c>
      <c r="N210" s="56">
        <f t="shared" si="42"/>
        <v>257.2723436331176</v>
      </c>
      <c r="O210" s="56">
        <f t="shared" si="39"/>
        <v>208.97007763218465</v>
      </c>
      <c r="P210" s="57">
        <f t="shared" si="40"/>
        <v>2346.5146987951894</v>
      </c>
      <c r="Q210" s="57">
        <f t="shared" si="40"/>
        <v>1905.9621871815225</v>
      </c>
      <c r="R210" s="7"/>
    </row>
    <row r="211" spans="7:18">
      <c r="G211" s="58">
        <f t="shared" si="44"/>
        <v>2.4999999999999907</v>
      </c>
      <c r="H211" s="59">
        <f t="shared" si="45"/>
        <v>0.16632000000000063</v>
      </c>
      <c r="I211" s="54">
        <f t="shared" si="46"/>
        <v>0.13509381856196959</v>
      </c>
      <c r="J211" s="55">
        <f t="shared" si="43"/>
        <v>1.6315992000000064</v>
      </c>
      <c r="K211" s="55">
        <f t="shared" si="37"/>
        <v>1.3252703600929217</v>
      </c>
      <c r="L211" s="55">
        <f t="shared" si="41"/>
        <v>0.64919269456195505</v>
      </c>
      <c r="M211" s="55">
        <f t="shared" si="38"/>
        <v>0.5273083218549095</v>
      </c>
      <c r="N211" s="56">
        <f t="shared" si="42"/>
        <v>258.30556589670437</v>
      </c>
      <c r="O211" s="56">
        <f t="shared" si="39"/>
        <v>209.80931489175163</v>
      </c>
      <c r="P211" s="57">
        <f t="shared" si="40"/>
        <v>2337.128640000009</v>
      </c>
      <c r="Q211" s="57">
        <f t="shared" si="40"/>
        <v>1898.3383384327967</v>
      </c>
      <c r="R211" s="7"/>
    </row>
    <row r="212" spans="7:18">
      <c r="G212" s="58">
        <f t="shared" si="44"/>
        <v>2.5099999999999905</v>
      </c>
      <c r="H212" s="59">
        <f t="shared" si="45"/>
        <v>0.16565737051792892</v>
      </c>
      <c r="I212" s="54">
        <f t="shared" si="46"/>
        <v>0.13455559617726057</v>
      </c>
      <c r="J212" s="55">
        <f t="shared" si="43"/>
        <v>1.6250988047808828</v>
      </c>
      <c r="K212" s="55">
        <f t="shared" si="37"/>
        <v>1.3199903984989263</v>
      </c>
      <c r="L212" s="55">
        <f t="shared" si="41"/>
        <v>0.64919269456195494</v>
      </c>
      <c r="M212" s="55">
        <f t="shared" si="38"/>
        <v>0.52730832185490961</v>
      </c>
      <c r="N212" s="56">
        <f t="shared" si="42"/>
        <v>259.33878816029119</v>
      </c>
      <c r="O212" s="56">
        <f t="shared" si="39"/>
        <v>210.64855215131868</v>
      </c>
      <c r="P212" s="57">
        <f t="shared" si="40"/>
        <v>2327.817370517937</v>
      </c>
      <c r="Q212" s="57">
        <f t="shared" si="40"/>
        <v>1890.7752374828656</v>
      </c>
      <c r="R212" s="7"/>
    </row>
    <row r="213" spans="7:18">
      <c r="G213" s="58">
        <f t="shared" si="44"/>
        <v>2.5199999999999902</v>
      </c>
      <c r="H213" s="59">
        <f t="shared" si="45"/>
        <v>0.16500000000000065</v>
      </c>
      <c r="I213" s="54">
        <f t="shared" si="46"/>
        <v>0.13402164539877937</v>
      </c>
      <c r="J213" s="55">
        <f t="shared" si="43"/>
        <v>1.6186500000000064</v>
      </c>
      <c r="K213" s="55">
        <f t="shared" si="37"/>
        <v>1.3147523413620257</v>
      </c>
      <c r="L213" s="55">
        <f t="shared" si="41"/>
        <v>0.64919269456195494</v>
      </c>
      <c r="M213" s="55">
        <f t="shared" si="38"/>
        <v>0.5273083218549095</v>
      </c>
      <c r="N213" s="56">
        <f t="shared" si="42"/>
        <v>260.37201042387795</v>
      </c>
      <c r="O213" s="56">
        <f t="shared" si="39"/>
        <v>211.4877894108856</v>
      </c>
      <c r="P213" s="57">
        <f t="shared" si="40"/>
        <v>2318.580000000009</v>
      </c>
      <c r="Q213" s="57">
        <f t="shared" si="40"/>
        <v>1883.2721611436477</v>
      </c>
      <c r="R213" s="7"/>
    </row>
    <row r="214" spans="7:18">
      <c r="G214" s="58">
        <f t="shared" si="44"/>
        <v>2.52999999999999</v>
      </c>
      <c r="H214" s="59">
        <f t="shared" si="45"/>
        <v>0.16434782608695717</v>
      </c>
      <c r="I214" s="54">
        <f t="shared" si="46"/>
        <v>0.13349191557506879</v>
      </c>
      <c r="J214" s="55">
        <f t="shared" si="43"/>
        <v>1.61225217391305</v>
      </c>
      <c r="K214" s="55">
        <f t="shared" si="37"/>
        <v>1.3095556917914248</v>
      </c>
      <c r="L214" s="55">
        <f t="shared" si="41"/>
        <v>0.64919269456195494</v>
      </c>
      <c r="M214" s="55">
        <f t="shared" si="38"/>
        <v>0.5273083218549095</v>
      </c>
      <c r="N214" s="56">
        <f t="shared" si="42"/>
        <v>261.40523268746477</v>
      </c>
      <c r="O214" s="56">
        <f t="shared" si="39"/>
        <v>212.3270266704526</v>
      </c>
      <c r="P214" s="57">
        <f t="shared" si="40"/>
        <v>2309.4156521739219</v>
      </c>
      <c r="Q214" s="57">
        <f t="shared" si="40"/>
        <v>1875.8283976608666</v>
      </c>
      <c r="R214" s="7"/>
    </row>
    <row r="215" spans="7:18">
      <c r="G215" s="58">
        <f t="shared" si="44"/>
        <v>2.5399999999999898</v>
      </c>
      <c r="H215" s="59">
        <f t="shared" si="45"/>
        <v>0.16370078740157545</v>
      </c>
      <c r="I215" s="54">
        <f t="shared" si="46"/>
        <v>0.1329663568523323</v>
      </c>
      <c r="J215" s="55">
        <f t="shared" si="43"/>
        <v>1.6059047244094553</v>
      </c>
      <c r="K215" s="55">
        <f t="shared" si="37"/>
        <v>1.3043999607213799</v>
      </c>
      <c r="L215" s="55">
        <f t="shared" si="41"/>
        <v>0.64919269456195494</v>
      </c>
      <c r="M215" s="55">
        <f t="shared" si="38"/>
        <v>0.5273083218549095</v>
      </c>
      <c r="N215" s="56">
        <f t="shared" si="42"/>
        <v>262.4384549510516</v>
      </c>
      <c r="O215" s="56">
        <f t="shared" si="39"/>
        <v>213.1662639300196</v>
      </c>
      <c r="P215" s="57">
        <f t="shared" si="40"/>
        <v>2300.3234645669381</v>
      </c>
      <c r="Q215" s="57">
        <f t="shared" si="40"/>
        <v>1868.4432464889735</v>
      </c>
      <c r="R215" s="7"/>
    </row>
    <row r="216" spans="7:18">
      <c r="G216" s="58">
        <f t="shared" si="44"/>
        <v>2.5499999999999896</v>
      </c>
      <c r="H216" s="59">
        <f t="shared" si="45"/>
        <v>0.16305882352941242</v>
      </c>
      <c r="I216" s="54">
        <f t="shared" si="46"/>
        <v>0.13244492015879375</v>
      </c>
      <c r="J216" s="55">
        <f t="shared" si="43"/>
        <v>1.599607058823536</v>
      </c>
      <c r="K216" s="55">
        <f t="shared" si="37"/>
        <v>1.2992846667577667</v>
      </c>
      <c r="L216" s="55">
        <f t="shared" si="41"/>
        <v>0.64919269456195494</v>
      </c>
      <c r="M216" s="55">
        <f t="shared" si="38"/>
        <v>0.5273083218549095</v>
      </c>
      <c r="N216" s="56">
        <f t="shared" si="42"/>
        <v>263.47167721463831</v>
      </c>
      <c r="O216" s="56">
        <f t="shared" si="39"/>
        <v>214.00550118958654</v>
      </c>
      <c r="P216" s="57">
        <f t="shared" si="40"/>
        <v>2291.3025882353036</v>
      </c>
      <c r="Q216" s="57">
        <f t="shared" si="40"/>
        <v>1861.1160180713698</v>
      </c>
      <c r="R216" s="7"/>
    </row>
    <row r="217" spans="7:18">
      <c r="G217" s="58">
        <f t="shared" si="44"/>
        <v>2.5599999999999894</v>
      </c>
      <c r="H217" s="59">
        <f t="shared" si="45"/>
        <v>0.16242187500000069</v>
      </c>
      <c r="I217" s="54">
        <f t="shared" si="46"/>
        <v>0.13192755718942351</v>
      </c>
      <c r="J217" s="55">
        <f t="shared" si="43"/>
        <v>1.5933585937500068</v>
      </c>
      <c r="K217" s="55">
        <f t="shared" si="37"/>
        <v>1.2942093360282447</v>
      </c>
      <c r="L217" s="55">
        <f t="shared" si="41"/>
        <v>0.64919269456195494</v>
      </c>
      <c r="M217" s="55">
        <f t="shared" si="38"/>
        <v>0.52730832185490972</v>
      </c>
      <c r="N217" s="56">
        <f t="shared" si="42"/>
        <v>264.50489947822518</v>
      </c>
      <c r="O217" s="56">
        <f t="shared" si="39"/>
        <v>214.84473844915362</v>
      </c>
      <c r="P217" s="57">
        <f t="shared" si="40"/>
        <v>2282.3521875000097</v>
      </c>
      <c r="Q217" s="57">
        <f t="shared" si="40"/>
        <v>1853.846033625779</v>
      </c>
      <c r="R217" s="7"/>
    </row>
    <row r="218" spans="7:18">
      <c r="G218" s="58">
        <f t="shared" si="44"/>
        <v>2.5699999999999892</v>
      </c>
      <c r="H218" s="59">
        <f t="shared" si="45"/>
        <v>0.16178988326848318</v>
      </c>
      <c r="I218" s="54">
        <f t="shared" si="46"/>
        <v>0.13141422039102107</v>
      </c>
      <c r="J218" s="55">
        <f t="shared" si="43"/>
        <v>1.58715875486382</v>
      </c>
      <c r="K218" s="55">
        <f t="shared" si="37"/>
        <v>1.2891735020359167</v>
      </c>
      <c r="L218" s="55">
        <f t="shared" si="41"/>
        <v>0.64919269456195494</v>
      </c>
      <c r="M218" s="55">
        <f t="shared" si="38"/>
        <v>0.52730832185490961</v>
      </c>
      <c r="N218" s="56">
        <f t="shared" si="42"/>
        <v>265.53812174181201</v>
      </c>
      <c r="O218" s="56">
        <f t="shared" si="39"/>
        <v>215.68397570872062</v>
      </c>
      <c r="P218" s="57">
        <f t="shared" si="40"/>
        <v>2273.4714396887257</v>
      </c>
      <c r="Q218" s="57">
        <f t="shared" si="40"/>
        <v>1846.6326249346282</v>
      </c>
      <c r="R218" s="7"/>
    </row>
    <row r="219" spans="7:18">
      <c r="G219" s="58">
        <f t="shared" si="44"/>
        <v>2.579999999999989</v>
      </c>
      <c r="H219" s="59">
        <f t="shared" si="45"/>
        <v>0.16116279069767511</v>
      </c>
      <c r="I219" s="54">
        <f t="shared" si="46"/>
        <v>0.13090486294764503</v>
      </c>
      <c r="J219" s="55">
        <f t="shared" si="43"/>
        <v>1.581006976744193</v>
      </c>
      <c r="K219" s="55">
        <f t="shared" si="37"/>
        <v>1.2841767055163977</v>
      </c>
      <c r="L219" s="55">
        <f t="shared" si="41"/>
        <v>0.64919269456195494</v>
      </c>
      <c r="M219" s="55">
        <f t="shared" si="38"/>
        <v>0.5273083218549095</v>
      </c>
      <c r="N219" s="56">
        <f t="shared" si="42"/>
        <v>266.57134400539871</v>
      </c>
      <c r="O219" s="56">
        <f t="shared" si="39"/>
        <v>216.52321296828754</v>
      </c>
      <c r="P219" s="57">
        <f t="shared" si="40"/>
        <v>2264.6595348837309</v>
      </c>
      <c r="Q219" s="57">
        <f t="shared" si="40"/>
        <v>1839.475134140308</v>
      </c>
      <c r="R219" s="7"/>
    </row>
    <row r="220" spans="7:18">
      <c r="G220" s="58">
        <f t="shared" si="44"/>
        <v>2.5899999999999888</v>
      </c>
      <c r="H220" s="59">
        <f t="shared" si="45"/>
        <v>0.16054054054054123</v>
      </c>
      <c r="I220" s="54">
        <f t="shared" si="46"/>
        <v>0.13039943876637999</v>
      </c>
      <c r="J220" s="55">
        <f t="shared" si="43"/>
        <v>1.5749027027027096</v>
      </c>
      <c r="K220" s="55">
        <f t="shared" si="37"/>
        <v>1.2792184942981879</v>
      </c>
      <c r="L220" s="55">
        <f t="shared" si="41"/>
        <v>0.64919269456195494</v>
      </c>
      <c r="M220" s="55">
        <f t="shared" si="38"/>
        <v>0.52730832185490961</v>
      </c>
      <c r="N220" s="56">
        <f t="shared" si="42"/>
        <v>267.60456626898554</v>
      </c>
      <c r="O220" s="56">
        <f t="shared" si="39"/>
        <v>217.36245022785457</v>
      </c>
      <c r="P220" s="57">
        <f t="shared" si="40"/>
        <v>2255.9156756756852</v>
      </c>
      <c r="Q220" s="57">
        <f t="shared" si="40"/>
        <v>1832.3729135451717</v>
      </c>
      <c r="R220" s="7"/>
    </row>
    <row r="221" spans="7:18">
      <c r="G221" s="58">
        <f t="shared" si="44"/>
        <v>2.5999999999999885</v>
      </c>
      <c r="H221" s="59">
        <f t="shared" si="45"/>
        <v>0.15992307692307764</v>
      </c>
      <c r="I221" s="54">
        <f t="shared" si="46"/>
        <v>0.12989790246343239</v>
      </c>
      <c r="J221" s="55">
        <f t="shared" si="43"/>
        <v>1.5688453846153918</v>
      </c>
      <c r="K221" s="55">
        <f t="shared" si="37"/>
        <v>1.2742984231662717</v>
      </c>
      <c r="L221" s="55">
        <f t="shared" si="41"/>
        <v>0.64919269456195505</v>
      </c>
      <c r="M221" s="55">
        <f t="shared" si="38"/>
        <v>0.52730832185490961</v>
      </c>
      <c r="N221" s="56">
        <f t="shared" si="42"/>
        <v>268.63778853257242</v>
      </c>
      <c r="O221" s="56">
        <f t="shared" si="39"/>
        <v>218.20168748742157</v>
      </c>
      <c r="P221" s="57">
        <f t="shared" si="40"/>
        <v>2247.2390769230869</v>
      </c>
      <c r="Q221" s="57">
        <f t="shared" si="40"/>
        <v>1825.3253254161518</v>
      </c>
      <c r="R221" s="7"/>
    </row>
    <row r="222" spans="7:18">
      <c r="G222" s="58">
        <f t="shared" si="44"/>
        <v>2.6099999999999883</v>
      </c>
      <c r="H222" s="59">
        <f t="shared" si="45"/>
        <v>0.15931034482758691</v>
      </c>
      <c r="I222" s="54">
        <f t="shared" si="46"/>
        <v>0.12940020935054566</v>
      </c>
      <c r="J222" s="55">
        <f t="shared" si="43"/>
        <v>1.5628344827586276</v>
      </c>
      <c r="K222" s="55">
        <f t="shared" si="37"/>
        <v>1.269416053728853</v>
      </c>
      <c r="L222" s="55">
        <f t="shared" si="41"/>
        <v>0.64919269456195483</v>
      </c>
      <c r="M222" s="55">
        <f t="shared" si="38"/>
        <v>0.5273083218549095</v>
      </c>
      <c r="N222" s="56">
        <f t="shared" si="42"/>
        <v>269.67101079615907</v>
      </c>
      <c r="O222" s="56">
        <f t="shared" si="39"/>
        <v>219.04092474698848</v>
      </c>
      <c r="P222" s="57">
        <f t="shared" si="40"/>
        <v>2238.6289655172513</v>
      </c>
      <c r="Q222" s="57">
        <f t="shared" si="40"/>
        <v>1818.3317417938676</v>
      </c>
      <c r="R222" s="7"/>
    </row>
    <row r="223" spans="7:18">
      <c r="G223" s="58">
        <f t="shared" si="44"/>
        <v>2.6199999999999881</v>
      </c>
      <c r="H223" s="59">
        <f t="shared" si="45"/>
        <v>0.1587022900763366</v>
      </c>
      <c r="I223" s="54">
        <f t="shared" si="46"/>
        <v>0.12890631542172681</v>
      </c>
      <c r="J223" s="55">
        <f t="shared" si="43"/>
        <v>1.5568694656488622</v>
      </c>
      <c r="K223" s="55">
        <f t="shared" si="37"/>
        <v>1.2645709542871402</v>
      </c>
      <c r="L223" s="55">
        <f t="shared" si="41"/>
        <v>0.64919269456195494</v>
      </c>
      <c r="M223" s="55">
        <f t="shared" si="38"/>
        <v>0.52730832185490961</v>
      </c>
      <c r="N223" s="56">
        <f t="shared" si="42"/>
        <v>270.704233059746</v>
      </c>
      <c r="O223" s="56">
        <f t="shared" si="39"/>
        <v>219.88016200655557</v>
      </c>
      <c r="P223" s="57">
        <f t="shared" si="40"/>
        <v>2230.0845801526821</v>
      </c>
      <c r="Q223" s="57">
        <f t="shared" si="40"/>
        <v>1811.3915443061053</v>
      </c>
      <c r="R223" s="7"/>
    </row>
    <row r="224" spans="7:18">
      <c r="G224" s="58">
        <f t="shared" si="44"/>
        <v>2.6299999999999879</v>
      </c>
      <c r="H224" s="59">
        <f t="shared" si="45"/>
        <v>0.15809885931559009</v>
      </c>
      <c r="I224" s="54">
        <f t="shared" si="46"/>
        <v>0.12841617734027538</v>
      </c>
      <c r="J224" s="55">
        <f t="shared" si="43"/>
        <v>1.5509498098859389</v>
      </c>
      <c r="K224" s="55">
        <f t="shared" si="37"/>
        <v>1.2597626997081015</v>
      </c>
      <c r="L224" s="55">
        <f t="shared" si="41"/>
        <v>0.64919269456195505</v>
      </c>
      <c r="M224" s="55">
        <f t="shared" si="38"/>
        <v>0.5273083218549095</v>
      </c>
      <c r="N224" s="56">
        <f t="shared" si="42"/>
        <v>271.73745532333282</v>
      </c>
      <c r="O224" s="56">
        <f t="shared" si="39"/>
        <v>220.71939926612254</v>
      </c>
      <c r="P224" s="57">
        <f t="shared" si="40"/>
        <v>2221.6051711026721</v>
      </c>
      <c r="Q224" s="57">
        <f t="shared" si="40"/>
        <v>1804.5041239855498</v>
      </c>
      <c r="R224" s="7"/>
    </row>
    <row r="225" spans="7:18">
      <c r="G225" s="58">
        <f t="shared" si="44"/>
        <v>2.6399999999999877</v>
      </c>
      <c r="H225" s="59">
        <f t="shared" si="45"/>
        <v>0.15750000000000072</v>
      </c>
      <c r="I225" s="54">
        <f t="shared" si="46"/>
        <v>0.12792975242610768</v>
      </c>
      <c r="J225" s="55">
        <f t="shared" si="43"/>
        <v>1.5450750000000071</v>
      </c>
      <c r="K225" s="55">
        <f t="shared" si="37"/>
        <v>1.2549908713001166</v>
      </c>
      <c r="L225" s="55">
        <f t="shared" si="41"/>
        <v>0.64919269456195483</v>
      </c>
      <c r="M225" s="55">
        <f t="shared" si="38"/>
        <v>0.52730832185490961</v>
      </c>
      <c r="N225" s="56">
        <f t="shared" si="42"/>
        <v>272.77067758691948</v>
      </c>
      <c r="O225" s="56">
        <f t="shared" si="39"/>
        <v>221.55863652568951</v>
      </c>
      <c r="P225" s="57">
        <f t="shared" si="40"/>
        <v>2213.1900000000101</v>
      </c>
      <c r="Q225" s="57">
        <f t="shared" si="40"/>
        <v>1797.6688810916651</v>
      </c>
      <c r="R225" s="7"/>
    </row>
    <row r="226" spans="7:18">
      <c r="G226" s="58">
        <f t="shared" si="44"/>
        <v>2.6499999999999875</v>
      </c>
      <c r="H226" s="59">
        <f t="shared" si="45"/>
        <v>0.15690566037735923</v>
      </c>
      <c r="I226" s="54">
        <f t="shared" si="46"/>
        <v>0.12744699864336767</v>
      </c>
      <c r="J226" s="55">
        <f t="shared" si="43"/>
        <v>1.5392445283018941</v>
      </c>
      <c r="K226" s="55">
        <f t="shared" si="37"/>
        <v>1.250255056691437</v>
      </c>
      <c r="L226" s="55">
        <f t="shared" si="41"/>
        <v>0.64919269456195494</v>
      </c>
      <c r="M226" s="55">
        <f t="shared" si="38"/>
        <v>0.52730832185490961</v>
      </c>
      <c r="N226" s="56">
        <f t="shared" si="42"/>
        <v>273.80389985050635</v>
      </c>
      <c r="O226" s="56">
        <f t="shared" si="39"/>
        <v>222.39787378525654</v>
      </c>
      <c r="P226" s="57">
        <f t="shared" si="40"/>
        <v>2204.8383396226518</v>
      </c>
      <c r="Q226" s="57">
        <f t="shared" si="40"/>
        <v>1790.8852249366025</v>
      </c>
      <c r="R226" s="7"/>
    </row>
    <row r="227" spans="7:18">
      <c r="G227" s="58">
        <f t="shared" si="44"/>
        <v>2.6599999999999873</v>
      </c>
      <c r="H227" s="59">
        <f t="shared" si="45"/>
        <v>0.15631578947368496</v>
      </c>
      <c r="I227" s="54">
        <f t="shared" si="46"/>
        <v>0.12696787458831743</v>
      </c>
      <c r="J227" s="55">
        <f t="shared" si="43"/>
        <v>1.5334578947368496</v>
      </c>
      <c r="K227" s="55">
        <f t="shared" si="37"/>
        <v>1.245554849711394</v>
      </c>
      <c r="L227" s="55">
        <f t="shared" si="41"/>
        <v>0.64919269456195494</v>
      </c>
      <c r="M227" s="55">
        <f t="shared" si="38"/>
        <v>0.52730832185490961</v>
      </c>
      <c r="N227" s="56">
        <f t="shared" si="42"/>
        <v>274.83712211409318</v>
      </c>
      <c r="O227" s="56">
        <f t="shared" si="39"/>
        <v>223.23711104482354</v>
      </c>
      <c r="P227" s="57">
        <f t="shared" si="40"/>
        <v>2196.5494736842211</v>
      </c>
      <c r="Q227" s="57">
        <f t="shared" si="40"/>
        <v>1784.1525737150366</v>
      </c>
      <c r="R227" s="7"/>
    </row>
    <row r="228" spans="7:18">
      <c r="G228" s="58">
        <f t="shared" si="44"/>
        <v>2.6699999999999871</v>
      </c>
      <c r="H228" s="59">
        <f t="shared" si="45"/>
        <v>0.15573033707865244</v>
      </c>
      <c r="I228" s="54">
        <f t="shared" si="46"/>
        <v>0.12649233947749974</v>
      </c>
      <c r="J228" s="55">
        <f t="shared" si="43"/>
        <v>1.5277146067415805</v>
      </c>
      <c r="K228" s="55">
        <f t="shared" si="37"/>
        <v>1.2408898502742725</v>
      </c>
      <c r="L228" s="55">
        <f t="shared" si="41"/>
        <v>0.64919269456195494</v>
      </c>
      <c r="M228" s="55">
        <f t="shared" si="38"/>
        <v>0.52730832185490939</v>
      </c>
      <c r="N228" s="56">
        <f t="shared" si="42"/>
        <v>275.87034437767994</v>
      </c>
      <c r="O228" s="56">
        <f t="shared" si="39"/>
        <v>224.07634830439045</v>
      </c>
      <c r="P228" s="57">
        <f t="shared" si="40"/>
        <v>2188.3226966292241</v>
      </c>
      <c r="Q228" s="57">
        <f t="shared" si="40"/>
        <v>1777.4703543378264</v>
      </c>
      <c r="R228" s="7"/>
    </row>
    <row r="229" spans="7:18">
      <c r="G229" s="58">
        <f t="shared" si="44"/>
        <v>2.6799999999999868</v>
      </c>
      <c r="H229" s="59">
        <f t="shared" si="45"/>
        <v>0.15514925373134406</v>
      </c>
      <c r="I229" s="54">
        <f t="shared" si="46"/>
        <v>0.12602035313616583</v>
      </c>
      <c r="J229" s="55">
        <f t="shared" si="43"/>
        <v>1.5220141791044852</v>
      </c>
      <c r="K229" s="55">
        <f t="shared" si="37"/>
        <v>1.2362596642657868</v>
      </c>
      <c r="L229" s="55">
        <f t="shared" si="41"/>
        <v>0.64919269456195494</v>
      </c>
      <c r="M229" s="55">
        <f t="shared" si="38"/>
        <v>0.52730832185490961</v>
      </c>
      <c r="N229" s="56">
        <f t="shared" si="42"/>
        <v>276.90356664126676</v>
      </c>
      <c r="O229" s="56">
        <f t="shared" si="39"/>
        <v>224.91558556395751</v>
      </c>
      <c r="P229" s="57">
        <f t="shared" si="40"/>
        <v>2180.1573134328469</v>
      </c>
      <c r="Q229" s="57">
        <f t="shared" si="40"/>
        <v>1770.8380022694023</v>
      </c>
      <c r="R229" s="7"/>
    </row>
    <row r="230" spans="7:18">
      <c r="G230" s="58">
        <f t="shared" si="44"/>
        <v>2.6899999999999866</v>
      </c>
      <c r="H230" s="59">
        <f t="shared" si="45"/>
        <v>0.15457249070632048</v>
      </c>
      <c r="I230" s="54">
        <f t="shared" si="46"/>
        <v>0.12555187598696074</v>
      </c>
      <c r="J230" s="55">
        <f t="shared" si="43"/>
        <v>1.5163561338290039</v>
      </c>
      <c r="K230" s="55">
        <f t="shared" si="37"/>
        <v>1.2316639034320849</v>
      </c>
      <c r="L230" s="55">
        <f t="shared" si="41"/>
        <v>0.64919269456195494</v>
      </c>
      <c r="M230" s="55">
        <f t="shared" si="38"/>
        <v>0.5273083218549095</v>
      </c>
      <c r="N230" s="56">
        <f t="shared" si="42"/>
        <v>277.93678890485359</v>
      </c>
      <c r="O230" s="56">
        <f t="shared" si="39"/>
        <v>225.75482282352448</v>
      </c>
      <c r="P230" s="57">
        <f t="shared" si="40"/>
        <v>2172.0526394052154</v>
      </c>
      <c r="Q230" s="57">
        <f t="shared" si="40"/>
        <v>1764.2549613687725</v>
      </c>
      <c r="R230" s="7"/>
    </row>
    <row r="231" spans="7:18">
      <c r="G231" s="58">
        <f t="shared" si="44"/>
        <v>2.6999999999999864</v>
      </c>
      <c r="H231" s="59">
        <f t="shared" si="45"/>
        <v>0.15400000000000078</v>
      </c>
      <c r="I231" s="54">
        <f t="shared" si="46"/>
        <v>0.1250868690388609</v>
      </c>
      <c r="J231" s="55">
        <f t="shared" si="43"/>
        <v>1.5107400000000077</v>
      </c>
      <c r="K231" s="55">
        <f t="shared" si="37"/>
        <v>1.2271021852712256</v>
      </c>
      <c r="L231" s="55">
        <f t="shared" si="41"/>
        <v>0.64919269456195505</v>
      </c>
      <c r="M231" s="55">
        <f t="shared" si="38"/>
        <v>0.52730832185490961</v>
      </c>
      <c r="N231" s="56">
        <f t="shared" si="42"/>
        <v>278.97001116844041</v>
      </c>
      <c r="O231" s="56">
        <f t="shared" si="39"/>
        <v>226.59406008309151</v>
      </c>
      <c r="P231" s="57">
        <f t="shared" si="40"/>
        <v>2164.0080000000107</v>
      </c>
      <c r="Q231" s="57">
        <f t="shared" si="40"/>
        <v>1757.7206837340734</v>
      </c>
      <c r="R231" s="7"/>
    </row>
    <row r="232" spans="7:18">
      <c r="G232" s="58">
        <f t="shared" si="44"/>
        <v>2.7099999999999862</v>
      </c>
      <c r="H232" s="59">
        <f t="shared" si="45"/>
        <v>0.15343173431734394</v>
      </c>
      <c r="I232" s="54">
        <f t="shared" si="46"/>
        <v>0.12462529387635587</v>
      </c>
      <c r="J232" s="55">
        <f t="shared" si="43"/>
        <v>1.5051653136531442</v>
      </c>
      <c r="K232" s="55">
        <f t="shared" si="37"/>
        <v>1.2225741329270512</v>
      </c>
      <c r="L232" s="55">
        <f t="shared" si="41"/>
        <v>0.64919269456195494</v>
      </c>
      <c r="M232" s="55">
        <f t="shared" si="38"/>
        <v>0.5273083218549095</v>
      </c>
      <c r="N232" s="56">
        <f t="shared" si="42"/>
        <v>280.00323343202712</v>
      </c>
      <c r="O232" s="56">
        <f t="shared" si="39"/>
        <v>227.43329734265842</v>
      </c>
      <c r="P232" s="57">
        <f t="shared" si="40"/>
        <v>2156.0227306273173</v>
      </c>
      <c r="Q232" s="57">
        <f t="shared" si="40"/>
        <v>1751.2346295505527</v>
      </c>
      <c r="R232" s="7"/>
    </row>
    <row r="233" spans="7:18">
      <c r="G233" s="58">
        <f t="shared" si="44"/>
        <v>2.719999999999986</v>
      </c>
      <c r="H233" s="59">
        <f t="shared" si="45"/>
        <v>0.15286764705882433</v>
      </c>
      <c r="I233" s="54">
        <f t="shared" si="46"/>
        <v>0.12416711264886929</v>
      </c>
      <c r="J233" s="55">
        <f t="shared" si="43"/>
        <v>1.4996316176470668</v>
      </c>
      <c r="K233" s="55">
        <f t="shared" si="37"/>
        <v>1.2180793750854078</v>
      </c>
      <c r="L233" s="55">
        <f t="shared" si="41"/>
        <v>0.64919269456195505</v>
      </c>
      <c r="M233" s="55">
        <f t="shared" si="38"/>
        <v>0.52730832185490961</v>
      </c>
      <c r="N233" s="56">
        <f t="shared" si="42"/>
        <v>281.03645569561405</v>
      </c>
      <c r="O233" s="56">
        <f t="shared" si="39"/>
        <v>228.27253460222548</v>
      </c>
      <c r="P233" s="57">
        <f t="shared" si="40"/>
        <v>2148.0961764705994</v>
      </c>
      <c r="Q233" s="57">
        <f t="shared" si="40"/>
        <v>1744.7962669419112</v>
      </c>
      <c r="R233" s="7"/>
    </row>
    <row r="234" spans="7:18">
      <c r="G234" s="58">
        <f t="shared" si="44"/>
        <v>2.7299999999999858</v>
      </c>
      <c r="H234" s="59">
        <f t="shared" si="45"/>
        <v>0.15230769230769312</v>
      </c>
      <c r="I234" s="54">
        <f t="shared" si="46"/>
        <v>0.1237122880604119</v>
      </c>
      <c r="J234" s="55">
        <f t="shared" si="43"/>
        <v>1.4941384615384696</v>
      </c>
      <c r="K234" s="55">
        <f t="shared" si="37"/>
        <v>1.2136175458726408</v>
      </c>
      <c r="L234" s="55">
        <f t="shared" si="41"/>
        <v>0.64919269456195505</v>
      </c>
      <c r="M234" s="55">
        <f t="shared" si="38"/>
        <v>0.52730832185490961</v>
      </c>
      <c r="N234" s="56">
        <f t="shared" si="42"/>
        <v>282.06967795920087</v>
      </c>
      <c r="O234" s="56">
        <f t="shared" si="39"/>
        <v>229.11177186179248</v>
      </c>
      <c r="P234" s="57">
        <f t="shared" si="40"/>
        <v>2140.2276923077038</v>
      </c>
      <c r="Q234" s="57">
        <f t="shared" si="40"/>
        <v>1738.405071824908</v>
      </c>
      <c r="R234" s="7"/>
    </row>
    <row r="235" spans="7:18">
      <c r="G235" s="58">
        <f t="shared" si="44"/>
        <v>2.7399999999999856</v>
      </c>
      <c r="H235" s="59">
        <f t="shared" si="45"/>
        <v>0.15175182481751906</v>
      </c>
      <c r="I235" s="54">
        <f t="shared" si="46"/>
        <v>0.1232607833594615</v>
      </c>
      <c r="J235" s="55">
        <f t="shared" si="43"/>
        <v>1.4886854014598621</v>
      </c>
      <c r="K235" s="55">
        <f t="shared" si="37"/>
        <v>1.2091882847563173</v>
      </c>
      <c r="L235" s="55">
        <f t="shared" si="41"/>
        <v>0.64919269456195494</v>
      </c>
      <c r="M235" s="55">
        <f t="shared" si="38"/>
        <v>0.5273083218549095</v>
      </c>
      <c r="N235" s="56">
        <f t="shared" si="42"/>
        <v>283.10290022278758</v>
      </c>
      <c r="O235" s="56">
        <f t="shared" si="39"/>
        <v>229.95100912135942</v>
      </c>
      <c r="P235" s="57">
        <f t="shared" si="40"/>
        <v>2132.4166423357779</v>
      </c>
      <c r="Q235" s="57">
        <f t="shared" si="40"/>
        <v>1732.060527767153</v>
      </c>
      <c r="R235" s="7"/>
    </row>
    <row r="236" spans="7:18">
      <c r="G236" s="58">
        <f t="shared" si="44"/>
        <v>2.7499999999999853</v>
      </c>
      <c r="H236" s="59">
        <f t="shared" si="45"/>
        <v>0.15120000000000081</v>
      </c>
      <c r="I236" s="54">
        <f t="shared" si="46"/>
        <v>0.12281256232906346</v>
      </c>
      <c r="J236" s="55">
        <f t="shared" si="43"/>
        <v>1.4832720000000079</v>
      </c>
      <c r="K236" s="55">
        <f t="shared" si="37"/>
        <v>1.2047912364481126</v>
      </c>
      <c r="L236" s="55">
        <f t="shared" si="41"/>
        <v>0.64919269456195494</v>
      </c>
      <c r="M236" s="55">
        <f t="shared" si="38"/>
        <v>0.5273083218549095</v>
      </c>
      <c r="N236" s="56">
        <f t="shared" si="42"/>
        <v>284.13612248637435</v>
      </c>
      <c r="O236" s="56">
        <f t="shared" si="39"/>
        <v>230.79024638092642</v>
      </c>
      <c r="P236" s="57">
        <f t="shared" si="40"/>
        <v>2124.6624000000115</v>
      </c>
      <c r="Q236" s="57">
        <f t="shared" si="40"/>
        <v>1725.7621258479996</v>
      </c>
      <c r="R236" s="7"/>
    </row>
    <row r="237" spans="7:18">
      <c r="G237" s="58">
        <f t="shared" si="44"/>
        <v>2.7599999999999851</v>
      </c>
      <c r="H237" s="59">
        <f t="shared" si="45"/>
        <v>0.15065217391304428</v>
      </c>
      <c r="I237" s="54">
        <f t="shared" si="46"/>
        <v>0.12236758927714655</v>
      </c>
      <c r="J237" s="55">
        <f t="shared" si="43"/>
        <v>1.4778978260869644</v>
      </c>
      <c r="K237" s="55">
        <f t="shared" si="37"/>
        <v>1.2004260508088078</v>
      </c>
      <c r="L237" s="55">
        <f t="shared" si="41"/>
        <v>0.64919269456195494</v>
      </c>
      <c r="M237" s="55">
        <f t="shared" si="38"/>
        <v>0.5273083218549095</v>
      </c>
      <c r="N237" s="56">
        <f t="shared" si="42"/>
        <v>285.16934474996111</v>
      </c>
      <c r="O237" s="56">
        <f t="shared" si="39"/>
        <v>231.62948364049342</v>
      </c>
      <c r="P237" s="57">
        <f t="shared" si="40"/>
        <v>2116.9643478260982</v>
      </c>
      <c r="Q237" s="57">
        <f t="shared" si="40"/>
        <v>1719.5093645224633</v>
      </c>
      <c r="R237" s="7"/>
    </row>
    <row r="238" spans="7:18">
      <c r="G238" s="58">
        <f t="shared" si="44"/>
        <v>2.7699999999999849</v>
      </c>
      <c r="H238" s="59">
        <f t="shared" si="45"/>
        <v>0.1501083032490983</v>
      </c>
      <c r="I238" s="54">
        <f t="shared" si="46"/>
        <v>0.12192582902704859</v>
      </c>
      <c r="J238" s="55">
        <f t="shared" si="43"/>
        <v>1.4725624548736544</v>
      </c>
      <c r="K238" s="55">
        <f t="shared" si="37"/>
        <v>1.1960923827553467</v>
      </c>
      <c r="L238" s="55">
        <f t="shared" si="41"/>
        <v>0.64919269456195494</v>
      </c>
      <c r="M238" s="55">
        <f t="shared" si="38"/>
        <v>0.52730832185490961</v>
      </c>
      <c r="N238" s="56">
        <f t="shared" si="42"/>
        <v>286.20256701354793</v>
      </c>
      <c r="O238" s="56">
        <f t="shared" si="39"/>
        <v>232.46872090006042</v>
      </c>
      <c r="P238" s="57">
        <f t="shared" si="40"/>
        <v>2109.3218772563291</v>
      </c>
      <c r="Q238" s="57">
        <f t="shared" si="40"/>
        <v>1713.3017494880867</v>
      </c>
      <c r="R238" s="7"/>
    </row>
    <row r="239" spans="7:18">
      <c r="G239" s="58">
        <f t="shared" si="44"/>
        <v>2.7799999999999847</v>
      </c>
      <c r="H239" s="59">
        <f t="shared" si="45"/>
        <v>0.14956834532374183</v>
      </c>
      <c r="I239" s="54">
        <f t="shared" si="46"/>
        <v>0.12148724690824625</v>
      </c>
      <c r="J239" s="55">
        <f t="shared" si="43"/>
        <v>1.4672654676259074</v>
      </c>
      <c r="K239" s="55">
        <f t="shared" si="37"/>
        <v>1.1917898921698957</v>
      </c>
      <c r="L239" s="55">
        <f t="shared" si="41"/>
        <v>0.64919269456195494</v>
      </c>
      <c r="M239" s="55">
        <f t="shared" si="38"/>
        <v>0.5273083218549095</v>
      </c>
      <c r="N239" s="56">
        <f t="shared" si="42"/>
        <v>287.23578927713476</v>
      </c>
      <c r="O239" s="56">
        <f t="shared" si="39"/>
        <v>233.30795815962742</v>
      </c>
      <c r="P239" s="57">
        <f t="shared" si="40"/>
        <v>2101.7343884892202</v>
      </c>
      <c r="Q239" s="57">
        <f t="shared" si="40"/>
        <v>1707.1387935546763</v>
      </c>
      <c r="R239" s="7"/>
    </row>
    <row r="240" spans="7:18">
      <c r="G240" s="58">
        <f t="shared" si="44"/>
        <v>2.7899999999999845</v>
      </c>
      <c r="H240" s="59">
        <f t="shared" si="45"/>
        <v>0.14903225806451695</v>
      </c>
      <c r="I240" s="54">
        <f t="shared" si="46"/>
        <v>0.12105180874728479</v>
      </c>
      <c r="J240" s="55">
        <f t="shared" si="43"/>
        <v>1.4620064516129114</v>
      </c>
      <c r="K240" s="55">
        <f t="shared" si="37"/>
        <v>1.1875182438108638</v>
      </c>
      <c r="L240" s="55">
        <f t="shared" si="41"/>
        <v>0.64919269456195494</v>
      </c>
      <c r="M240" s="55">
        <f t="shared" si="38"/>
        <v>0.5273083218549095</v>
      </c>
      <c r="N240" s="56">
        <f t="shared" si="42"/>
        <v>288.26901154072152</v>
      </c>
      <c r="O240" s="56">
        <f t="shared" si="39"/>
        <v>234.14719541919439</v>
      </c>
      <c r="P240" s="57">
        <f t="shared" si="40"/>
        <v>2094.2012903225923</v>
      </c>
      <c r="Q240" s="57">
        <f t="shared" si="40"/>
        <v>1701.0200165168458</v>
      </c>
      <c r="R240" s="7"/>
    </row>
    <row r="241" spans="7:18">
      <c r="G241" s="58">
        <f t="shared" si="44"/>
        <v>2.7999999999999843</v>
      </c>
      <c r="H241" s="59">
        <f t="shared" si="45"/>
        <v>0.14850000000000083</v>
      </c>
      <c r="I241" s="54">
        <f t="shared" si="46"/>
        <v>0.12061948085890165</v>
      </c>
      <c r="J241" s="55">
        <f t="shared" si="43"/>
        <v>1.4567850000000082</v>
      </c>
      <c r="K241" s="55">
        <f t="shared" si="37"/>
        <v>1.1832771072258252</v>
      </c>
      <c r="L241" s="55">
        <f t="shared" si="41"/>
        <v>0.64919269456195494</v>
      </c>
      <c r="M241" s="55">
        <f t="shared" si="38"/>
        <v>0.5273083218549095</v>
      </c>
      <c r="N241" s="56">
        <f t="shared" si="42"/>
        <v>289.30223380430829</v>
      </c>
      <c r="O241" s="56">
        <f t="shared" si="39"/>
        <v>234.98643267876139</v>
      </c>
      <c r="P241" s="57">
        <f t="shared" si="40"/>
        <v>2086.7220000000116</v>
      </c>
      <c r="Q241" s="57">
        <f t="shared" si="40"/>
        <v>1694.9449450292859</v>
      </c>
      <c r="R241" s="7"/>
    </row>
    <row r="242" spans="7:18">
      <c r="G242" s="58">
        <f t="shared" si="44"/>
        <v>2.8099999999999841</v>
      </c>
      <c r="H242" s="59">
        <f t="shared" si="45"/>
        <v>0.14797153024911117</v>
      </c>
      <c r="I242" s="54">
        <f t="shared" si="46"/>
        <v>0.12019023003733972</v>
      </c>
      <c r="J242" s="55">
        <f t="shared" si="43"/>
        <v>1.4516007117437806</v>
      </c>
      <c r="K242" s="55">
        <f t="shared" si="37"/>
        <v>1.1790661566663028</v>
      </c>
      <c r="L242" s="55">
        <f t="shared" si="41"/>
        <v>0.64919269456195494</v>
      </c>
      <c r="M242" s="55">
        <f t="shared" si="38"/>
        <v>0.5273083218549095</v>
      </c>
      <c r="N242" s="56">
        <f t="shared" si="42"/>
        <v>290.33545606789517</v>
      </c>
      <c r="O242" s="56">
        <f t="shared" si="39"/>
        <v>235.82566993832839</v>
      </c>
      <c r="P242" s="57">
        <f t="shared" si="40"/>
        <v>2079.2959430605101</v>
      </c>
      <c r="Q242" s="57">
        <f t="shared" si="40"/>
        <v>1688.9131124846979</v>
      </c>
      <c r="R242" s="7"/>
    </row>
    <row r="243" spans="7:18">
      <c r="G243" s="58">
        <f t="shared" si="44"/>
        <v>2.8199999999999839</v>
      </c>
      <c r="H243" s="59">
        <f t="shared" si="45"/>
        <v>0.14744680851063915</v>
      </c>
      <c r="I243" s="54">
        <f t="shared" si="46"/>
        <v>0.11976402354784563</v>
      </c>
      <c r="J243" s="55">
        <f t="shared" si="43"/>
        <v>1.4464531914893701</v>
      </c>
      <c r="K243" s="55">
        <f t="shared" si="37"/>
        <v>1.1748850710043657</v>
      </c>
      <c r="L243" s="55">
        <f t="shared" si="41"/>
        <v>0.64919269456195505</v>
      </c>
      <c r="M243" s="55">
        <f t="shared" si="38"/>
        <v>0.52730832185490961</v>
      </c>
      <c r="N243" s="56">
        <f t="shared" si="42"/>
        <v>291.36867833148199</v>
      </c>
      <c r="O243" s="56">
        <f t="shared" si="39"/>
        <v>236.66490719789539</v>
      </c>
      <c r="P243" s="57">
        <f t="shared" si="40"/>
        <v>2071.9225531915013</v>
      </c>
      <c r="Q243" s="57">
        <f t="shared" si="40"/>
        <v>1682.9240588943267</v>
      </c>
      <c r="R243" s="7"/>
    </row>
    <row r="244" spans="7:18">
      <c r="G244" s="58">
        <f t="shared" si="44"/>
        <v>2.8299999999999836</v>
      </c>
      <c r="H244" s="59">
        <f t="shared" si="45"/>
        <v>0.14692579505300438</v>
      </c>
      <c r="I244" s="54">
        <f t="shared" si="46"/>
        <v>0.11934082911834794</v>
      </c>
      <c r="J244" s="55">
        <f t="shared" si="43"/>
        <v>1.4413420494699729</v>
      </c>
      <c r="K244" s="55">
        <f t="shared" si="37"/>
        <v>1.1707335336509934</v>
      </c>
      <c r="L244" s="55">
        <f t="shared" si="41"/>
        <v>0.64919269456195483</v>
      </c>
      <c r="M244" s="55">
        <f t="shared" si="38"/>
        <v>0.52730832185490961</v>
      </c>
      <c r="N244" s="56">
        <f t="shared" si="42"/>
        <v>292.40190059506864</v>
      </c>
      <c r="O244" s="56">
        <f t="shared" si="39"/>
        <v>237.50414445746233</v>
      </c>
      <c r="P244" s="57">
        <f t="shared" si="40"/>
        <v>2064.6012720848175</v>
      </c>
      <c r="Q244" s="57">
        <f t="shared" si="40"/>
        <v>1676.9773307710252</v>
      </c>
      <c r="R244" s="7"/>
    </row>
    <row r="245" spans="7:18">
      <c r="G245" s="58">
        <f t="shared" si="44"/>
        <v>2.8399999999999834</v>
      </c>
      <c r="H245" s="59">
        <f t="shared" si="45"/>
        <v>0.1464084507042262</v>
      </c>
      <c r="I245" s="54">
        <f t="shared" si="46"/>
        <v>0.11892061493131151</v>
      </c>
      <c r="J245" s="55">
        <f t="shared" si="43"/>
        <v>1.436266901408459</v>
      </c>
      <c r="K245" s="55">
        <f t="shared" si="37"/>
        <v>1.1666112324761659</v>
      </c>
      <c r="L245" s="55">
        <f t="shared" si="41"/>
        <v>0.64919269456195483</v>
      </c>
      <c r="M245" s="55">
        <f t="shared" si="38"/>
        <v>0.5273083218549095</v>
      </c>
      <c r="N245" s="56">
        <f t="shared" si="42"/>
        <v>293.43512285865552</v>
      </c>
      <c r="O245" s="56">
        <f t="shared" si="39"/>
        <v>238.34338171702936</v>
      </c>
      <c r="P245" s="57">
        <f t="shared" si="40"/>
        <v>2057.3315492957868</v>
      </c>
      <c r="Q245" s="57">
        <f t="shared" si="40"/>
        <v>1671.0724810147892</v>
      </c>
      <c r="R245" s="7"/>
    </row>
    <row r="246" spans="7:18">
      <c r="G246" s="58">
        <f t="shared" si="44"/>
        <v>2.8499999999999832</v>
      </c>
      <c r="H246" s="59">
        <f t="shared" si="45"/>
        <v>0.14589473684210613</v>
      </c>
      <c r="I246" s="54">
        <f t="shared" si="46"/>
        <v>0.11850334961576306</v>
      </c>
      <c r="J246" s="55">
        <f t="shared" si="43"/>
        <v>1.4312273684210612</v>
      </c>
      <c r="K246" s="55">
        <f t="shared" si="37"/>
        <v>1.1625178597306356</v>
      </c>
      <c r="L246" s="55">
        <f t="shared" si="41"/>
        <v>0.64919269456195505</v>
      </c>
      <c r="M246" s="55">
        <f t="shared" si="38"/>
        <v>0.52730832185490961</v>
      </c>
      <c r="N246" s="56">
        <f t="shared" si="42"/>
        <v>294.4683451222424</v>
      </c>
      <c r="O246" s="56">
        <f t="shared" si="39"/>
        <v>239.18261897659636</v>
      </c>
      <c r="P246" s="57">
        <f t="shared" si="40"/>
        <v>2050.1128421052754</v>
      </c>
      <c r="Q246" s="57">
        <f t="shared" si="40"/>
        <v>1665.2090688007024</v>
      </c>
      <c r="R246" s="7"/>
    </row>
    <row r="247" spans="7:18">
      <c r="G247" s="58">
        <f t="shared" si="44"/>
        <v>2.859999999999983</v>
      </c>
      <c r="H247" s="59">
        <f t="shared" si="45"/>
        <v>0.14538461538461625</v>
      </c>
      <c r="I247" s="54">
        <f t="shared" si="46"/>
        <v>0.11808900223948417</v>
      </c>
      <c r="J247" s="55">
        <f t="shared" si="43"/>
        <v>1.4262230769230855</v>
      </c>
      <c r="K247" s="55">
        <f t="shared" si="37"/>
        <v>1.1584531119693398</v>
      </c>
      <c r="L247" s="55">
        <f t="shared" si="41"/>
        <v>0.64919269456195494</v>
      </c>
      <c r="M247" s="55">
        <f t="shared" si="38"/>
        <v>0.5273083218549095</v>
      </c>
      <c r="N247" s="56">
        <f t="shared" si="42"/>
        <v>295.50156738582911</v>
      </c>
      <c r="O247" s="56">
        <f t="shared" si="39"/>
        <v>240.02185623616333</v>
      </c>
      <c r="P247" s="57">
        <f t="shared" si="40"/>
        <v>2042.9446153846275</v>
      </c>
      <c r="Q247" s="57">
        <f t="shared" si="40"/>
        <v>1659.3866594692315</v>
      </c>
      <c r="R247" s="7"/>
    </row>
    <row r="248" spans="7:18">
      <c r="G248" s="58">
        <f t="shared" si="44"/>
        <v>2.8699999999999828</v>
      </c>
      <c r="H248" s="59">
        <f t="shared" si="45"/>
        <v>0.14487804878048868</v>
      </c>
      <c r="I248" s="54">
        <f t="shared" si="46"/>
        <v>0.11767754230136751</v>
      </c>
      <c r="J248" s="55">
        <f t="shared" si="43"/>
        <v>1.421253658536594</v>
      </c>
      <c r="K248" s="55">
        <f t="shared" si="37"/>
        <v>1.1544166899764154</v>
      </c>
      <c r="L248" s="55">
        <f t="shared" si="41"/>
        <v>0.64919269456195494</v>
      </c>
      <c r="M248" s="55">
        <f t="shared" si="38"/>
        <v>0.52730832185490961</v>
      </c>
      <c r="N248" s="56">
        <f t="shared" si="42"/>
        <v>296.53478964941593</v>
      </c>
      <c r="O248" s="56">
        <f t="shared" si="39"/>
        <v>240.86109349573033</v>
      </c>
      <c r="P248" s="57">
        <f t="shared" si="40"/>
        <v>2035.8263414634271</v>
      </c>
      <c r="Q248" s="57">
        <f t="shared" si="40"/>
        <v>1653.6048244188162</v>
      </c>
      <c r="R248" s="7"/>
    </row>
    <row r="249" spans="7:18">
      <c r="G249" s="58">
        <f t="shared" si="44"/>
        <v>2.8799999999999826</v>
      </c>
      <c r="H249" s="59">
        <f t="shared" si="45"/>
        <v>0.14437500000000086</v>
      </c>
      <c r="I249" s="54">
        <f t="shared" si="46"/>
        <v>0.11726893972393219</v>
      </c>
      <c r="J249" s="55">
        <f t="shared" si="43"/>
        <v>1.4163187500000085</v>
      </c>
      <c r="K249" s="55">
        <f t="shared" si="37"/>
        <v>1.150408298691775</v>
      </c>
      <c r="L249" s="55">
        <f t="shared" si="41"/>
        <v>0.64919269456195494</v>
      </c>
      <c r="M249" s="55">
        <f t="shared" si="38"/>
        <v>0.5273083218549095</v>
      </c>
      <c r="N249" s="56">
        <f t="shared" si="42"/>
        <v>297.56801191300275</v>
      </c>
      <c r="O249" s="56">
        <f t="shared" si="39"/>
        <v>241.70033075529733</v>
      </c>
      <c r="P249" s="57">
        <f t="shared" si="40"/>
        <v>2028.7575000000122</v>
      </c>
      <c r="Q249" s="57">
        <f t="shared" si="40"/>
        <v>1647.8631410006951</v>
      </c>
      <c r="R249" s="7"/>
    </row>
    <row r="250" spans="7:18">
      <c r="G250" s="58">
        <f t="shared" si="44"/>
        <v>2.8899999999999824</v>
      </c>
      <c r="H250" s="59">
        <f t="shared" si="45"/>
        <v>0.14387543252595245</v>
      </c>
      <c r="I250" s="54">
        <f t="shared" si="46"/>
        <v>0.11686316484599474</v>
      </c>
      <c r="J250" s="55">
        <f t="shared" si="43"/>
        <v>1.4114179930795936</v>
      </c>
      <c r="K250" s="55">
        <f t="shared" si="37"/>
        <v>1.1464276471392085</v>
      </c>
      <c r="L250" s="55">
        <f t="shared" si="41"/>
        <v>0.64919269456195494</v>
      </c>
      <c r="M250" s="55">
        <f t="shared" si="38"/>
        <v>0.52730832185490961</v>
      </c>
      <c r="N250" s="56">
        <f t="shared" si="42"/>
        <v>298.60123417658951</v>
      </c>
      <c r="O250" s="56">
        <f t="shared" si="39"/>
        <v>242.5395680148643</v>
      </c>
      <c r="P250" s="57">
        <f t="shared" si="40"/>
        <v>2021.7375778546839</v>
      </c>
      <c r="Q250" s="57">
        <f t="shared" si="40"/>
        <v>1642.1611924159181</v>
      </c>
      <c r="R250" s="7"/>
    </row>
    <row r="251" spans="7:18">
      <c r="G251" s="58">
        <f t="shared" si="44"/>
        <v>2.8999999999999821</v>
      </c>
      <c r="H251" s="59">
        <f t="shared" si="45"/>
        <v>0.14337931034482848</v>
      </c>
      <c r="I251" s="54">
        <f t="shared" si="46"/>
        <v>0.11646018841549131</v>
      </c>
      <c r="J251" s="55">
        <f t="shared" si="43"/>
        <v>1.4065510344827674</v>
      </c>
      <c r="K251" s="55">
        <f t="shared" si="37"/>
        <v>1.1424744483559699</v>
      </c>
      <c r="L251" s="55">
        <f t="shared" si="41"/>
        <v>0.64919269456195494</v>
      </c>
      <c r="M251" s="55">
        <f t="shared" si="38"/>
        <v>0.52730832185490961</v>
      </c>
      <c r="N251" s="56">
        <f t="shared" si="42"/>
        <v>299.63445644017634</v>
      </c>
      <c r="O251" s="56">
        <f t="shared" si="39"/>
        <v>243.3788052744313</v>
      </c>
      <c r="P251" s="57">
        <f t="shared" si="40"/>
        <v>2014.7660689655297</v>
      </c>
      <c r="Q251" s="57">
        <f t="shared" si="40"/>
        <v>1636.498567614484</v>
      </c>
      <c r="R251" s="7"/>
    </row>
    <row r="252" spans="7:18">
      <c r="G252" s="58">
        <f t="shared" si="44"/>
        <v>2.9099999999999819</v>
      </c>
      <c r="H252" s="59">
        <f t="shared" si="45"/>
        <v>0.1428865979381452</v>
      </c>
      <c r="I252" s="54">
        <f t="shared" si="46"/>
        <v>0.11605998158244837</v>
      </c>
      <c r="J252" s="55">
        <f t="shared" si="43"/>
        <v>1.4017175257732046</v>
      </c>
      <c r="K252" s="55">
        <f t="shared" si="37"/>
        <v>1.1385484193238187</v>
      </c>
      <c r="L252" s="55">
        <f t="shared" si="41"/>
        <v>0.64919269456195494</v>
      </c>
      <c r="M252" s="55">
        <f t="shared" si="38"/>
        <v>0.5273083218549095</v>
      </c>
      <c r="N252" s="56">
        <f t="shared" si="42"/>
        <v>300.66767870376316</v>
      </c>
      <c r="O252" s="56">
        <f t="shared" si="39"/>
        <v>244.21804253399827</v>
      </c>
      <c r="P252" s="57">
        <f t="shared" si="40"/>
        <v>2007.8424742268164</v>
      </c>
      <c r="Q252" s="57">
        <f t="shared" si="40"/>
        <v>1630.8748611965646</v>
      </c>
      <c r="R252" s="7"/>
    </row>
    <row r="253" spans="7:18">
      <c r="G253" s="58">
        <f t="shared" si="44"/>
        <v>2.9199999999999817</v>
      </c>
      <c r="H253" s="59">
        <f t="shared" si="45"/>
        <v>0.14239726027397351</v>
      </c>
      <c r="I253" s="54">
        <f t="shared" si="46"/>
        <v>0.11566251589209756</v>
      </c>
      <c r="J253" s="55">
        <f t="shared" si="43"/>
        <v>1.3969171232876803</v>
      </c>
      <c r="K253" s="55">
        <f t="shared" si="37"/>
        <v>1.134649280901477</v>
      </c>
      <c r="L253" s="55">
        <f t="shared" si="41"/>
        <v>0.64919269456195505</v>
      </c>
      <c r="M253" s="55">
        <f t="shared" si="38"/>
        <v>0.52730832185490961</v>
      </c>
      <c r="N253" s="56">
        <f t="shared" si="42"/>
        <v>301.70090096735004</v>
      </c>
      <c r="O253" s="56">
        <f t="shared" si="39"/>
        <v>245.0572797935653</v>
      </c>
      <c r="P253" s="57">
        <f t="shared" si="40"/>
        <v>2000.9663013698757</v>
      </c>
      <c r="Q253" s="57">
        <f t="shared" si="40"/>
        <v>1625.289673315755</v>
      </c>
      <c r="R253" s="7"/>
    </row>
    <row r="254" spans="7:18">
      <c r="G254" s="58">
        <f t="shared" si="44"/>
        <v>2.9299999999999815</v>
      </c>
      <c r="H254" s="59">
        <f t="shared" si="45"/>
        <v>0.1419112627986357</v>
      </c>
      <c r="I254" s="54">
        <f t="shared" si="46"/>
        <v>0.11526776327813133</v>
      </c>
      <c r="J254" s="55">
        <f t="shared" si="43"/>
        <v>1.3921494880546161</v>
      </c>
      <c r="K254" s="55">
        <f t="shared" si="37"/>
        <v>1.1307767577584684</v>
      </c>
      <c r="L254" s="55">
        <f t="shared" si="41"/>
        <v>0.64919269456195483</v>
      </c>
      <c r="M254" s="55">
        <f t="shared" si="38"/>
        <v>0.5273083218549095</v>
      </c>
      <c r="N254" s="56">
        <f t="shared" si="42"/>
        <v>302.73412323093669</v>
      </c>
      <c r="O254" s="56">
        <f t="shared" si="39"/>
        <v>245.89651705313224</v>
      </c>
      <c r="P254" s="57">
        <f t="shared" si="40"/>
        <v>1994.1370648464288</v>
      </c>
      <c r="Q254" s="57">
        <f t="shared" si="40"/>
        <v>1619.7426095843016</v>
      </c>
      <c r="R254" s="7"/>
    </row>
    <row r="255" spans="7:18">
      <c r="G255" s="58">
        <f t="shared" si="44"/>
        <v>2.9399999999999813</v>
      </c>
      <c r="H255" s="59">
        <f t="shared" si="45"/>
        <v>0.14142857142857232</v>
      </c>
      <c r="I255" s="54">
        <f t="shared" si="46"/>
        <v>0.11487569605609688</v>
      </c>
      <c r="J255" s="55">
        <f t="shared" si="43"/>
        <v>1.3874142857142946</v>
      </c>
      <c r="K255" s="55">
        <f t="shared" si="37"/>
        <v>1.1269305783103105</v>
      </c>
      <c r="L255" s="55">
        <f t="shared" si="41"/>
        <v>0.64919269456195494</v>
      </c>
      <c r="M255" s="55">
        <f t="shared" si="38"/>
        <v>0.5273083218549095</v>
      </c>
      <c r="N255" s="56">
        <f t="shared" si="42"/>
        <v>303.76734549452357</v>
      </c>
      <c r="O255" s="56">
        <f t="shared" si="39"/>
        <v>246.73575431269927</v>
      </c>
      <c r="P255" s="57">
        <f t="shared" si="40"/>
        <v>1987.3542857142982</v>
      </c>
      <c r="Q255" s="57">
        <f t="shared" si="40"/>
        <v>1614.2332809802733</v>
      </c>
      <c r="R255" s="7"/>
    </row>
    <row r="256" spans="7:18">
      <c r="G256" s="58">
        <f t="shared" si="44"/>
        <v>2.9499999999999811</v>
      </c>
      <c r="H256" s="59">
        <f t="shared" si="45"/>
        <v>0.14094915254237378</v>
      </c>
      <c r="I256" s="54">
        <f t="shared" si="46"/>
        <v>0.11448628691692368</v>
      </c>
      <c r="J256" s="55">
        <f t="shared" si="43"/>
        <v>1.3827111864406869</v>
      </c>
      <c r="K256" s="55">
        <f t="shared" si="37"/>
        <v>1.1231104746550213</v>
      </c>
      <c r="L256" s="55">
        <f t="shared" si="41"/>
        <v>0.64919269456195494</v>
      </c>
      <c r="M256" s="55">
        <f t="shared" si="38"/>
        <v>0.5273083218549095</v>
      </c>
      <c r="N256" s="56">
        <f t="shared" si="42"/>
        <v>304.80056775811039</v>
      </c>
      <c r="O256" s="56">
        <f t="shared" si="39"/>
        <v>247.57499157226624</v>
      </c>
      <c r="P256" s="57">
        <f t="shared" si="40"/>
        <v>1980.6174915254364</v>
      </c>
      <c r="Q256" s="57">
        <f t="shared" si="40"/>
        <v>1608.7613037566116</v>
      </c>
      <c r="R256" s="7"/>
    </row>
    <row r="257" spans="7:17">
      <c r="G257" s="58">
        <f t="shared" si="44"/>
        <v>2.9599999999999809</v>
      </c>
      <c r="H257" s="59">
        <f t="shared" si="45"/>
        <v>0.14047297297297387</v>
      </c>
      <c r="I257" s="54">
        <f t="shared" si="46"/>
        <v>0.11409950892058272</v>
      </c>
      <c r="J257" s="55">
        <f t="shared" si="43"/>
        <v>1.3780398648648737</v>
      </c>
      <c r="K257" s="55">
        <f t="shared" si="37"/>
        <v>1.1193161825109166</v>
      </c>
      <c r="L257" s="55">
        <f t="shared" si="41"/>
        <v>0.64919269456195483</v>
      </c>
      <c r="M257" s="55">
        <f t="shared" si="38"/>
        <v>0.5273083218549095</v>
      </c>
      <c r="N257" s="56">
        <f t="shared" si="42"/>
        <v>305.8337900216971</v>
      </c>
      <c r="O257" s="56">
        <f t="shared" si="39"/>
        <v>248.41422883183321</v>
      </c>
      <c r="P257" s="57">
        <f t="shared" si="40"/>
        <v>1973.9262162162288</v>
      </c>
      <c r="Q257" s="57">
        <f t="shared" si="40"/>
        <v>1603.3262993520284</v>
      </c>
    </row>
    <row r="258" spans="7:17">
      <c r="G258" s="58">
        <f t="shared" si="44"/>
        <v>2.9699999999999807</v>
      </c>
      <c r="H258" s="59">
        <f t="shared" si="45"/>
        <v>0.1400000000000009</v>
      </c>
      <c r="I258" s="54">
        <f t="shared" si="46"/>
        <v>0.1137153354898737</v>
      </c>
      <c r="J258" s="55">
        <f t="shared" si="43"/>
        <v>1.3734000000000088</v>
      </c>
      <c r="K258" s="55">
        <f t="shared" si="37"/>
        <v>1.115547441155661</v>
      </c>
      <c r="L258" s="55">
        <f t="shared" si="41"/>
        <v>0.64919269456195483</v>
      </c>
      <c r="M258" s="55">
        <f t="shared" si="38"/>
        <v>0.5273083218549095</v>
      </c>
      <c r="N258" s="56">
        <f t="shared" si="42"/>
        <v>306.86701228528392</v>
      </c>
      <c r="O258" s="56">
        <f t="shared" si="39"/>
        <v>249.25346609140021</v>
      </c>
      <c r="P258" s="57">
        <f t="shared" si="40"/>
        <v>1967.2800000000127</v>
      </c>
      <c r="Q258" s="57">
        <f t="shared" si="40"/>
        <v>1597.9278943037052</v>
      </c>
    </row>
    <row r="259" spans="7:17">
      <c r="G259" s="58">
        <f t="shared" si="44"/>
        <v>2.9799999999999804</v>
      </c>
      <c r="H259" s="59">
        <f t="shared" si="45"/>
        <v>0.13953020134228281</v>
      </c>
      <c r="I259" s="54">
        <f t="shared" si="46"/>
        <v>0.11333374040433723</v>
      </c>
      <c r="J259" s="55">
        <f t="shared" si="43"/>
        <v>1.3687912751677944</v>
      </c>
      <c r="K259" s="55">
        <f t="shared" si="37"/>
        <v>1.1118039933665482</v>
      </c>
      <c r="L259" s="55">
        <f t="shared" si="41"/>
        <v>0.64919269456195505</v>
      </c>
      <c r="M259" s="55">
        <f t="shared" si="38"/>
        <v>0.52730832185490961</v>
      </c>
      <c r="N259" s="56">
        <f t="shared" si="42"/>
        <v>307.9002345488708</v>
      </c>
      <c r="O259" s="56">
        <f t="shared" si="39"/>
        <v>250.09270335096721</v>
      </c>
      <c r="P259" s="57">
        <f t="shared" si="40"/>
        <v>1960.678389261758</v>
      </c>
      <c r="Q259" s="57">
        <f t="shared" si="40"/>
        <v>1592.5657201617469</v>
      </c>
    </row>
    <row r="260" spans="7:17">
      <c r="G260" s="58">
        <f t="shared" si="44"/>
        <v>2.9899999999999802</v>
      </c>
      <c r="H260" s="59">
        <f t="shared" si="45"/>
        <v>0.13906354515050259</v>
      </c>
      <c r="I260" s="54">
        <f t="shared" si="46"/>
        <v>0.11295469779428928</v>
      </c>
      <c r="J260" s="55">
        <f t="shared" si="43"/>
        <v>1.3642133779264305</v>
      </c>
      <c r="K260" s="55">
        <f t="shared" si="37"/>
        <v>1.108085585361978</v>
      </c>
      <c r="L260" s="55">
        <f t="shared" si="41"/>
        <v>0.64919269456195494</v>
      </c>
      <c r="M260" s="55">
        <f t="shared" si="38"/>
        <v>0.52730832185490961</v>
      </c>
      <c r="N260" s="56">
        <f t="shared" si="42"/>
        <v>308.93345681245756</v>
      </c>
      <c r="O260" s="56">
        <f t="shared" si="39"/>
        <v>250.93194061053424</v>
      </c>
      <c r="P260" s="57">
        <f t="shared" si="40"/>
        <v>1954.1209364548624</v>
      </c>
      <c r="Q260" s="57">
        <f t="shared" si="40"/>
        <v>1587.2394134053529</v>
      </c>
    </row>
    <row r="261" spans="7:17">
      <c r="G261" s="58">
        <f t="shared" si="44"/>
        <v>2.99999999999998</v>
      </c>
      <c r="H261" s="59">
        <f t="shared" si="45"/>
        <v>0.13860000000000092</v>
      </c>
      <c r="I261" s="54">
        <f t="shared" si="46"/>
        <v>0.11257818213497497</v>
      </c>
      <c r="J261" s="55">
        <f t="shared" si="43"/>
        <v>1.3596660000000091</v>
      </c>
      <c r="K261" s="55">
        <f t="shared" ref="K261:K324" si="47">+I261*$C$24</f>
        <v>1.1043919667441044</v>
      </c>
      <c r="L261" s="55">
        <f t="shared" si="41"/>
        <v>0.64919269456195494</v>
      </c>
      <c r="M261" s="55">
        <f t="shared" ref="M261:M324" si="48">+I261*$C$24*(G261/(2*PI()))</f>
        <v>0.52730832185490939</v>
      </c>
      <c r="N261" s="56">
        <f t="shared" si="42"/>
        <v>309.96667907604439</v>
      </c>
      <c r="O261" s="56">
        <f t="shared" ref="O261:O324" si="49">+I261*$C$24*((G261/(2*PI()))^2)*1000</f>
        <v>251.77117787010118</v>
      </c>
      <c r="P261" s="57">
        <f t="shared" ref="P261:Q324" si="50">H261*$C$25</f>
        <v>1947.6072000000129</v>
      </c>
      <c r="Q261" s="57">
        <f t="shared" si="50"/>
        <v>1581.9486153606683</v>
      </c>
    </row>
    <row r="262" spans="7:17">
      <c r="G262" s="58">
        <f t="shared" si="44"/>
        <v>3.0099999999999798</v>
      </c>
      <c r="H262" s="59">
        <f t="shared" si="45"/>
        <v>0.13813953488372185</v>
      </c>
      <c r="I262" s="54">
        <f t="shared" si="46"/>
        <v>0.11220416824083886</v>
      </c>
      <c r="J262" s="55">
        <f t="shared" si="43"/>
        <v>1.3551488372093115</v>
      </c>
      <c r="K262" s="55">
        <f t="shared" si="47"/>
        <v>1.1007228904426292</v>
      </c>
      <c r="L262" s="55">
        <f t="shared" si="41"/>
        <v>0.64919269456195494</v>
      </c>
      <c r="M262" s="55">
        <f t="shared" si="48"/>
        <v>0.5273083218549095</v>
      </c>
      <c r="N262" s="56">
        <f t="shared" si="42"/>
        <v>310.99990133963115</v>
      </c>
      <c r="O262" s="56">
        <f t="shared" si="49"/>
        <v>252.61041512966818</v>
      </c>
      <c r="P262" s="57">
        <f t="shared" si="50"/>
        <v>1941.1367441860596</v>
      </c>
      <c r="Q262" s="57">
        <f t="shared" si="50"/>
        <v>1576.6929721202675</v>
      </c>
    </row>
    <row r="263" spans="7:17">
      <c r="G263" s="58">
        <f>+G262+0.01</f>
        <v>3.0199999999999796</v>
      </c>
      <c r="H263" s="59">
        <f t="shared" si="45"/>
        <v>0.13768211920529894</v>
      </c>
      <c r="I263" s="54">
        <f t="shared" si="46"/>
        <v>0.11183263125990893</v>
      </c>
      <c r="J263" s="55">
        <f t="shared" si="43"/>
        <v>1.3506615894039826</v>
      </c>
      <c r="K263" s="55">
        <f t="shared" si="47"/>
        <v>1.0970781126597067</v>
      </c>
      <c r="L263" s="55">
        <f t="shared" si="41"/>
        <v>0.64919269456195483</v>
      </c>
      <c r="M263" s="55">
        <f t="shared" si="48"/>
        <v>0.5273083218549095</v>
      </c>
      <c r="N263" s="56">
        <f t="shared" si="42"/>
        <v>312.03312360321786</v>
      </c>
      <c r="O263" s="56">
        <f t="shared" si="49"/>
        <v>253.44965238923518</v>
      </c>
      <c r="P263" s="57">
        <f t="shared" si="50"/>
        <v>1934.7091390728606</v>
      </c>
      <c r="Q263" s="57">
        <f t="shared" si="50"/>
        <v>1571.4721344642403</v>
      </c>
    </row>
    <row r="264" spans="7:17">
      <c r="G264" s="58">
        <f t="shared" ref="G264:G327" si="51">+G263+0.01</f>
        <v>3.0299999999999794</v>
      </c>
      <c r="H264" s="59">
        <f t="shared" si="45"/>
        <v>0.13722772277227815</v>
      </c>
      <c r="I264" s="54">
        <f t="shared" si="46"/>
        <v>0.11146354666829207</v>
      </c>
      <c r="J264" s="55">
        <f t="shared" si="43"/>
        <v>1.3462039603960487</v>
      </c>
      <c r="K264" s="55">
        <f t="shared" si="47"/>
        <v>1.0934573928159452</v>
      </c>
      <c r="L264" s="55">
        <f t="shared" ref="L264:L327" si="52">+H264*$C$24*(G264/(2*PI()))</f>
        <v>0.64919269456195494</v>
      </c>
      <c r="M264" s="55">
        <f t="shared" si="48"/>
        <v>0.5273083218549095</v>
      </c>
      <c r="N264" s="56">
        <f t="shared" ref="N264:N327" si="53">+H264*$C$24*((G264/(2*PI()))^2)*1000</f>
        <v>313.06634586680468</v>
      </c>
      <c r="O264" s="56">
        <f t="shared" si="49"/>
        <v>254.28888964880215</v>
      </c>
      <c r="P264" s="57">
        <f t="shared" si="50"/>
        <v>1928.3239603960526</v>
      </c>
      <c r="Q264" s="57">
        <f t="shared" si="50"/>
        <v>1566.2857577828402</v>
      </c>
    </row>
    <row r="265" spans="7:17">
      <c r="G265" s="58">
        <f t="shared" si="51"/>
        <v>3.0399999999999792</v>
      </c>
      <c r="H265" s="59">
        <f t="shared" si="45"/>
        <v>0.13677631578947463</v>
      </c>
      <c r="I265" s="54">
        <f t="shared" si="46"/>
        <v>0.11109689026477798</v>
      </c>
      <c r="J265" s="55">
        <f t="shared" si="43"/>
        <v>1.3417756578947462</v>
      </c>
      <c r="K265" s="55">
        <f t="shared" si="47"/>
        <v>1.089860493497472</v>
      </c>
      <c r="L265" s="55">
        <f t="shared" si="52"/>
        <v>0.64919269456195505</v>
      </c>
      <c r="M265" s="55">
        <f t="shared" si="48"/>
        <v>0.52730832185490961</v>
      </c>
      <c r="N265" s="56">
        <f t="shared" si="53"/>
        <v>314.09956813039156</v>
      </c>
      <c r="O265" s="56">
        <f t="shared" si="49"/>
        <v>255.12812690836921</v>
      </c>
      <c r="P265" s="57">
        <f t="shared" si="50"/>
        <v>1921.9807894736975</v>
      </c>
      <c r="Q265" s="57">
        <f t="shared" si="50"/>
        <v>1561.1335020006602</v>
      </c>
    </row>
    <row r="266" spans="7:17">
      <c r="G266" s="58">
        <f t="shared" si="51"/>
        <v>3.049999999999979</v>
      </c>
      <c r="H266" s="59">
        <f t="shared" si="45"/>
        <v>0.13632786885245995</v>
      </c>
      <c r="I266" s="54">
        <f t="shared" si="46"/>
        <v>0.11073263816554919</v>
      </c>
      <c r="J266" s="55">
        <f t="shared" si="43"/>
        <v>1.3373763934426321</v>
      </c>
      <c r="K266" s="55">
        <f t="shared" si="47"/>
        <v>1.0862871804040377</v>
      </c>
      <c r="L266" s="55">
        <f t="shared" si="52"/>
        <v>0.64919269456195483</v>
      </c>
      <c r="M266" s="55">
        <f t="shared" si="48"/>
        <v>0.5273083218549095</v>
      </c>
      <c r="N266" s="56">
        <f t="shared" si="53"/>
        <v>315.13279039397827</v>
      </c>
      <c r="O266" s="56">
        <f t="shared" si="49"/>
        <v>255.96736416793615</v>
      </c>
      <c r="P266" s="57">
        <f t="shared" si="50"/>
        <v>1915.6792131147672</v>
      </c>
      <c r="Q266" s="57">
        <f t="shared" si="50"/>
        <v>1556.0150315022972</v>
      </c>
    </row>
    <row r="267" spans="7:17">
      <c r="G267" s="58">
        <f t="shared" si="51"/>
        <v>3.0599999999999787</v>
      </c>
      <c r="H267" s="59">
        <f t="shared" si="45"/>
        <v>0.13588235294117743</v>
      </c>
      <c r="I267" s="54">
        <f t="shared" si="46"/>
        <v>0.11037076679899513</v>
      </c>
      <c r="J267" s="55">
        <f t="shared" ref="J267:J330" si="54">+H267*$C$24</f>
        <v>1.3330058823529507</v>
      </c>
      <c r="K267" s="55">
        <f t="shared" si="47"/>
        <v>1.0827372222981422</v>
      </c>
      <c r="L267" s="55">
        <f t="shared" si="52"/>
        <v>0.64919269456195505</v>
      </c>
      <c r="M267" s="55">
        <f t="shared" si="48"/>
        <v>0.5273083218549095</v>
      </c>
      <c r="N267" s="56">
        <f t="shared" si="53"/>
        <v>316.16601265756515</v>
      </c>
      <c r="O267" s="56">
        <f t="shared" si="49"/>
        <v>256.80660142750315</v>
      </c>
      <c r="P267" s="57">
        <f t="shared" si="50"/>
        <v>1909.4188235294253</v>
      </c>
      <c r="Q267" s="57">
        <f t="shared" si="50"/>
        <v>1550.9300150594795</v>
      </c>
    </row>
    <row r="268" spans="7:17">
      <c r="G268" s="58">
        <f t="shared" si="51"/>
        <v>3.0699999999999785</v>
      </c>
      <c r="H268" s="59">
        <f t="shared" si="45"/>
        <v>0.13543973941368173</v>
      </c>
      <c r="I268" s="54">
        <f t="shared" si="46"/>
        <v>0.11001125290062706</v>
      </c>
      <c r="J268" s="55">
        <f t="shared" si="54"/>
        <v>1.3286638436482179</v>
      </c>
      <c r="K268" s="55">
        <f t="shared" si="47"/>
        <v>1.0792103909551516</v>
      </c>
      <c r="L268" s="55">
        <f t="shared" si="52"/>
        <v>0.64919269456195494</v>
      </c>
      <c r="M268" s="55">
        <f t="shared" si="48"/>
        <v>0.52730832185490961</v>
      </c>
      <c r="N268" s="56">
        <f t="shared" si="53"/>
        <v>317.19923492115197</v>
      </c>
      <c r="O268" s="56">
        <f t="shared" si="49"/>
        <v>257.64583868707018</v>
      </c>
      <c r="P268" s="57">
        <f t="shared" si="50"/>
        <v>1903.1992182410556</v>
      </c>
      <c r="Q268" s="57">
        <f t="shared" si="50"/>
        <v>1545.8781257596115</v>
      </c>
    </row>
    <row r="269" spans="7:17">
      <c r="G269" s="58">
        <f t="shared" si="51"/>
        <v>3.0799999999999783</v>
      </c>
      <c r="H269" s="59">
        <f t="shared" si="45"/>
        <v>0.13500000000000095</v>
      </c>
      <c r="I269" s="54">
        <f t="shared" si="46"/>
        <v>0.10965407350809256</v>
      </c>
      <c r="J269" s="55">
        <f t="shared" si="54"/>
        <v>1.3243500000000095</v>
      </c>
      <c r="K269" s="55">
        <f t="shared" si="47"/>
        <v>1.0757064611143881</v>
      </c>
      <c r="L269" s="55">
        <f t="shared" si="52"/>
        <v>0.64919269456195494</v>
      </c>
      <c r="M269" s="55">
        <f t="shared" si="48"/>
        <v>0.5273083218549095</v>
      </c>
      <c r="N269" s="56">
        <f t="shared" si="53"/>
        <v>318.23245718473868</v>
      </c>
      <c r="O269" s="56">
        <f t="shared" si="49"/>
        <v>258.4850759466371</v>
      </c>
      <c r="P269" s="57">
        <f t="shared" si="50"/>
        <v>1897.0200000000134</v>
      </c>
      <c r="Q269" s="57">
        <f t="shared" si="50"/>
        <v>1540.8590409357166</v>
      </c>
    </row>
    <row r="270" spans="7:17">
      <c r="G270" s="58">
        <f t="shared" si="51"/>
        <v>3.0899999999999781</v>
      </c>
      <c r="H270" s="59">
        <f t="shared" si="45"/>
        <v>0.13456310679611747</v>
      </c>
      <c r="I270" s="54">
        <f t="shared" si="46"/>
        <v>0.10929920595628645</v>
      </c>
      <c r="J270" s="55">
        <f t="shared" si="54"/>
        <v>1.3200640776699124</v>
      </c>
      <c r="K270" s="55">
        <f t="shared" si="47"/>
        <v>1.07222521043117</v>
      </c>
      <c r="L270" s="55">
        <f t="shared" si="52"/>
        <v>0.64919269456195494</v>
      </c>
      <c r="M270" s="55">
        <f t="shared" si="48"/>
        <v>0.5273083218549095</v>
      </c>
      <c r="N270" s="56">
        <f t="shared" si="53"/>
        <v>319.2656794483255</v>
      </c>
      <c r="O270" s="56">
        <f t="shared" si="49"/>
        <v>259.32431320620412</v>
      </c>
      <c r="P270" s="57">
        <f t="shared" si="50"/>
        <v>1890.8807766990426</v>
      </c>
      <c r="Q270" s="57">
        <f t="shared" si="50"/>
        <v>1535.8724420977371</v>
      </c>
    </row>
    <row r="271" spans="7:17">
      <c r="G271" s="58">
        <f t="shared" si="51"/>
        <v>3.0999999999999779</v>
      </c>
      <c r="H271" s="59">
        <f t="shared" si="45"/>
        <v>0.13412903225806547</v>
      </c>
      <c r="I271" s="54">
        <f t="shared" si="46"/>
        <v>0.10894662787255649</v>
      </c>
      <c r="J271" s="55">
        <f t="shared" si="54"/>
        <v>1.3158058064516223</v>
      </c>
      <c r="K271" s="55">
        <f t="shared" si="47"/>
        <v>1.0687664194297792</v>
      </c>
      <c r="L271" s="55">
        <f t="shared" si="52"/>
        <v>0.64919269456195494</v>
      </c>
      <c r="M271" s="55">
        <f t="shared" si="48"/>
        <v>0.52730832185490961</v>
      </c>
      <c r="N271" s="56">
        <f t="shared" si="53"/>
        <v>320.29890171191232</v>
      </c>
      <c r="O271" s="56">
        <f t="shared" si="49"/>
        <v>260.16355046577115</v>
      </c>
      <c r="P271" s="57">
        <f t="shared" si="50"/>
        <v>1884.7811612903358</v>
      </c>
      <c r="Q271" s="57">
        <f t="shared" si="50"/>
        <v>1530.9180148651637</v>
      </c>
    </row>
    <row r="272" spans="7:17">
      <c r="G272" s="58">
        <f t="shared" si="51"/>
        <v>3.1099999999999777</v>
      </c>
      <c r="H272" s="59">
        <f t="shared" ref="H272:H335" si="55">+$C$15/G272</f>
        <v>0.13369774919614244</v>
      </c>
      <c r="I272" s="54">
        <f t="shared" si="46"/>
        <v>0.10859631717200165</v>
      </c>
      <c r="J272" s="55">
        <f t="shared" si="54"/>
        <v>1.3115749196141575</v>
      </c>
      <c r="K272" s="55">
        <f t="shared" si="47"/>
        <v>1.0653298714573363</v>
      </c>
      <c r="L272" s="55">
        <f t="shared" si="52"/>
        <v>0.64919269456195505</v>
      </c>
      <c r="M272" s="55">
        <f t="shared" si="48"/>
        <v>0.52730832185490961</v>
      </c>
      <c r="N272" s="56">
        <f t="shared" si="53"/>
        <v>321.3321239754992</v>
      </c>
      <c r="O272" s="56">
        <f t="shared" si="49"/>
        <v>261.00278772533812</v>
      </c>
      <c r="P272" s="57">
        <f t="shared" si="50"/>
        <v>1878.7207717041936</v>
      </c>
      <c r="Q272" s="57">
        <f t="shared" si="50"/>
        <v>1525.9954489009672</v>
      </c>
    </row>
    <row r="273" spans="7:17">
      <c r="G273" s="58">
        <f t="shared" si="51"/>
        <v>3.1199999999999775</v>
      </c>
      <c r="H273" s="59">
        <f t="shared" si="55"/>
        <v>0.13326923076923172</v>
      </c>
      <c r="I273" s="54">
        <f t="shared" ref="I273:I336" si="56">+H273*$C$22</f>
        <v>0.10824825205286062</v>
      </c>
      <c r="J273" s="55">
        <f t="shared" si="54"/>
        <v>1.3073711538461632</v>
      </c>
      <c r="K273" s="55">
        <f t="shared" si="47"/>
        <v>1.0619153526385627</v>
      </c>
      <c r="L273" s="55">
        <f t="shared" si="52"/>
        <v>0.64919269456195483</v>
      </c>
      <c r="M273" s="55">
        <f t="shared" si="48"/>
        <v>0.5273083218549095</v>
      </c>
      <c r="N273" s="56">
        <f t="shared" si="53"/>
        <v>322.36534623908585</v>
      </c>
      <c r="O273" s="56">
        <f t="shared" si="49"/>
        <v>261.84202498490509</v>
      </c>
      <c r="P273" s="57">
        <f t="shared" si="50"/>
        <v>1872.6992307692442</v>
      </c>
      <c r="Q273" s="57">
        <f t="shared" si="50"/>
        <v>1521.1044378467975</v>
      </c>
    </row>
    <row r="274" spans="7:17">
      <c r="G274" s="58">
        <f t="shared" si="51"/>
        <v>3.1299999999999772</v>
      </c>
      <c r="H274" s="59">
        <f t="shared" si="55"/>
        <v>0.13284345047923418</v>
      </c>
      <c r="I274" s="54">
        <f t="shared" si="56"/>
        <v>0.10790241099198886</v>
      </c>
      <c r="J274" s="55">
        <f t="shared" si="54"/>
        <v>1.3031942492012873</v>
      </c>
      <c r="K274" s="55">
        <f t="shared" si="47"/>
        <v>1.0585226518314108</v>
      </c>
      <c r="L274" s="55">
        <f t="shared" si="52"/>
        <v>0.64919269456195483</v>
      </c>
      <c r="M274" s="55">
        <f t="shared" si="48"/>
        <v>0.5273083218549095</v>
      </c>
      <c r="N274" s="56">
        <f t="shared" si="53"/>
        <v>323.39856850267267</v>
      </c>
      <c r="O274" s="56">
        <f t="shared" si="49"/>
        <v>262.68126224447207</v>
      </c>
      <c r="P274" s="57">
        <f t="shared" si="50"/>
        <v>1866.7161661341988</v>
      </c>
      <c r="Q274" s="57">
        <f t="shared" si="50"/>
        <v>1516.2446792594274</v>
      </c>
    </row>
    <row r="275" spans="7:17">
      <c r="G275" s="58">
        <f t="shared" si="51"/>
        <v>3.139999999999977</v>
      </c>
      <c r="H275" s="59">
        <f t="shared" si="55"/>
        <v>0.13242038216560606</v>
      </c>
      <c r="I275" s="54">
        <f t="shared" si="56"/>
        <v>0.10755877274042203</v>
      </c>
      <c r="J275" s="55">
        <f t="shared" si="54"/>
        <v>1.2990439490445955</v>
      </c>
      <c r="K275" s="55">
        <f t="shared" si="47"/>
        <v>1.0551515605835402</v>
      </c>
      <c r="L275" s="55">
        <f t="shared" si="52"/>
        <v>0.64919269456195494</v>
      </c>
      <c r="M275" s="55">
        <f t="shared" si="48"/>
        <v>0.52730832185490961</v>
      </c>
      <c r="N275" s="56">
        <f t="shared" si="53"/>
        <v>324.43179076625955</v>
      </c>
      <c r="O275" s="56">
        <f t="shared" si="49"/>
        <v>263.52049950403909</v>
      </c>
      <c r="P275" s="57">
        <f t="shared" si="50"/>
        <v>1860.7712101910963</v>
      </c>
      <c r="Q275" s="57">
        <f t="shared" si="50"/>
        <v>1511.4158745484103</v>
      </c>
    </row>
    <row r="276" spans="7:17">
      <c r="G276" s="58">
        <f t="shared" si="51"/>
        <v>3.1499999999999768</v>
      </c>
      <c r="H276" s="59">
        <f t="shared" si="55"/>
        <v>0.13200000000000098</v>
      </c>
      <c r="I276" s="54">
        <f t="shared" si="56"/>
        <v>0.10721731631902387</v>
      </c>
      <c r="J276" s="55">
        <f t="shared" si="54"/>
        <v>1.2949200000000096</v>
      </c>
      <c r="K276" s="55">
        <f t="shared" si="47"/>
        <v>1.0518018730896241</v>
      </c>
      <c r="L276" s="55">
        <f t="shared" si="52"/>
        <v>0.64919269456195505</v>
      </c>
      <c r="M276" s="55">
        <f t="shared" si="48"/>
        <v>0.5273083218549095</v>
      </c>
      <c r="N276" s="56">
        <f t="shared" si="53"/>
        <v>325.46501302984643</v>
      </c>
      <c r="O276" s="56">
        <f t="shared" si="49"/>
        <v>264.35973676360612</v>
      </c>
      <c r="P276" s="57">
        <f t="shared" si="50"/>
        <v>1854.8640000000137</v>
      </c>
      <c r="Q276" s="57">
        <f t="shared" si="50"/>
        <v>1506.6177289149234</v>
      </c>
    </row>
    <row r="277" spans="7:17">
      <c r="G277" s="58">
        <f t="shared" si="51"/>
        <v>3.1599999999999766</v>
      </c>
      <c r="H277" s="59">
        <f t="shared" si="55"/>
        <v>0.13158227848101364</v>
      </c>
      <c r="I277" s="54">
        <f t="shared" si="56"/>
        <v>0.10687802101421685</v>
      </c>
      <c r="J277" s="55">
        <f t="shared" si="54"/>
        <v>1.2908221518987439</v>
      </c>
      <c r="K277" s="55">
        <f t="shared" si="47"/>
        <v>1.0484733861494673</v>
      </c>
      <c r="L277" s="55">
        <f t="shared" si="52"/>
        <v>0.64919269456195505</v>
      </c>
      <c r="M277" s="55">
        <f t="shared" si="48"/>
        <v>0.52730832185490961</v>
      </c>
      <c r="N277" s="56">
        <f t="shared" si="53"/>
        <v>326.4982352934332</v>
      </c>
      <c r="O277" s="56">
        <f t="shared" si="49"/>
        <v>265.19897402317309</v>
      </c>
      <c r="P277" s="57">
        <f t="shared" si="50"/>
        <v>1848.9941772152038</v>
      </c>
      <c r="Q277" s="57">
        <f t="shared" si="50"/>
        <v>1501.8499512917751</v>
      </c>
    </row>
    <row r="278" spans="7:17">
      <c r="G278" s="58">
        <f t="shared" si="51"/>
        <v>3.1699999999999764</v>
      </c>
      <c r="H278" s="59">
        <f t="shared" si="55"/>
        <v>0.13116719242902306</v>
      </c>
      <c r="I278" s="54">
        <f t="shared" si="56"/>
        <v>0.10654086637379344</v>
      </c>
      <c r="J278" s="55">
        <f t="shared" si="54"/>
        <v>1.2867501577287161</v>
      </c>
      <c r="K278" s="55">
        <f t="shared" si="47"/>
        <v>1.0451658991269137</v>
      </c>
      <c r="L278" s="55">
        <f t="shared" si="52"/>
        <v>0.64919269456195483</v>
      </c>
      <c r="M278" s="55">
        <f t="shared" si="48"/>
        <v>0.5273083218549095</v>
      </c>
      <c r="N278" s="56">
        <f t="shared" si="53"/>
        <v>327.53145755701985</v>
      </c>
      <c r="O278" s="56">
        <f t="shared" si="49"/>
        <v>266.03821128274001</v>
      </c>
      <c r="P278" s="57">
        <f t="shared" si="50"/>
        <v>1843.161388012632</v>
      </c>
      <c r="Q278" s="57">
        <f t="shared" si="50"/>
        <v>1497.1122542845453</v>
      </c>
    </row>
    <row r="279" spans="7:17">
      <c r="G279" s="58">
        <f t="shared" si="51"/>
        <v>3.1799999999999762</v>
      </c>
      <c r="H279" s="59">
        <f t="shared" si="55"/>
        <v>0.13075471698113306</v>
      </c>
      <c r="I279" s="54">
        <f t="shared" si="56"/>
        <v>0.10620583220280667</v>
      </c>
      <c r="J279" s="55">
        <f t="shared" si="54"/>
        <v>1.2827037735849154</v>
      </c>
      <c r="K279" s="55">
        <f t="shared" si="47"/>
        <v>1.0418792139095334</v>
      </c>
      <c r="L279" s="55">
        <f t="shared" si="52"/>
        <v>0.64919269456195505</v>
      </c>
      <c r="M279" s="55">
        <f t="shared" si="48"/>
        <v>0.5273083218549095</v>
      </c>
      <c r="N279" s="56">
        <f t="shared" si="53"/>
        <v>328.56467982060684</v>
      </c>
      <c r="O279" s="56">
        <f t="shared" si="49"/>
        <v>266.87744854230704</v>
      </c>
      <c r="P279" s="57">
        <f t="shared" si="50"/>
        <v>1837.3652830188817</v>
      </c>
      <c r="Q279" s="57">
        <f t="shared" si="50"/>
        <v>1492.4043541138394</v>
      </c>
    </row>
    <row r="280" spans="7:17">
      <c r="G280" s="58">
        <f t="shared" si="51"/>
        <v>3.189999999999976</v>
      </c>
      <c r="H280" s="59">
        <f t="shared" si="55"/>
        <v>0.13034482758620788</v>
      </c>
      <c r="I280" s="54">
        <f t="shared" si="56"/>
        <v>0.1058728985595377</v>
      </c>
      <c r="J280" s="55">
        <f t="shared" si="54"/>
        <v>1.2786827586206995</v>
      </c>
      <c r="K280" s="55">
        <f t="shared" si="47"/>
        <v>1.0386131348690648</v>
      </c>
      <c r="L280" s="55">
        <f t="shared" si="52"/>
        <v>0.64919269456195505</v>
      </c>
      <c r="M280" s="55">
        <f t="shared" si="48"/>
        <v>0.5273083218549095</v>
      </c>
      <c r="N280" s="56">
        <f t="shared" si="53"/>
        <v>329.59790208419355</v>
      </c>
      <c r="O280" s="56">
        <f t="shared" si="49"/>
        <v>267.71668580187401</v>
      </c>
      <c r="P280" s="57">
        <f t="shared" si="50"/>
        <v>1831.6055172413933</v>
      </c>
      <c r="Q280" s="57">
        <f t="shared" si="50"/>
        <v>1487.7259705586239</v>
      </c>
    </row>
    <row r="281" spans="7:17">
      <c r="G281" s="58">
        <f t="shared" si="51"/>
        <v>3.1999999999999758</v>
      </c>
      <c r="H281" s="59">
        <f t="shared" si="55"/>
        <v>0.12993750000000098</v>
      </c>
      <c r="I281" s="54">
        <f t="shared" si="56"/>
        <v>0.10554204575153915</v>
      </c>
      <c r="J281" s="55">
        <f t="shared" si="54"/>
        <v>1.2746868750000098</v>
      </c>
      <c r="K281" s="55">
        <f t="shared" si="47"/>
        <v>1.0353674688225991</v>
      </c>
      <c r="L281" s="55">
        <f t="shared" si="52"/>
        <v>0.64919269456195494</v>
      </c>
      <c r="M281" s="55">
        <f t="shared" si="48"/>
        <v>0.5273083218549095</v>
      </c>
      <c r="N281" s="56">
        <f t="shared" si="53"/>
        <v>330.63112434778026</v>
      </c>
      <c r="O281" s="56">
        <f t="shared" si="49"/>
        <v>268.55592306144098</v>
      </c>
      <c r="P281" s="57">
        <f t="shared" si="50"/>
        <v>1825.8817500000139</v>
      </c>
      <c r="Q281" s="57">
        <f t="shared" si="50"/>
        <v>1483.0768269006282</v>
      </c>
    </row>
    <row r="282" spans="7:17">
      <c r="G282" s="58">
        <f t="shared" si="51"/>
        <v>3.2099999999999755</v>
      </c>
      <c r="H282" s="59">
        <f t="shared" si="55"/>
        <v>0.12953271028037483</v>
      </c>
      <c r="I282" s="54">
        <f t="shared" si="56"/>
        <v>0.10521325433175244</v>
      </c>
      <c r="J282" s="55">
        <f t="shared" si="54"/>
        <v>1.2707158878504772</v>
      </c>
      <c r="K282" s="55">
        <f t="shared" si="47"/>
        <v>1.0321420249944915</v>
      </c>
      <c r="L282" s="55">
        <f t="shared" si="52"/>
        <v>0.64919269456195505</v>
      </c>
      <c r="M282" s="55">
        <f t="shared" si="48"/>
        <v>0.52730832185490961</v>
      </c>
      <c r="N282" s="56">
        <f t="shared" si="53"/>
        <v>331.66434661136719</v>
      </c>
      <c r="O282" s="56">
        <f t="shared" si="49"/>
        <v>269.39516032100806</v>
      </c>
      <c r="P282" s="57">
        <f t="shared" si="50"/>
        <v>1820.1936448598271</v>
      </c>
      <c r="Q282" s="57">
        <f t="shared" si="50"/>
        <v>1478.4566498697852</v>
      </c>
    </row>
    <row r="283" spans="7:17">
      <c r="G283" s="58">
        <f t="shared" si="51"/>
        <v>3.2199999999999753</v>
      </c>
      <c r="H283" s="59">
        <f t="shared" si="55"/>
        <v>0.12913043478260969</v>
      </c>
      <c r="I283" s="54">
        <f t="shared" si="56"/>
        <v>0.1048865050946973</v>
      </c>
      <c r="J283" s="55">
        <f t="shared" si="54"/>
        <v>1.2667695652174011</v>
      </c>
      <c r="K283" s="55">
        <f t="shared" si="47"/>
        <v>1.0289366149789805</v>
      </c>
      <c r="L283" s="55">
        <f t="shared" si="52"/>
        <v>0.64919269456195494</v>
      </c>
      <c r="M283" s="55">
        <f t="shared" si="48"/>
        <v>0.5273083218549095</v>
      </c>
      <c r="N283" s="56">
        <f t="shared" si="53"/>
        <v>332.6975688749539</v>
      </c>
      <c r="O283" s="56">
        <f t="shared" si="49"/>
        <v>270.23439758057498</v>
      </c>
      <c r="P283" s="57">
        <f t="shared" si="50"/>
        <v>1814.5408695652313</v>
      </c>
      <c r="Q283" s="57">
        <f t="shared" si="50"/>
        <v>1473.8651695906865</v>
      </c>
    </row>
    <row r="284" spans="7:17">
      <c r="G284" s="58">
        <f t="shared" si="51"/>
        <v>3.2299999999999751</v>
      </c>
      <c r="H284" s="59">
        <f t="shared" si="55"/>
        <v>0.12873065015479976</v>
      </c>
      <c r="I284" s="54">
        <f t="shared" si="56"/>
        <v>0.1045617790727323</v>
      </c>
      <c r="J284" s="55">
        <f t="shared" si="54"/>
        <v>1.2628476780185858</v>
      </c>
      <c r="K284" s="55">
        <f t="shared" si="47"/>
        <v>1.0257510527035039</v>
      </c>
      <c r="L284" s="55">
        <f t="shared" si="52"/>
        <v>0.64919269456195494</v>
      </c>
      <c r="M284" s="55">
        <f t="shared" si="48"/>
        <v>0.5273083218549095</v>
      </c>
      <c r="N284" s="56">
        <f t="shared" si="53"/>
        <v>333.73079113854072</v>
      </c>
      <c r="O284" s="56">
        <f t="shared" si="49"/>
        <v>271.07363484014201</v>
      </c>
      <c r="P284" s="57">
        <f t="shared" si="50"/>
        <v>1808.9230959752463</v>
      </c>
      <c r="Q284" s="57">
        <f t="shared" si="50"/>
        <v>1469.3021195300344</v>
      </c>
    </row>
    <row r="285" spans="7:17">
      <c r="G285" s="58">
        <f t="shared" si="51"/>
        <v>3.2399999999999749</v>
      </c>
      <c r="H285" s="59">
        <f t="shared" si="55"/>
        <v>0.12833333333333433</v>
      </c>
      <c r="I285" s="54">
        <f t="shared" si="56"/>
        <v>0.10423905753238435</v>
      </c>
      <c r="J285" s="55">
        <f t="shared" si="54"/>
        <v>1.2589500000000098</v>
      </c>
      <c r="K285" s="55">
        <f t="shared" si="47"/>
        <v>1.0225851543926905</v>
      </c>
      <c r="L285" s="55">
        <f t="shared" si="52"/>
        <v>0.64919269456195494</v>
      </c>
      <c r="M285" s="55">
        <f t="shared" si="48"/>
        <v>0.5273083218549095</v>
      </c>
      <c r="N285" s="56">
        <f t="shared" si="53"/>
        <v>334.76401340212755</v>
      </c>
      <c r="O285" s="56">
        <f t="shared" si="49"/>
        <v>271.91287209970898</v>
      </c>
      <c r="P285" s="57">
        <f t="shared" si="50"/>
        <v>1803.340000000014</v>
      </c>
      <c r="Q285" s="57">
        <f t="shared" si="50"/>
        <v>1464.767236445065</v>
      </c>
    </row>
    <row r="286" spans="7:17">
      <c r="G286" s="58">
        <f t="shared" si="51"/>
        <v>3.2499999999999747</v>
      </c>
      <c r="H286" s="59">
        <f t="shared" si="55"/>
        <v>0.12793846153846253</v>
      </c>
      <c r="I286" s="54">
        <f t="shared" si="56"/>
        <v>0.10391832197074626</v>
      </c>
      <c r="J286" s="55">
        <f t="shared" si="54"/>
        <v>1.2550763076923175</v>
      </c>
      <c r="K286" s="55">
        <f t="shared" si="47"/>
        <v>1.0194387385330208</v>
      </c>
      <c r="L286" s="55">
        <f t="shared" si="52"/>
        <v>0.64919269456195494</v>
      </c>
      <c r="M286" s="55">
        <f t="shared" si="48"/>
        <v>0.5273083218549095</v>
      </c>
      <c r="N286" s="56">
        <f t="shared" si="53"/>
        <v>335.79723566571431</v>
      </c>
      <c r="O286" s="56">
        <f t="shared" si="49"/>
        <v>272.75210935927595</v>
      </c>
      <c r="P286" s="57">
        <f t="shared" si="50"/>
        <v>1797.7912615384755</v>
      </c>
      <c r="Q286" s="57">
        <f t="shared" si="50"/>
        <v>1460.2602603329265</v>
      </c>
    </row>
    <row r="287" spans="7:17">
      <c r="G287" s="58">
        <f t="shared" si="51"/>
        <v>3.2599999999999745</v>
      </c>
      <c r="H287" s="59">
        <f t="shared" si="55"/>
        <v>0.12754601226993964</v>
      </c>
      <c r="I287" s="54">
        <f t="shared" si="56"/>
        <v>0.10359955411194029</v>
      </c>
      <c r="J287" s="55">
        <f t="shared" si="54"/>
        <v>1.2512263803681078</v>
      </c>
      <c r="K287" s="55">
        <f t="shared" si="47"/>
        <v>1.0163116258381342</v>
      </c>
      <c r="L287" s="55">
        <f t="shared" si="52"/>
        <v>0.64919269456195483</v>
      </c>
      <c r="M287" s="55">
        <f t="shared" si="48"/>
        <v>0.52730832185490939</v>
      </c>
      <c r="N287" s="56">
        <f t="shared" si="53"/>
        <v>336.83045792930102</v>
      </c>
      <c r="O287" s="56">
        <f t="shared" si="49"/>
        <v>273.59134661884286</v>
      </c>
      <c r="P287" s="57">
        <f t="shared" si="50"/>
        <v>1792.2765644171918</v>
      </c>
      <c r="Q287" s="57">
        <f t="shared" si="50"/>
        <v>1455.7809343809849</v>
      </c>
    </row>
    <row r="288" spans="7:17">
      <c r="G288" s="58">
        <f t="shared" si="51"/>
        <v>3.2699999999999743</v>
      </c>
      <c r="H288" s="59">
        <f t="shared" si="55"/>
        <v>0.12715596330275331</v>
      </c>
      <c r="I288" s="54">
        <f t="shared" si="56"/>
        <v>0.10328273590364691</v>
      </c>
      <c r="J288" s="55">
        <f t="shared" si="54"/>
        <v>1.2474000000000101</v>
      </c>
      <c r="K288" s="55">
        <f t="shared" si="47"/>
        <v>1.0132036392147763</v>
      </c>
      <c r="L288" s="55">
        <f t="shared" si="52"/>
        <v>0.64919269456195505</v>
      </c>
      <c r="M288" s="55">
        <f t="shared" si="48"/>
        <v>0.52730832185490961</v>
      </c>
      <c r="N288" s="56">
        <f t="shared" si="53"/>
        <v>337.86368019288801</v>
      </c>
      <c r="O288" s="56">
        <f t="shared" si="49"/>
        <v>274.43058387841006</v>
      </c>
      <c r="P288" s="57">
        <f t="shared" si="50"/>
        <v>1786.7955963302895</v>
      </c>
      <c r="Q288" s="57">
        <f t="shared" si="50"/>
        <v>1451.3290049180464</v>
      </c>
    </row>
    <row r="289" spans="7:17">
      <c r="G289" s="58">
        <f t="shared" si="51"/>
        <v>3.279999999999974</v>
      </c>
      <c r="H289" s="59">
        <f t="shared" si="55"/>
        <v>0.12676829268292783</v>
      </c>
      <c r="I289" s="54">
        <f t="shared" si="56"/>
        <v>0.10296784951369677</v>
      </c>
      <c r="J289" s="55">
        <f t="shared" si="54"/>
        <v>1.2435969512195222</v>
      </c>
      <c r="K289" s="55">
        <f t="shared" si="47"/>
        <v>1.0101146037293653</v>
      </c>
      <c r="L289" s="55">
        <f t="shared" si="52"/>
        <v>0.64919269456195494</v>
      </c>
      <c r="M289" s="55">
        <f t="shared" si="48"/>
        <v>0.52730832185490961</v>
      </c>
      <c r="N289" s="56">
        <f t="shared" si="53"/>
        <v>338.89690245647466</v>
      </c>
      <c r="O289" s="56">
        <f t="shared" si="49"/>
        <v>275.26982113797692</v>
      </c>
      <c r="P289" s="57">
        <f t="shared" si="50"/>
        <v>1781.3480487805018</v>
      </c>
      <c r="Q289" s="57">
        <f t="shared" si="50"/>
        <v>1446.904221366467</v>
      </c>
    </row>
    <row r="290" spans="7:17">
      <c r="G290" s="58">
        <f t="shared" si="51"/>
        <v>3.2899999999999738</v>
      </c>
      <c r="H290" s="59">
        <f t="shared" si="55"/>
        <v>0.12638297872340526</v>
      </c>
      <c r="I290" s="54">
        <f t="shared" si="56"/>
        <v>0.10265487732672504</v>
      </c>
      <c r="J290" s="55">
        <f t="shared" si="54"/>
        <v>1.2398170212766058</v>
      </c>
      <c r="K290" s="55">
        <f t="shared" si="47"/>
        <v>1.0070443465751726</v>
      </c>
      <c r="L290" s="55">
        <f t="shared" si="52"/>
        <v>0.64919269456195494</v>
      </c>
      <c r="M290" s="55">
        <f t="shared" si="48"/>
        <v>0.52730832185490939</v>
      </c>
      <c r="N290" s="56">
        <f t="shared" si="53"/>
        <v>339.93012472006143</v>
      </c>
      <c r="O290" s="56">
        <f t="shared" si="49"/>
        <v>276.10905839754383</v>
      </c>
      <c r="P290" s="57">
        <f t="shared" si="50"/>
        <v>1775.9336170212907</v>
      </c>
      <c r="Q290" s="57">
        <f t="shared" si="50"/>
        <v>1442.5063361951402</v>
      </c>
    </row>
    <row r="291" spans="7:17">
      <c r="G291" s="58">
        <f t="shared" si="51"/>
        <v>3.2999999999999736</v>
      </c>
      <c r="H291" s="59">
        <f t="shared" si="55"/>
        <v>0.126000000000001</v>
      </c>
      <c r="I291" s="54">
        <f t="shared" si="56"/>
        <v>0.10234380194088648</v>
      </c>
      <c r="J291" s="55">
        <f t="shared" si="54"/>
        <v>1.2360600000000099</v>
      </c>
      <c r="K291" s="55">
        <f t="shared" si="47"/>
        <v>1.0039926970400963</v>
      </c>
      <c r="L291" s="55">
        <f t="shared" si="52"/>
        <v>0.64919269456195494</v>
      </c>
      <c r="M291" s="55">
        <f t="shared" si="48"/>
        <v>0.5273083218549095</v>
      </c>
      <c r="N291" s="56">
        <f t="shared" si="53"/>
        <v>340.96334698364836</v>
      </c>
      <c r="O291" s="56">
        <f t="shared" si="49"/>
        <v>276.94829565711092</v>
      </c>
      <c r="P291" s="57">
        <f t="shared" si="50"/>
        <v>1770.552000000014</v>
      </c>
      <c r="Q291" s="57">
        <f t="shared" si="50"/>
        <v>1438.1351048733368</v>
      </c>
    </row>
    <row r="292" spans="7:17">
      <c r="G292" s="58">
        <f t="shared" si="51"/>
        <v>3.3099999999999734</v>
      </c>
      <c r="H292" s="59">
        <f t="shared" si="55"/>
        <v>0.12561933534743303</v>
      </c>
      <c r="I292" s="54">
        <f t="shared" si="56"/>
        <v>0.10203460616463003</v>
      </c>
      <c r="J292" s="55">
        <f t="shared" si="54"/>
        <v>1.232325679758318</v>
      </c>
      <c r="K292" s="55">
        <f t="shared" si="47"/>
        <v>1.0009594864750206</v>
      </c>
      <c r="L292" s="55">
        <f t="shared" si="52"/>
        <v>0.64919269456195483</v>
      </c>
      <c r="M292" s="55">
        <f t="shared" si="48"/>
        <v>0.5273083218549095</v>
      </c>
      <c r="N292" s="56">
        <f t="shared" si="53"/>
        <v>341.99656924723502</v>
      </c>
      <c r="O292" s="56">
        <f t="shared" si="49"/>
        <v>277.78753291667789</v>
      </c>
      <c r="P292" s="57">
        <f t="shared" si="50"/>
        <v>1765.2029003021289</v>
      </c>
      <c r="Q292" s="57">
        <f t="shared" si="50"/>
        <v>1433.7902858253813</v>
      </c>
    </row>
    <row r="293" spans="7:17">
      <c r="G293" s="58">
        <f t="shared" si="51"/>
        <v>3.3199999999999732</v>
      </c>
      <c r="H293" s="59">
        <f t="shared" si="55"/>
        <v>0.12524096385542269</v>
      </c>
      <c r="I293" s="54">
        <f t="shared" si="56"/>
        <v>0.10172727301353175</v>
      </c>
      <c r="J293" s="55">
        <f t="shared" si="54"/>
        <v>1.2286138554216965</v>
      </c>
      <c r="K293" s="55">
        <f t="shared" si="47"/>
        <v>0.99794454826274659</v>
      </c>
      <c r="L293" s="55">
        <f t="shared" si="52"/>
        <v>0.64919269456195483</v>
      </c>
      <c r="M293" s="55">
        <f t="shared" si="48"/>
        <v>0.5273083218549095</v>
      </c>
      <c r="N293" s="56">
        <f t="shared" si="53"/>
        <v>343.02979151082178</v>
      </c>
      <c r="O293" s="56">
        <f t="shared" si="49"/>
        <v>278.62677017624486</v>
      </c>
      <c r="P293" s="57">
        <f t="shared" si="50"/>
        <v>1759.8860240963995</v>
      </c>
      <c r="Q293" s="57">
        <f t="shared" si="50"/>
        <v>1429.4716403861482</v>
      </c>
    </row>
    <row r="294" spans="7:17">
      <c r="G294" s="58">
        <f t="shared" si="51"/>
        <v>3.329999999999973</v>
      </c>
      <c r="H294" s="59">
        <f t="shared" si="55"/>
        <v>0.12486486486486588</v>
      </c>
      <c r="I294" s="54">
        <f t="shared" si="56"/>
        <v>0.10142178570718482</v>
      </c>
      <c r="J294" s="55">
        <f t="shared" si="54"/>
        <v>1.2249243243243344</v>
      </c>
      <c r="K294" s="55">
        <f t="shared" si="47"/>
        <v>0.99494771778748314</v>
      </c>
      <c r="L294" s="55">
        <f t="shared" si="52"/>
        <v>0.64919269456195505</v>
      </c>
      <c r="M294" s="55">
        <f t="shared" si="48"/>
        <v>0.52730832185490961</v>
      </c>
      <c r="N294" s="56">
        <f t="shared" si="53"/>
        <v>344.06301377440877</v>
      </c>
      <c r="O294" s="56">
        <f t="shared" si="49"/>
        <v>279.46600743581195</v>
      </c>
      <c r="P294" s="57">
        <f t="shared" si="50"/>
        <v>1754.6010810810953</v>
      </c>
      <c r="Q294" s="57">
        <f t="shared" si="50"/>
        <v>1425.1789327573611</v>
      </c>
    </row>
    <row r="295" spans="7:17">
      <c r="G295" s="58">
        <f t="shared" si="51"/>
        <v>3.3399999999999728</v>
      </c>
      <c r="H295" s="59">
        <f t="shared" si="55"/>
        <v>0.12449101796407287</v>
      </c>
      <c r="I295" s="54">
        <f t="shared" si="56"/>
        <v>0.10111812766614535</v>
      </c>
      <c r="J295" s="55">
        <f t="shared" si="54"/>
        <v>1.221256886227555</v>
      </c>
      <c r="K295" s="55">
        <f t="shared" si="47"/>
        <v>0.99196883240488598</v>
      </c>
      <c r="L295" s="55">
        <f t="shared" si="52"/>
        <v>0.64919269456195494</v>
      </c>
      <c r="M295" s="55">
        <f t="shared" si="48"/>
        <v>0.52730832185490961</v>
      </c>
      <c r="N295" s="56">
        <f t="shared" si="53"/>
        <v>345.09623603799548</v>
      </c>
      <c r="O295" s="56">
        <f t="shared" si="49"/>
        <v>280.30524469537892</v>
      </c>
      <c r="P295" s="57">
        <f t="shared" si="50"/>
        <v>1749.3477844311519</v>
      </c>
      <c r="Q295" s="57">
        <f t="shared" si="50"/>
        <v>1420.9119299646745</v>
      </c>
    </row>
    <row r="296" spans="7:17">
      <c r="G296" s="58">
        <f t="shared" si="51"/>
        <v>3.3499999999999726</v>
      </c>
      <c r="H296" s="59">
        <f t="shared" si="55"/>
        <v>0.12411940298507565</v>
      </c>
      <c r="I296" s="54">
        <f t="shared" si="56"/>
        <v>0.10081628250893299</v>
      </c>
      <c r="J296" s="55">
        <f t="shared" si="54"/>
        <v>1.2176113432835922</v>
      </c>
      <c r="K296" s="55">
        <f t="shared" si="47"/>
        <v>0.98900773141263265</v>
      </c>
      <c r="L296" s="55">
        <f t="shared" si="52"/>
        <v>0.64919269456195494</v>
      </c>
      <c r="M296" s="55">
        <f t="shared" si="48"/>
        <v>0.5273083218549095</v>
      </c>
      <c r="N296" s="56">
        <f t="shared" si="53"/>
        <v>346.1294583015823</v>
      </c>
      <c r="O296" s="56">
        <f t="shared" si="49"/>
        <v>281.14448195494589</v>
      </c>
      <c r="P296" s="57">
        <f t="shared" si="50"/>
        <v>1744.125850746283</v>
      </c>
      <c r="Q296" s="57">
        <f t="shared" si="50"/>
        <v>1416.6704018155262</v>
      </c>
    </row>
    <row r="297" spans="7:17">
      <c r="G297" s="58">
        <f t="shared" si="51"/>
        <v>3.3599999999999723</v>
      </c>
      <c r="H297" s="59">
        <f t="shared" si="55"/>
        <v>0.12375000000000103</v>
      </c>
      <c r="I297" s="54">
        <f t="shared" si="56"/>
        <v>0.10051623404908497</v>
      </c>
      <c r="J297" s="55">
        <f t="shared" si="54"/>
        <v>1.2139875000000102</v>
      </c>
      <c r="K297" s="55">
        <f t="shared" si="47"/>
        <v>0.98606425602152359</v>
      </c>
      <c r="L297" s="55">
        <f t="shared" si="52"/>
        <v>0.64919269456195505</v>
      </c>
      <c r="M297" s="55">
        <f t="shared" si="48"/>
        <v>0.52730832185490961</v>
      </c>
      <c r="N297" s="56">
        <f t="shared" si="53"/>
        <v>347.16268056516918</v>
      </c>
      <c r="O297" s="56">
        <f t="shared" si="49"/>
        <v>281.98371921451297</v>
      </c>
      <c r="P297" s="57">
        <f t="shared" si="50"/>
        <v>1738.9350000000145</v>
      </c>
      <c r="Q297" s="57">
        <f t="shared" si="50"/>
        <v>1412.4541208577421</v>
      </c>
    </row>
    <row r="298" spans="7:17">
      <c r="G298" s="58">
        <f t="shared" si="51"/>
        <v>3.3699999999999721</v>
      </c>
      <c r="H298" s="59">
        <f t="shared" si="55"/>
        <v>0.12338278931750844</v>
      </c>
      <c r="I298" s="54">
        <f t="shared" si="56"/>
        <v>0.10021796629226276</v>
      </c>
      <c r="J298" s="55">
        <f t="shared" si="54"/>
        <v>1.210385163204758</v>
      </c>
      <c r="K298" s="55">
        <f t="shared" si="47"/>
        <v>0.9831382493270977</v>
      </c>
      <c r="L298" s="55">
        <f t="shared" si="52"/>
        <v>0.64919269456195505</v>
      </c>
      <c r="M298" s="55">
        <f t="shared" si="48"/>
        <v>0.5273083218549095</v>
      </c>
      <c r="N298" s="56">
        <f t="shared" si="53"/>
        <v>348.19590282875595</v>
      </c>
      <c r="O298" s="56">
        <f t="shared" si="49"/>
        <v>282.82295647407989</v>
      </c>
      <c r="P298" s="57">
        <f t="shared" si="50"/>
        <v>1733.7749554896286</v>
      </c>
      <c r="Q298" s="57">
        <f t="shared" si="50"/>
        <v>1408.2628623388764</v>
      </c>
    </row>
    <row r="299" spans="7:17">
      <c r="G299" s="58">
        <f t="shared" si="51"/>
        <v>3.3799999999999719</v>
      </c>
      <c r="H299" s="59">
        <f t="shared" si="55"/>
        <v>0.12301775147929096</v>
      </c>
      <c r="I299" s="54">
        <f t="shared" si="56"/>
        <v>9.9921463433409921E-2</v>
      </c>
      <c r="J299" s="55">
        <f t="shared" si="54"/>
        <v>1.2068041420118445</v>
      </c>
      <c r="K299" s="55">
        <f t="shared" si="47"/>
        <v>0.98022955628175135</v>
      </c>
      <c r="L299" s="55">
        <f t="shared" si="52"/>
        <v>0.64919269456195494</v>
      </c>
      <c r="M299" s="55">
        <f t="shared" si="48"/>
        <v>0.5273083218549095</v>
      </c>
      <c r="N299" s="56">
        <f t="shared" si="53"/>
        <v>349.22912509234266</v>
      </c>
      <c r="O299" s="56">
        <f t="shared" si="49"/>
        <v>283.6621937336468</v>
      </c>
      <c r="P299" s="57">
        <f t="shared" si="50"/>
        <v>1728.6454437869966</v>
      </c>
      <c r="Q299" s="57">
        <f t="shared" si="50"/>
        <v>1404.0964041662762</v>
      </c>
    </row>
    <row r="300" spans="7:17">
      <c r="G300" s="58">
        <f t="shared" si="51"/>
        <v>3.3899999999999717</v>
      </c>
      <c r="H300" s="59">
        <f t="shared" si="55"/>
        <v>0.1226548672566382</v>
      </c>
      <c r="I300" s="54">
        <f t="shared" si="56"/>
        <v>9.9626709853960341E-2</v>
      </c>
      <c r="J300" s="55">
        <f t="shared" si="54"/>
        <v>1.2032442477876208</v>
      </c>
      <c r="K300" s="55">
        <f t="shared" si="47"/>
        <v>0.97733802366735101</v>
      </c>
      <c r="L300" s="55">
        <f t="shared" si="52"/>
        <v>0.64919269456195505</v>
      </c>
      <c r="M300" s="55">
        <f t="shared" si="48"/>
        <v>0.52730832185490961</v>
      </c>
      <c r="N300" s="56">
        <f t="shared" si="53"/>
        <v>350.26234735592959</v>
      </c>
      <c r="O300" s="56">
        <f t="shared" si="49"/>
        <v>284.50143099321394</v>
      </c>
      <c r="P300" s="57">
        <f t="shared" si="50"/>
        <v>1723.5461946902799</v>
      </c>
      <c r="Q300" s="57">
        <f t="shared" si="50"/>
        <v>1399.9545268678507</v>
      </c>
    </row>
    <row r="301" spans="7:17">
      <c r="G301" s="58">
        <f t="shared" si="51"/>
        <v>3.3999999999999715</v>
      </c>
      <c r="H301" s="59">
        <f t="shared" si="55"/>
        <v>0.12229411764705984</v>
      </c>
      <c r="I301" s="54">
        <f t="shared" si="56"/>
        <v>9.9333690119095749E-2</v>
      </c>
      <c r="J301" s="55">
        <f t="shared" si="54"/>
        <v>1.1997052941176571</v>
      </c>
      <c r="K301" s="55">
        <f t="shared" si="47"/>
        <v>0.97446350006832938</v>
      </c>
      <c r="L301" s="55">
        <f t="shared" si="52"/>
        <v>0.64919269456195494</v>
      </c>
      <c r="M301" s="55">
        <f t="shared" si="48"/>
        <v>0.5273083218549095</v>
      </c>
      <c r="N301" s="56">
        <f t="shared" si="53"/>
        <v>351.2955696195163</v>
      </c>
      <c r="O301" s="56">
        <f t="shared" si="49"/>
        <v>285.34066825278086</v>
      </c>
      <c r="P301" s="57">
        <f t="shared" si="50"/>
        <v>1718.4769411764848</v>
      </c>
      <c r="Q301" s="57">
        <f t="shared" si="50"/>
        <v>1395.8370135535336</v>
      </c>
    </row>
    <row r="302" spans="7:17">
      <c r="G302" s="58">
        <f t="shared" si="51"/>
        <v>3.4099999999999713</v>
      </c>
      <c r="H302" s="59">
        <f t="shared" si="55"/>
        <v>0.12193548387096877</v>
      </c>
      <c r="I302" s="54">
        <f t="shared" si="56"/>
        <v>9.9042388975051479E-2</v>
      </c>
      <c r="J302" s="55">
        <f t="shared" si="54"/>
        <v>1.1961870967742037</v>
      </c>
      <c r="K302" s="55">
        <f t="shared" si="47"/>
        <v>0.97160583584525506</v>
      </c>
      <c r="L302" s="55">
        <f t="shared" si="52"/>
        <v>0.64919269456195494</v>
      </c>
      <c r="M302" s="55">
        <f t="shared" si="48"/>
        <v>0.52730832185490961</v>
      </c>
      <c r="N302" s="56">
        <f t="shared" si="53"/>
        <v>352.32879188310318</v>
      </c>
      <c r="O302" s="56">
        <f t="shared" si="49"/>
        <v>286.17990551234789</v>
      </c>
      <c r="P302" s="57">
        <f t="shared" si="50"/>
        <v>1713.4374193548531</v>
      </c>
      <c r="Q302" s="57">
        <f t="shared" si="50"/>
        <v>1391.7436498774234</v>
      </c>
    </row>
    <row r="303" spans="7:17">
      <c r="G303" s="58">
        <f t="shared" si="51"/>
        <v>3.4199999999999711</v>
      </c>
      <c r="H303" s="59">
        <f t="shared" si="55"/>
        <v>0.12157894736842208</v>
      </c>
      <c r="I303" s="54">
        <f t="shared" si="56"/>
        <v>9.8752791346469457E-2</v>
      </c>
      <c r="J303" s="55">
        <f t="shared" si="54"/>
        <v>1.1926894736842206</v>
      </c>
      <c r="K303" s="55">
        <f t="shared" si="47"/>
        <v>0.96876488310886544</v>
      </c>
      <c r="L303" s="55">
        <f t="shared" si="52"/>
        <v>0.64919269456195494</v>
      </c>
      <c r="M303" s="55">
        <f t="shared" si="48"/>
        <v>0.5273083218549095</v>
      </c>
      <c r="N303" s="56">
        <f t="shared" si="53"/>
        <v>353.36201414668989</v>
      </c>
      <c r="O303" s="56">
        <f t="shared" si="49"/>
        <v>287.01914277191486</v>
      </c>
      <c r="P303" s="57">
        <f t="shared" si="50"/>
        <v>1708.4273684210671</v>
      </c>
      <c r="Q303" s="57">
        <f t="shared" si="50"/>
        <v>1387.6742240005888</v>
      </c>
    </row>
    <row r="304" spans="7:17">
      <c r="G304" s="58">
        <f t="shared" si="51"/>
        <v>3.4299999999999708</v>
      </c>
      <c r="H304" s="59">
        <f t="shared" si="55"/>
        <v>0.1212244897959194</v>
      </c>
      <c r="I304" s="54">
        <f t="shared" si="56"/>
        <v>9.8464882333797549E-2</v>
      </c>
      <c r="J304" s="55">
        <f t="shared" si="54"/>
        <v>1.1892122448979694</v>
      </c>
      <c r="K304" s="55">
        <f t="shared" si="47"/>
        <v>0.96594049569455398</v>
      </c>
      <c r="L304" s="55">
        <f t="shared" si="52"/>
        <v>0.64919269456195494</v>
      </c>
      <c r="M304" s="55">
        <f t="shared" si="48"/>
        <v>0.5273083218549095</v>
      </c>
      <c r="N304" s="56">
        <f t="shared" si="53"/>
        <v>354.39523641027671</v>
      </c>
      <c r="O304" s="56">
        <f t="shared" si="49"/>
        <v>287.85838003148183</v>
      </c>
      <c r="P304" s="57">
        <f t="shared" si="50"/>
        <v>1703.4465306122595</v>
      </c>
      <c r="Q304" s="57">
        <f t="shared" si="50"/>
        <v>1383.6285265545232</v>
      </c>
    </row>
    <row r="305" spans="7:17">
      <c r="G305" s="58">
        <f t="shared" si="51"/>
        <v>3.4399999999999706</v>
      </c>
      <c r="H305" s="59">
        <f t="shared" si="55"/>
        <v>0.12087209302325684</v>
      </c>
      <c r="I305" s="54">
        <f t="shared" si="56"/>
        <v>9.8178647210734174E-2</v>
      </c>
      <c r="J305" s="55">
        <f t="shared" si="54"/>
        <v>1.1857552325581497</v>
      </c>
      <c r="K305" s="55">
        <f t="shared" si="47"/>
        <v>0.9631325291373023</v>
      </c>
      <c r="L305" s="55">
        <f t="shared" si="52"/>
        <v>0.64919269456195505</v>
      </c>
      <c r="M305" s="55">
        <f t="shared" si="48"/>
        <v>0.5273083218549095</v>
      </c>
      <c r="N305" s="56">
        <f t="shared" si="53"/>
        <v>355.42845867386359</v>
      </c>
      <c r="O305" s="56">
        <f t="shared" si="49"/>
        <v>288.69761729104886</v>
      </c>
      <c r="P305" s="57">
        <f t="shared" si="50"/>
        <v>1698.4946511628052</v>
      </c>
      <c r="Q305" s="57">
        <f t="shared" si="50"/>
        <v>1379.6063506052367</v>
      </c>
    </row>
    <row r="306" spans="7:17">
      <c r="G306" s="58">
        <f t="shared" si="51"/>
        <v>3.4499999999999704</v>
      </c>
      <c r="H306" s="59">
        <f t="shared" si="55"/>
        <v>0.12052173913043582</v>
      </c>
      <c r="I306" s="54">
        <f t="shared" si="56"/>
        <v>9.7894071421717563E-2</v>
      </c>
      <c r="J306" s="55">
        <f t="shared" si="54"/>
        <v>1.1823182608695755</v>
      </c>
      <c r="K306" s="55">
        <f t="shared" si="47"/>
        <v>0.96034084064704939</v>
      </c>
      <c r="L306" s="55">
        <f t="shared" si="52"/>
        <v>0.64919269456195505</v>
      </c>
      <c r="M306" s="55">
        <f t="shared" si="48"/>
        <v>0.52730832185490961</v>
      </c>
      <c r="N306" s="56">
        <f t="shared" si="53"/>
        <v>356.46168093745035</v>
      </c>
      <c r="O306" s="56">
        <f t="shared" si="49"/>
        <v>289.53685455061583</v>
      </c>
      <c r="P306" s="57">
        <f t="shared" si="50"/>
        <v>1693.5714782608841</v>
      </c>
      <c r="Q306" s="57">
        <f t="shared" si="50"/>
        <v>1375.6074916179753</v>
      </c>
    </row>
    <row r="307" spans="7:17">
      <c r="G307" s="58">
        <f t="shared" si="51"/>
        <v>3.4599999999999702</v>
      </c>
      <c r="H307" s="59">
        <f t="shared" si="55"/>
        <v>0.12017341040462531</v>
      </c>
      <c r="I307" s="54">
        <f t="shared" si="56"/>
        <v>9.7611140579458272E-2</v>
      </c>
      <c r="J307" s="55">
        <f t="shared" si="54"/>
        <v>1.1789011560693743</v>
      </c>
      <c r="K307" s="55">
        <f t="shared" si="47"/>
        <v>0.95756528908448568</v>
      </c>
      <c r="L307" s="55">
        <f t="shared" si="52"/>
        <v>0.64919269456195483</v>
      </c>
      <c r="M307" s="55">
        <f t="shared" si="48"/>
        <v>0.5273083218549095</v>
      </c>
      <c r="N307" s="56">
        <f t="shared" si="53"/>
        <v>357.49490320103706</v>
      </c>
      <c r="O307" s="56">
        <f t="shared" si="49"/>
        <v>290.3760918101828</v>
      </c>
      <c r="P307" s="57">
        <f t="shared" si="50"/>
        <v>1688.676763005795</v>
      </c>
      <c r="Q307" s="57">
        <f t="shared" si="50"/>
        <v>1371.6317474225477</v>
      </c>
    </row>
    <row r="308" spans="7:17">
      <c r="G308" s="58">
        <f t="shared" si="51"/>
        <v>3.46999999999997</v>
      </c>
      <c r="H308" s="59">
        <f t="shared" si="55"/>
        <v>0.11982708933717683</v>
      </c>
      <c r="I308" s="54">
        <f t="shared" si="56"/>
        <v>9.7329840462514583E-2</v>
      </c>
      <c r="J308" s="55">
        <f t="shared" si="54"/>
        <v>1.1755037463977047</v>
      </c>
      <c r="K308" s="55">
        <f t="shared" si="47"/>
        <v>0.95480573493726806</v>
      </c>
      <c r="L308" s="55">
        <f t="shared" si="52"/>
        <v>0.64919269456195494</v>
      </c>
      <c r="M308" s="55">
        <f t="shared" si="48"/>
        <v>0.5273083218549095</v>
      </c>
      <c r="N308" s="56">
        <f t="shared" si="53"/>
        <v>358.528125464624</v>
      </c>
      <c r="O308" s="56">
        <f t="shared" si="49"/>
        <v>291.21532906974983</v>
      </c>
      <c r="P308" s="57">
        <f t="shared" si="50"/>
        <v>1683.8102593660087</v>
      </c>
      <c r="Q308" s="57">
        <f t="shared" si="50"/>
        <v>1367.6789181792549</v>
      </c>
    </row>
    <row r="309" spans="7:17">
      <c r="G309" s="58">
        <f t="shared" si="51"/>
        <v>3.4799999999999698</v>
      </c>
      <c r="H309" s="59">
        <f t="shared" si="55"/>
        <v>0.11948275862069069</v>
      </c>
      <c r="I309" s="54">
        <f t="shared" si="56"/>
        <v>9.7050157012909657E-2</v>
      </c>
      <c r="J309" s="55">
        <f t="shared" si="54"/>
        <v>1.1721258620689756</v>
      </c>
      <c r="K309" s="55">
        <f t="shared" si="47"/>
        <v>0.95206204029664376</v>
      </c>
      <c r="L309" s="55">
        <f t="shared" si="52"/>
        <v>0.64919269456195494</v>
      </c>
      <c r="M309" s="55">
        <f t="shared" si="48"/>
        <v>0.5273083218549095</v>
      </c>
      <c r="N309" s="56">
        <f t="shared" si="53"/>
        <v>359.56134772821071</v>
      </c>
      <c r="O309" s="56">
        <f t="shared" si="49"/>
        <v>292.0545663293168</v>
      </c>
      <c r="P309" s="57">
        <f t="shared" si="50"/>
        <v>1678.9717241379456</v>
      </c>
      <c r="Q309" s="57">
        <f t="shared" si="50"/>
        <v>1363.7488063454066</v>
      </c>
    </row>
    <row r="310" spans="7:17">
      <c r="G310" s="58">
        <f t="shared" si="51"/>
        <v>3.4899999999999696</v>
      </c>
      <c r="H310" s="59">
        <f t="shared" si="55"/>
        <v>0.11914040114613285</v>
      </c>
      <c r="I310" s="54">
        <f t="shared" si="56"/>
        <v>9.6772076333789592E-2</v>
      </c>
      <c r="J310" s="55">
        <f t="shared" si="54"/>
        <v>1.1687673352435632</v>
      </c>
      <c r="K310" s="55">
        <f t="shared" si="47"/>
        <v>0.94933406883447591</v>
      </c>
      <c r="L310" s="55">
        <f t="shared" si="52"/>
        <v>0.64919269456195494</v>
      </c>
      <c r="M310" s="55">
        <f t="shared" si="48"/>
        <v>0.5273083218549095</v>
      </c>
      <c r="N310" s="56">
        <f t="shared" si="53"/>
        <v>360.59456999179747</v>
      </c>
      <c r="O310" s="56">
        <f t="shared" si="49"/>
        <v>292.89380358888377</v>
      </c>
      <c r="P310" s="57">
        <f t="shared" si="50"/>
        <v>1674.1609169054589</v>
      </c>
      <c r="Q310" s="57">
        <f t="shared" si="50"/>
        <v>1359.8412166424114</v>
      </c>
    </row>
    <row r="311" spans="7:17">
      <c r="G311" s="58">
        <f t="shared" si="51"/>
        <v>3.4999999999999694</v>
      </c>
      <c r="H311" s="59">
        <f t="shared" si="55"/>
        <v>0.11880000000000104</v>
      </c>
      <c r="I311" s="54">
        <f t="shared" si="56"/>
        <v>9.6495584687121619E-2</v>
      </c>
      <c r="J311" s="55">
        <f t="shared" si="54"/>
        <v>1.1654280000000103</v>
      </c>
      <c r="K311" s="55">
        <f t="shared" si="47"/>
        <v>0.94662168578066308</v>
      </c>
      <c r="L311" s="55">
        <f t="shared" si="52"/>
        <v>0.64919269456195505</v>
      </c>
      <c r="M311" s="55">
        <f t="shared" si="48"/>
        <v>0.52730832185490961</v>
      </c>
      <c r="N311" s="56">
        <f t="shared" si="53"/>
        <v>361.62779225538441</v>
      </c>
      <c r="O311" s="56">
        <f t="shared" si="49"/>
        <v>293.73304084845086</v>
      </c>
      <c r="P311" s="57">
        <f t="shared" si="50"/>
        <v>1669.3776000000146</v>
      </c>
      <c r="Q311" s="57">
        <f t="shared" si="50"/>
        <v>1355.9559560234329</v>
      </c>
    </row>
    <row r="312" spans="7:17">
      <c r="G312" s="58">
        <f t="shared" si="51"/>
        <v>3.5099999999999691</v>
      </c>
      <c r="H312" s="59">
        <f t="shared" si="55"/>
        <v>0.11846153846153951</v>
      </c>
      <c r="I312" s="54">
        <f t="shared" si="56"/>
        <v>9.6220668491431821E-2</v>
      </c>
      <c r="J312" s="55">
        <f t="shared" si="54"/>
        <v>1.1621076923077027</v>
      </c>
      <c r="K312" s="55">
        <f t="shared" si="47"/>
        <v>0.94392475790094621</v>
      </c>
      <c r="L312" s="55">
        <f t="shared" si="52"/>
        <v>0.64919269456195505</v>
      </c>
      <c r="M312" s="55">
        <f t="shared" si="48"/>
        <v>0.52730832185490961</v>
      </c>
      <c r="N312" s="56">
        <f t="shared" si="53"/>
        <v>362.66101451897123</v>
      </c>
      <c r="O312" s="56">
        <f t="shared" si="49"/>
        <v>294.57227810801783</v>
      </c>
      <c r="P312" s="57">
        <f t="shared" si="50"/>
        <v>1664.6215384615532</v>
      </c>
      <c r="Q312" s="57">
        <f t="shared" si="50"/>
        <v>1352.0928336416</v>
      </c>
    </row>
    <row r="313" spans="7:17">
      <c r="G313" s="58">
        <f t="shared" si="51"/>
        <v>3.5199999999999689</v>
      </c>
      <c r="H313" s="59">
        <f t="shared" si="55"/>
        <v>0.11812500000000105</v>
      </c>
      <c r="I313" s="54">
        <f t="shared" si="56"/>
        <v>9.5947314319581173E-2</v>
      </c>
      <c r="J313" s="55">
        <f t="shared" si="54"/>
        <v>1.1588062500000103</v>
      </c>
      <c r="K313" s="55">
        <f t="shared" si="47"/>
        <v>0.94124315347509135</v>
      </c>
      <c r="L313" s="55">
        <f t="shared" si="52"/>
        <v>0.64919269456195494</v>
      </c>
      <c r="M313" s="55">
        <f t="shared" si="48"/>
        <v>0.52730832185490961</v>
      </c>
      <c r="N313" s="56">
        <f t="shared" si="53"/>
        <v>363.69423678255788</v>
      </c>
      <c r="O313" s="56">
        <f t="shared" si="49"/>
        <v>295.4115153675848</v>
      </c>
      <c r="P313" s="57">
        <f t="shared" si="50"/>
        <v>1659.8925000000147</v>
      </c>
      <c r="Q313" s="57">
        <f t="shared" si="50"/>
        <v>1348.2516608187545</v>
      </c>
    </row>
    <row r="314" spans="7:17">
      <c r="G314" s="58">
        <f t="shared" si="51"/>
        <v>3.5299999999999687</v>
      </c>
      <c r="H314" s="59">
        <f t="shared" si="55"/>
        <v>0.11779036827195571</v>
      </c>
      <c r="I314" s="54">
        <f t="shared" si="56"/>
        <v>9.5675508896579511E-2</v>
      </c>
      <c r="J314" s="55">
        <f t="shared" si="54"/>
        <v>1.1555235127478856</v>
      </c>
      <c r="K314" s="55">
        <f t="shared" si="47"/>
        <v>0.93857674227544508</v>
      </c>
      <c r="L314" s="55">
        <f t="shared" si="52"/>
        <v>0.64919269456195494</v>
      </c>
      <c r="M314" s="55">
        <f t="shared" si="48"/>
        <v>0.5273083218549095</v>
      </c>
      <c r="N314" s="56">
        <f t="shared" si="53"/>
        <v>364.72745904614476</v>
      </c>
      <c r="O314" s="56">
        <f t="shared" si="49"/>
        <v>296.25075262715177</v>
      </c>
      <c r="P314" s="57">
        <f t="shared" si="50"/>
        <v>1655.1902549575218</v>
      </c>
      <c r="Q314" s="57">
        <f t="shared" si="50"/>
        <v>1344.4322510147354</v>
      </c>
    </row>
    <row r="315" spans="7:17">
      <c r="G315" s="58">
        <f t="shared" si="51"/>
        <v>3.5399999999999685</v>
      </c>
      <c r="H315" s="59">
        <f t="shared" si="55"/>
        <v>0.11745762711864512</v>
      </c>
      <c r="I315" s="54">
        <f t="shared" si="56"/>
        <v>9.5405239097436645E-2</v>
      </c>
      <c r="J315" s="55">
        <f t="shared" si="54"/>
        <v>1.1522593220339086</v>
      </c>
      <c r="K315" s="55">
        <f t="shared" si="47"/>
        <v>0.93592539554585352</v>
      </c>
      <c r="L315" s="55">
        <f t="shared" si="52"/>
        <v>0.64919269456195494</v>
      </c>
      <c r="M315" s="55">
        <f t="shared" si="48"/>
        <v>0.52730832185490961</v>
      </c>
      <c r="N315" s="56">
        <f t="shared" si="53"/>
        <v>365.76068130973147</v>
      </c>
      <c r="O315" s="56">
        <f t="shared" si="49"/>
        <v>297.08998988671874</v>
      </c>
      <c r="P315" s="57">
        <f t="shared" si="50"/>
        <v>1650.5145762712011</v>
      </c>
      <c r="Q315" s="57">
        <f t="shared" si="50"/>
        <v>1340.6344197971798</v>
      </c>
    </row>
    <row r="316" spans="7:17">
      <c r="G316" s="58">
        <f t="shared" si="51"/>
        <v>3.5499999999999683</v>
      </c>
      <c r="H316" s="59">
        <f t="shared" si="55"/>
        <v>0.11712676056338132</v>
      </c>
      <c r="I316" s="54">
        <f t="shared" si="56"/>
        <v>9.5136491945049501E-2</v>
      </c>
      <c r="J316" s="55">
        <f t="shared" si="54"/>
        <v>1.1490135211267709</v>
      </c>
      <c r="K316" s="55">
        <f t="shared" si="47"/>
        <v>0.93328898598093568</v>
      </c>
      <c r="L316" s="55">
        <f t="shared" si="52"/>
        <v>0.64919269456195494</v>
      </c>
      <c r="M316" s="55">
        <f t="shared" si="48"/>
        <v>0.5273083218549095</v>
      </c>
      <c r="N316" s="56">
        <f t="shared" si="53"/>
        <v>366.79390357331823</v>
      </c>
      <c r="O316" s="56">
        <f t="shared" si="49"/>
        <v>297.92922714628571</v>
      </c>
      <c r="P316" s="57">
        <f t="shared" si="50"/>
        <v>1645.8652394366343</v>
      </c>
      <c r="Q316" s="57">
        <f t="shared" si="50"/>
        <v>1336.8579848118356</v>
      </c>
    </row>
    <row r="317" spans="7:17">
      <c r="G317" s="58">
        <f t="shared" si="51"/>
        <v>3.5599999999999681</v>
      </c>
      <c r="H317" s="59">
        <f t="shared" si="55"/>
        <v>0.11679775280898981</v>
      </c>
      <c r="I317" s="54">
        <f t="shared" si="56"/>
        <v>9.4869254608125203E-2</v>
      </c>
      <c r="J317" s="55">
        <f t="shared" si="54"/>
        <v>1.1457859550561902</v>
      </c>
      <c r="K317" s="55">
        <f t="shared" si="47"/>
        <v>0.93066738770570834</v>
      </c>
      <c r="L317" s="55">
        <f t="shared" si="52"/>
        <v>0.64919269456195505</v>
      </c>
      <c r="M317" s="55">
        <f t="shared" si="48"/>
        <v>0.52730832185490961</v>
      </c>
      <c r="N317" s="56">
        <f t="shared" si="53"/>
        <v>367.82712583690517</v>
      </c>
      <c r="O317" s="56">
        <f t="shared" si="49"/>
        <v>298.7684644058528</v>
      </c>
      <c r="P317" s="57">
        <f t="shared" si="50"/>
        <v>1641.2420224719249</v>
      </c>
      <c r="Q317" s="57">
        <f t="shared" si="50"/>
        <v>1333.1027657533753</v>
      </c>
    </row>
    <row r="318" spans="7:17">
      <c r="G318" s="58">
        <f t="shared" si="51"/>
        <v>3.5699999999999679</v>
      </c>
      <c r="H318" s="59">
        <f t="shared" si="55"/>
        <v>0.11647058823529517</v>
      </c>
      <c r="I318" s="54">
        <f t="shared" si="56"/>
        <v>9.4603514399138874E-2</v>
      </c>
      <c r="J318" s="55">
        <f t="shared" si="54"/>
        <v>1.1425764705882457</v>
      </c>
      <c r="K318" s="55">
        <f t="shared" si="47"/>
        <v>0.92806047625555244</v>
      </c>
      <c r="L318" s="55">
        <f t="shared" si="52"/>
        <v>0.64919269456195505</v>
      </c>
      <c r="M318" s="55">
        <f t="shared" si="48"/>
        <v>0.52730832185490961</v>
      </c>
      <c r="N318" s="56">
        <f t="shared" si="53"/>
        <v>368.86034810049193</v>
      </c>
      <c r="O318" s="56">
        <f t="shared" si="49"/>
        <v>299.60770166541977</v>
      </c>
      <c r="P318" s="57">
        <f t="shared" si="50"/>
        <v>1636.6447058823678</v>
      </c>
      <c r="Q318" s="57">
        <f t="shared" si="50"/>
        <v>1329.3685843366995</v>
      </c>
    </row>
    <row r="319" spans="7:17">
      <c r="G319" s="58">
        <f t="shared" si="51"/>
        <v>3.5799999999999677</v>
      </c>
      <c r="H319" s="59">
        <f t="shared" si="55"/>
        <v>0.11614525139664909</v>
      </c>
      <c r="I319" s="54">
        <f t="shared" si="56"/>
        <v>9.4339258772325629E-2</v>
      </c>
      <c r="J319" s="55">
        <f t="shared" si="54"/>
        <v>1.1393849162011276</v>
      </c>
      <c r="K319" s="55">
        <f t="shared" si="47"/>
        <v>0.9254681285565145</v>
      </c>
      <c r="L319" s="55">
        <f t="shared" si="52"/>
        <v>0.64919269456195483</v>
      </c>
      <c r="M319" s="55">
        <f t="shared" si="48"/>
        <v>0.5273083218549095</v>
      </c>
      <c r="N319" s="56">
        <f t="shared" si="53"/>
        <v>369.89357036407858</v>
      </c>
      <c r="O319" s="56">
        <f t="shared" si="49"/>
        <v>300.44693892498668</v>
      </c>
      <c r="P319" s="57">
        <f t="shared" si="50"/>
        <v>1632.0730726257132</v>
      </c>
      <c r="Q319" s="57">
        <f t="shared" si="50"/>
        <v>1325.6552642687197</v>
      </c>
    </row>
    <row r="320" spans="7:17">
      <c r="G320" s="58">
        <f t="shared" si="51"/>
        <v>3.5899999999999674</v>
      </c>
      <c r="H320" s="59">
        <f t="shared" si="55"/>
        <v>0.11582172701949967</v>
      </c>
      <c r="I320" s="54">
        <f t="shared" si="56"/>
        <v>9.4076475321706349E-2</v>
      </c>
      <c r="J320" s="55">
        <f t="shared" si="54"/>
        <v>1.1362111420612917</v>
      </c>
      <c r="K320" s="55">
        <f t="shared" si="47"/>
        <v>0.92289022290593936</v>
      </c>
      <c r="L320" s="55">
        <f t="shared" si="52"/>
        <v>0.64919269456195494</v>
      </c>
      <c r="M320" s="55">
        <f t="shared" si="48"/>
        <v>0.52730832185490961</v>
      </c>
      <c r="N320" s="56">
        <f t="shared" si="53"/>
        <v>370.92679262766558</v>
      </c>
      <c r="O320" s="56">
        <f t="shared" si="49"/>
        <v>301.28617618455382</v>
      </c>
      <c r="P320" s="57">
        <f t="shared" si="50"/>
        <v>1627.5269080780092</v>
      </c>
      <c r="Q320" s="57">
        <f t="shared" si="50"/>
        <v>1321.9626312206176</v>
      </c>
    </row>
    <row r="321" spans="7:17">
      <c r="G321" s="58">
        <f t="shared" si="51"/>
        <v>3.5999999999999672</v>
      </c>
      <c r="H321" s="59">
        <f t="shared" si="55"/>
        <v>0.11550000000000105</v>
      </c>
      <c r="I321" s="54">
        <f t="shared" si="56"/>
        <v>9.3815151779146053E-2</v>
      </c>
      <c r="J321" s="55">
        <f t="shared" si="54"/>
        <v>1.1330550000000104</v>
      </c>
      <c r="K321" s="55">
        <f t="shared" si="47"/>
        <v>0.92032663895342282</v>
      </c>
      <c r="L321" s="55">
        <f t="shared" si="52"/>
        <v>0.64919269456195494</v>
      </c>
      <c r="M321" s="55">
        <f t="shared" si="48"/>
        <v>0.5273083218549095</v>
      </c>
      <c r="N321" s="56">
        <f t="shared" si="53"/>
        <v>371.96001489125229</v>
      </c>
      <c r="O321" s="56">
        <f t="shared" si="49"/>
        <v>302.12541344412074</v>
      </c>
      <c r="P321" s="57">
        <f t="shared" si="50"/>
        <v>1623.0060000000146</v>
      </c>
      <c r="Q321" s="57">
        <f t="shared" si="50"/>
        <v>1318.2905128005602</v>
      </c>
    </row>
    <row r="322" spans="7:17">
      <c r="G322" s="58">
        <f t="shared" si="51"/>
        <v>3.609999999999967</v>
      </c>
      <c r="H322" s="59">
        <f t="shared" si="55"/>
        <v>0.11518005540166311</v>
      </c>
      <c r="I322" s="54">
        <f t="shared" si="56"/>
        <v>9.355527601244483E-2</v>
      </c>
      <c r="J322" s="55">
        <f t="shared" si="54"/>
        <v>1.1299163434903152</v>
      </c>
      <c r="K322" s="55">
        <f t="shared" si="47"/>
        <v>0.91777725768208385</v>
      </c>
      <c r="L322" s="55">
        <f t="shared" si="52"/>
        <v>0.64919269456195494</v>
      </c>
      <c r="M322" s="55">
        <f t="shared" si="48"/>
        <v>0.52730832185490961</v>
      </c>
      <c r="N322" s="56">
        <f t="shared" si="53"/>
        <v>372.99323715483905</v>
      </c>
      <c r="O322" s="56">
        <f t="shared" si="49"/>
        <v>302.96465070368765</v>
      </c>
      <c r="P322" s="57">
        <f t="shared" si="50"/>
        <v>1618.5101385041701</v>
      </c>
      <c r="Q322" s="57">
        <f t="shared" si="50"/>
        <v>1314.6387385268747</v>
      </c>
    </row>
    <row r="323" spans="7:17">
      <c r="G323" s="58">
        <f t="shared" si="51"/>
        <v>3.6199999999999668</v>
      </c>
      <c r="H323" s="59">
        <f t="shared" si="55"/>
        <v>0.11486187845303973</v>
      </c>
      <c r="I323" s="54">
        <f t="shared" si="56"/>
        <v>9.3296836023460172E-2</v>
      </c>
      <c r="J323" s="55">
        <f t="shared" si="54"/>
        <v>1.1267950276243197</v>
      </c>
      <c r="K323" s="55">
        <f t="shared" si="47"/>
        <v>0.91524196139014435</v>
      </c>
      <c r="L323" s="55">
        <f t="shared" si="52"/>
        <v>0.64919269456195494</v>
      </c>
      <c r="M323" s="55">
        <f t="shared" si="48"/>
        <v>0.52730832185490961</v>
      </c>
      <c r="N323" s="56">
        <f t="shared" si="53"/>
        <v>374.02645941842587</v>
      </c>
      <c r="O323" s="56">
        <f t="shared" si="49"/>
        <v>303.80388796325474</v>
      </c>
      <c r="P323" s="57">
        <f t="shared" si="50"/>
        <v>1614.0391160221143</v>
      </c>
      <c r="Q323" s="57">
        <f t="shared" si="50"/>
        <v>1311.0071398016623</v>
      </c>
    </row>
    <row r="324" spans="7:17">
      <c r="G324" s="58">
        <f t="shared" si="51"/>
        <v>3.6299999999999666</v>
      </c>
      <c r="H324" s="59">
        <f t="shared" si="55"/>
        <v>0.1145454545454556</v>
      </c>
      <c r="I324" s="54">
        <f t="shared" si="56"/>
        <v>9.3039819946260552E-2</v>
      </c>
      <c r="J324" s="55">
        <f t="shared" si="54"/>
        <v>1.1236909090909195</v>
      </c>
      <c r="K324" s="55">
        <f t="shared" si="47"/>
        <v>0.91272063367281608</v>
      </c>
      <c r="L324" s="55">
        <f t="shared" si="52"/>
        <v>0.64919269456195494</v>
      </c>
      <c r="M324" s="55">
        <f t="shared" si="48"/>
        <v>0.5273083218549095</v>
      </c>
      <c r="N324" s="56">
        <f t="shared" si="53"/>
        <v>375.05968168201269</v>
      </c>
      <c r="O324" s="56">
        <f t="shared" si="49"/>
        <v>304.64312522282165</v>
      </c>
      <c r="P324" s="57">
        <f t="shared" si="50"/>
        <v>1609.5927272727422</v>
      </c>
      <c r="Q324" s="57">
        <f t="shared" si="50"/>
        <v>1307.3955498848534</v>
      </c>
    </row>
    <row r="325" spans="7:17">
      <c r="G325" s="58">
        <f t="shared" si="51"/>
        <v>3.6399999999999664</v>
      </c>
      <c r="H325" s="59">
        <f t="shared" si="55"/>
        <v>0.11423076923077029</v>
      </c>
      <c r="I325" s="54">
        <f t="shared" si="56"/>
        <v>9.2784216045309301E-2</v>
      </c>
      <c r="J325" s="55">
        <f t="shared" si="54"/>
        <v>1.1206038461538566</v>
      </c>
      <c r="K325" s="55">
        <f t="shared" ref="K325:K388" si="57">+I325*$C$24</f>
        <v>0.91021315940448433</v>
      </c>
      <c r="L325" s="55">
        <f t="shared" si="52"/>
        <v>0.64919269456195494</v>
      </c>
      <c r="M325" s="55">
        <f t="shared" ref="M325:M388" si="58">+I325*$C$24*(G325/(2*PI()))</f>
        <v>0.52730832185490961</v>
      </c>
      <c r="N325" s="56">
        <f t="shared" si="53"/>
        <v>376.09290394559946</v>
      </c>
      <c r="O325" s="56">
        <f t="shared" ref="O325:O388" si="59">+I325*$C$24*((G325/(2*PI()))^2)*1000</f>
        <v>305.48236248238868</v>
      </c>
      <c r="P325" s="57">
        <f t="shared" ref="P325:Q388" si="60">H325*$C$25</f>
        <v>1605.1707692307841</v>
      </c>
      <c r="Q325" s="57">
        <f t="shared" si="60"/>
        <v>1303.8038038686864</v>
      </c>
    </row>
    <row r="326" spans="7:17">
      <c r="G326" s="58">
        <f t="shared" si="51"/>
        <v>3.6499999999999662</v>
      </c>
      <c r="H326" s="59">
        <f t="shared" si="55"/>
        <v>0.11391780821917914</v>
      </c>
      <c r="I326" s="54">
        <f t="shared" si="56"/>
        <v>9.253001271367832E-2</v>
      </c>
      <c r="J326" s="55">
        <f t="shared" si="54"/>
        <v>1.1175336986301474</v>
      </c>
      <c r="K326" s="55">
        <f t="shared" si="57"/>
        <v>0.90771942472118439</v>
      </c>
      <c r="L326" s="55">
        <f t="shared" si="52"/>
        <v>0.64919269456195494</v>
      </c>
      <c r="M326" s="55">
        <f t="shared" si="58"/>
        <v>0.52730832185490961</v>
      </c>
      <c r="N326" s="56">
        <f t="shared" si="53"/>
        <v>377.12612620918634</v>
      </c>
      <c r="O326" s="56">
        <f t="shared" si="59"/>
        <v>306.32159974195577</v>
      </c>
      <c r="P326" s="57">
        <f t="shared" si="60"/>
        <v>1600.7730410959052</v>
      </c>
      <c r="Q326" s="57">
        <f t="shared" si="60"/>
        <v>1300.2317386526076</v>
      </c>
    </row>
    <row r="327" spans="7:17">
      <c r="G327" s="58">
        <f t="shared" si="51"/>
        <v>3.6599999999999659</v>
      </c>
      <c r="H327" s="59">
        <f t="shared" si="55"/>
        <v>0.11360655737705024</v>
      </c>
      <c r="I327" s="54">
        <f t="shared" si="56"/>
        <v>9.2277198471291219E-2</v>
      </c>
      <c r="J327" s="55">
        <f t="shared" si="54"/>
        <v>1.1144803278688629</v>
      </c>
      <c r="K327" s="55">
        <f t="shared" si="57"/>
        <v>0.90523931700336691</v>
      </c>
      <c r="L327" s="55">
        <f t="shared" si="52"/>
        <v>0.64919269456195494</v>
      </c>
      <c r="M327" s="55">
        <f t="shared" si="58"/>
        <v>0.5273083218549095</v>
      </c>
      <c r="N327" s="56">
        <f t="shared" si="53"/>
        <v>378.15934847277305</v>
      </c>
      <c r="O327" s="56">
        <f t="shared" si="59"/>
        <v>307.16083700152262</v>
      </c>
      <c r="P327" s="57">
        <f t="shared" si="60"/>
        <v>1596.3993442623098</v>
      </c>
      <c r="Q327" s="57">
        <f t="shared" si="60"/>
        <v>1296.6791929185842</v>
      </c>
    </row>
    <row r="328" spans="7:17">
      <c r="G328" s="58">
        <f t="shared" ref="G328:G391" si="61">+G327+0.01</f>
        <v>3.6699999999999657</v>
      </c>
      <c r="H328" s="59">
        <f t="shared" si="55"/>
        <v>0.1132970027247967</v>
      </c>
      <c r="I328" s="54">
        <f t="shared" si="56"/>
        <v>9.2025761963195063E-2</v>
      </c>
      <c r="J328" s="55">
        <f t="shared" si="54"/>
        <v>1.1114435967302556</v>
      </c>
      <c r="K328" s="55">
        <f t="shared" si="57"/>
        <v>0.90277272485894366</v>
      </c>
      <c r="L328" s="55">
        <f t="shared" ref="L328:L391" si="62">+H328*$C$24*(G328/(2*PI()))</f>
        <v>0.64919269456195483</v>
      </c>
      <c r="M328" s="55">
        <f t="shared" si="58"/>
        <v>0.52730832185490961</v>
      </c>
      <c r="N328" s="56">
        <f t="shared" ref="N328:N391" si="63">+H328*$C$24*((G328/(2*PI()))^2)*1000</f>
        <v>379.19257073635981</v>
      </c>
      <c r="O328" s="56">
        <f t="shared" si="59"/>
        <v>308.00007426108959</v>
      </c>
      <c r="P328" s="57">
        <f t="shared" si="60"/>
        <v>1592.0494822888434</v>
      </c>
      <c r="Q328" s="57">
        <f t="shared" si="60"/>
        <v>1293.146007106817</v>
      </c>
    </row>
    <row r="329" spans="7:17">
      <c r="G329" s="58">
        <f t="shared" si="61"/>
        <v>3.6799999999999655</v>
      </c>
      <c r="H329" s="59">
        <f t="shared" si="55"/>
        <v>0.11298913043478367</v>
      </c>
      <c r="I329" s="54">
        <f t="shared" si="56"/>
        <v>9.1775691957860298E-2</v>
      </c>
      <c r="J329" s="55">
        <f t="shared" si="54"/>
        <v>1.1084233695652279</v>
      </c>
      <c r="K329" s="55">
        <f t="shared" si="57"/>
        <v>0.90031953810660958</v>
      </c>
      <c r="L329" s="55">
        <f t="shared" si="62"/>
        <v>0.64919269456195505</v>
      </c>
      <c r="M329" s="55">
        <f t="shared" si="58"/>
        <v>0.52730832185490961</v>
      </c>
      <c r="N329" s="56">
        <f t="shared" si="63"/>
        <v>380.22579299994675</v>
      </c>
      <c r="O329" s="56">
        <f t="shared" si="59"/>
        <v>308.83931152065668</v>
      </c>
      <c r="P329" s="57">
        <f t="shared" si="60"/>
        <v>1587.7232608695801</v>
      </c>
      <c r="Q329" s="57">
        <f t="shared" si="60"/>
        <v>1289.632023391853</v>
      </c>
    </row>
    <row r="330" spans="7:17">
      <c r="G330" s="58">
        <f t="shared" si="61"/>
        <v>3.6899999999999653</v>
      </c>
      <c r="H330" s="59">
        <f t="shared" si="55"/>
        <v>0.11268292682926935</v>
      </c>
      <c r="I330" s="54">
        <f t="shared" si="56"/>
        <v>9.1526977345508367E-2</v>
      </c>
      <c r="J330" s="55">
        <f t="shared" si="54"/>
        <v>1.1054195121951325</v>
      </c>
      <c r="K330" s="55">
        <f t="shared" si="57"/>
        <v>0.89787964775943718</v>
      </c>
      <c r="L330" s="55">
        <f t="shared" si="62"/>
        <v>0.64919269456195494</v>
      </c>
      <c r="M330" s="55">
        <f t="shared" si="58"/>
        <v>0.5273083218549095</v>
      </c>
      <c r="N330" s="56">
        <f t="shared" si="63"/>
        <v>381.25901526353351</v>
      </c>
      <c r="O330" s="56">
        <f t="shared" si="59"/>
        <v>309.67854878022365</v>
      </c>
      <c r="P330" s="57">
        <f t="shared" si="60"/>
        <v>1583.4204878048929</v>
      </c>
      <c r="Q330" s="57">
        <f t="shared" si="60"/>
        <v>1286.1370856590836</v>
      </c>
    </row>
    <row r="331" spans="7:17">
      <c r="G331" s="58">
        <f t="shared" si="61"/>
        <v>3.6999999999999651</v>
      </c>
      <c r="H331" s="59">
        <f t="shared" si="55"/>
        <v>0.11237837837837944</v>
      </c>
      <c r="I331" s="54">
        <f t="shared" si="56"/>
        <v>9.1279607136466462E-2</v>
      </c>
      <c r="J331" s="55">
        <f t="shared" ref="J331:J394" si="64">+H331*$C$24</f>
        <v>1.1024318918919023</v>
      </c>
      <c r="K331" s="55">
        <f t="shared" si="57"/>
        <v>0.89545294600873604</v>
      </c>
      <c r="L331" s="55">
        <f t="shared" si="62"/>
        <v>0.64919269456195483</v>
      </c>
      <c r="M331" s="55">
        <f t="shared" si="58"/>
        <v>0.5273083218549095</v>
      </c>
      <c r="N331" s="56">
        <f t="shared" si="63"/>
        <v>382.29223752712022</v>
      </c>
      <c r="O331" s="56">
        <f t="shared" si="59"/>
        <v>310.51778603979062</v>
      </c>
      <c r="P331" s="57">
        <f t="shared" si="60"/>
        <v>1579.1409729729878</v>
      </c>
      <c r="Q331" s="57">
        <f t="shared" si="60"/>
        <v>1282.6610394816266</v>
      </c>
    </row>
    <row r="332" spans="7:17">
      <c r="G332" s="58">
        <f t="shared" si="61"/>
        <v>3.7099999999999649</v>
      </c>
      <c r="H332" s="59">
        <f t="shared" si="55"/>
        <v>0.11207547169811427</v>
      </c>
      <c r="I332" s="54">
        <f t="shared" si="56"/>
        <v>9.1033570459548768E-2</v>
      </c>
      <c r="J332" s="55">
        <f t="shared" si="64"/>
        <v>1.099460377358501</v>
      </c>
      <c r="K332" s="55">
        <f t="shared" si="57"/>
        <v>0.8930393262081735</v>
      </c>
      <c r="L332" s="55">
        <f t="shared" si="62"/>
        <v>0.64919269456195494</v>
      </c>
      <c r="M332" s="55">
        <f t="shared" si="58"/>
        <v>0.52730832185490961</v>
      </c>
      <c r="N332" s="56">
        <f t="shared" si="63"/>
        <v>383.3254597907071</v>
      </c>
      <c r="O332" s="56">
        <f t="shared" si="59"/>
        <v>311.35702329935765</v>
      </c>
      <c r="P332" s="57">
        <f t="shared" si="60"/>
        <v>1574.8845283019018</v>
      </c>
      <c r="Q332" s="57">
        <f t="shared" si="60"/>
        <v>1279.2037320975794</v>
      </c>
    </row>
    <row r="333" spans="7:17">
      <c r="G333" s="58">
        <f t="shared" si="61"/>
        <v>3.7199999999999647</v>
      </c>
      <c r="H333" s="59">
        <f t="shared" si="55"/>
        <v>0.11177419354838816</v>
      </c>
      <c r="I333" s="54">
        <f t="shared" si="56"/>
        <v>9.0788856560463954E-2</v>
      </c>
      <c r="J333" s="55">
        <f t="shared" si="64"/>
        <v>1.0965048387096878</v>
      </c>
      <c r="K333" s="55">
        <f t="shared" si="57"/>
        <v>0.8906386828581514</v>
      </c>
      <c r="L333" s="55">
        <f t="shared" si="62"/>
        <v>0.64919269456195494</v>
      </c>
      <c r="M333" s="55">
        <f t="shared" si="58"/>
        <v>0.5273083218549095</v>
      </c>
      <c r="N333" s="56">
        <f t="shared" si="63"/>
        <v>384.35868205429387</v>
      </c>
      <c r="O333" s="56">
        <f t="shared" si="59"/>
        <v>312.19626055892456</v>
      </c>
      <c r="P333" s="57">
        <f t="shared" si="60"/>
        <v>1570.6509677419504</v>
      </c>
      <c r="Q333" s="57">
        <f t="shared" si="60"/>
        <v>1275.7650123876394</v>
      </c>
    </row>
    <row r="334" spans="7:17">
      <c r="G334" s="58">
        <f t="shared" si="61"/>
        <v>3.7299999999999645</v>
      </c>
      <c r="H334" s="59">
        <f t="shared" si="55"/>
        <v>0.11147453083110026</v>
      </c>
      <c r="I334" s="54">
        <f t="shared" si="56"/>
        <v>9.054545480024824E-2</v>
      </c>
      <c r="J334" s="55">
        <f t="shared" si="64"/>
        <v>1.0935651474530936</v>
      </c>
      <c r="K334" s="55">
        <f t="shared" si="57"/>
        <v>0.88825091159043523</v>
      </c>
      <c r="L334" s="55">
        <f t="shared" si="62"/>
        <v>0.64919269456195494</v>
      </c>
      <c r="M334" s="55">
        <f t="shared" si="58"/>
        <v>0.5273083218549095</v>
      </c>
      <c r="N334" s="56">
        <f t="shared" si="63"/>
        <v>385.39190431788063</v>
      </c>
      <c r="O334" s="56">
        <f t="shared" si="59"/>
        <v>313.03549781849154</v>
      </c>
      <c r="P334" s="57">
        <f t="shared" si="60"/>
        <v>1566.4401072386208</v>
      </c>
      <c r="Q334" s="57">
        <f t="shared" si="60"/>
        <v>1272.3447308530883</v>
      </c>
    </row>
    <row r="335" spans="7:17">
      <c r="G335" s="58">
        <f t="shared" si="61"/>
        <v>3.7399999999999642</v>
      </c>
      <c r="H335" s="59">
        <f t="shared" si="55"/>
        <v>0.11117647058823636</v>
      </c>
      <c r="I335" s="54">
        <f t="shared" si="56"/>
        <v>9.0303354653723522E-2</v>
      </c>
      <c r="J335" s="55">
        <f t="shared" si="64"/>
        <v>1.0906411764705988</v>
      </c>
      <c r="K335" s="55">
        <f t="shared" si="57"/>
        <v>0.88587590915302783</v>
      </c>
      <c r="L335" s="55">
        <f t="shared" si="62"/>
        <v>0.64919269456195505</v>
      </c>
      <c r="M335" s="55">
        <f t="shared" si="58"/>
        <v>0.52730832185490961</v>
      </c>
      <c r="N335" s="56">
        <f t="shared" si="63"/>
        <v>386.42512658146757</v>
      </c>
      <c r="O335" s="56">
        <f t="shared" si="59"/>
        <v>313.87473507805868</v>
      </c>
      <c r="P335" s="57">
        <f t="shared" si="60"/>
        <v>1562.2517647058974</v>
      </c>
      <c r="Q335" s="57">
        <f t="shared" si="60"/>
        <v>1268.9427395941229</v>
      </c>
    </row>
    <row r="336" spans="7:17">
      <c r="G336" s="58">
        <f t="shared" si="61"/>
        <v>3.749999999999964</v>
      </c>
      <c r="H336" s="59">
        <f t="shared" ref="H336:H399" si="65">+$C$15/G336</f>
        <v>0.11088000000000106</v>
      </c>
      <c r="I336" s="54">
        <f t="shared" si="56"/>
        <v>9.0062545707980252E-2</v>
      </c>
      <c r="J336" s="55">
        <f t="shared" si="64"/>
        <v>1.0877328000000104</v>
      </c>
      <c r="K336" s="55">
        <f t="shared" si="57"/>
        <v>0.88351357339528636</v>
      </c>
      <c r="L336" s="55">
        <f t="shared" si="62"/>
        <v>0.64919269456195483</v>
      </c>
      <c r="M336" s="55">
        <f t="shared" si="58"/>
        <v>0.5273083218549095</v>
      </c>
      <c r="N336" s="56">
        <f t="shared" si="63"/>
        <v>387.45834884505427</v>
      </c>
      <c r="O336" s="56">
        <f t="shared" si="59"/>
        <v>314.71397233762559</v>
      </c>
      <c r="P336" s="57">
        <f t="shared" si="60"/>
        <v>1558.0857600000149</v>
      </c>
      <c r="Q336" s="57">
        <f t="shared" si="60"/>
        <v>1265.5588922885386</v>
      </c>
    </row>
    <row r="337" spans="7:17">
      <c r="G337" s="58">
        <f t="shared" si="61"/>
        <v>3.7599999999999638</v>
      </c>
      <c r="H337" s="59">
        <f t="shared" si="65"/>
        <v>0.11058510638297979</v>
      </c>
      <c r="I337" s="54">
        <f t="shared" ref="I337:I400" si="66">+H337*$C$22</f>
        <v>8.982301766088456E-2</v>
      </c>
      <c r="J337" s="55">
        <f t="shared" si="64"/>
        <v>1.0848398936170318</v>
      </c>
      <c r="K337" s="55">
        <f t="shared" si="57"/>
        <v>0.88116380325327759</v>
      </c>
      <c r="L337" s="55">
        <f t="shared" si="62"/>
        <v>0.64919269456195494</v>
      </c>
      <c r="M337" s="55">
        <f t="shared" si="58"/>
        <v>0.5273083218549095</v>
      </c>
      <c r="N337" s="56">
        <f t="shared" si="63"/>
        <v>388.49157110864104</v>
      </c>
      <c r="O337" s="56">
        <f t="shared" si="59"/>
        <v>315.55320959719245</v>
      </c>
      <c r="P337" s="57">
        <f t="shared" si="60"/>
        <v>1553.941914893632</v>
      </c>
      <c r="Q337" s="57">
        <f t="shared" si="60"/>
        <v>1262.1930441707498</v>
      </c>
    </row>
    <row r="338" spans="7:17">
      <c r="G338" s="58">
        <f t="shared" si="61"/>
        <v>3.7699999999999636</v>
      </c>
      <c r="H338" s="59">
        <f t="shared" si="65"/>
        <v>0.11029177718832998</v>
      </c>
      <c r="I338" s="54">
        <f t="shared" si="66"/>
        <v>8.9584760319609019E-2</v>
      </c>
      <c r="J338" s="55">
        <f t="shared" si="64"/>
        <v>1.0819623342175173</v>
      </c>
      <c r="K338" s="55">
        <f t="shared" si="57"/>
        <v>0.87882649873536456</v>
      </c>
      <c r="L338" s="55">
        <f t="shared" si="62"/>
        <v>0.64919269456195505</v>
      </c>
      <c r="M338" s="55">
        <f t="shared" si="58"/>
        <v>0.52730832185490961</v>
      </c>
      <c r="N338" s="56">
        <f t="shared" si="63"/>
        <v>389.52479337222803</v>
      </c>
      <c r="O338" s="56">
        <f t="shared" si="59"/>
        <v>316.39244685675965</v>
      </c>
      <c r="P338" s="57">
        <f t="shared" si="60"/>
        <v>1549.820053050413</v>
      </c>
      <c r="Q338" s="57">
        <f t="shared" si="60"/>
        <v>1258.845052011146</v>
      </c>
    </row>
    <row r="339" spans="7:17">
      <c r="G339" s="58">
        <f t="shared" si="61"/>
        <v>3.7799999999999634</v>
      </c>
      <c r="H339" s="59">
        <f t="shared" si="65"/>
        <v>0.11000000000000107</v>
      </c>
      <c r="I339" s="54">
        <f t="shared" si="66"/>
        <v>8.9347763599186766E-2</v>
      </c>
      <c r="J339" s="55">
        <f t="shared" si="64"/>
        <v>1.0791000000000106</v>
      </c>
      <c r="K339" s="55">
        <f t="shared" si="57"/>
        <v>0.87650156090802223</v>
      </c>
      <c r="L339" s="55">
        <f t="shared" si="62"/>
        <v>0.64919269456195494</v>
      </c>
      <c r="M339" s="55">
        <f t="shared" si="58"/>
        <v>0.5273083218549095</v>
      </c>
      <c r="N339" s="56">
        <f t="shared" si="63"/>
        <v>390.55801563581474</v>
      </c>
      <c r="O339" s="56">
        <f t="shared" si="59"/>
        <v>317.23168411632656</v>
      </c>
      <c r="P339" s="57">
        <f t="shared" si="60"/>
        <v>1545.720000000015</v>
      </c>
      <c r="Q339" s="57">
        <f t="shared" si="60"/>
        <v>1255.5147740957725</v>
      </c>
    </row>
    <row r="340" spans="7:17">
      <c r="G340" s="58">
        <f t="shared" si="61"/>
        <v>3.7899999999999632</v>
      </c>
      <c r="H340" s="59">
        <f t="shared" si="65"/>
        <v>0.10970976253298259</v>
      </c>
      <c r="I340" s="54">
        <f t="shared" si="66"/>
        <v>8.9112017521088646E-2</v>
      </c>
      <c r="J340" s="55">
        <f t="shared" si="64"/>
        <v>1.0762527704485594</v>
      </c>
      <c r="K340" s="55">
        <f t="shared" si="57"/>
        <v>0.87418889188187965</v>
      </c>
      <c r="L340" s="55">
        <f t="shared" si="62"/>
        <v>0.64919269456195494</v>
      </c>
      <c r="M340" s="55">
        <f t="shared" si="58"/>
        <v>0.5273083218549095</v>
      </c>
      <c r="N340" s="56">
        <f t="shared" si="63"/>
        <v>391.59123789940145</v>
      </c>
      <c r="O340" s="56">
        <f t="shared" si="59"/>
        <v>318.07092137589348</v>
      </c>
      <c r="P340" s="57">
        <f t="shared" si="60"/>
        <v>1541.6415831134714</v>
      </c>
      <c r="Q340" s="57">
        <f t="shared" si="60"/>
        <v>1252.2020702063376</v>
      </c>
    </row>
    <row r="341" spans="7:17">
      <c r="G341" s="58">
        <f t="shared" si="61"/>
        <v>3.799999999999963</v>
      </c>
      <c r="H341" s="59">
        <f t="shared" si="65"/>
        <v>0.10942105263158002</v>
      </c>
      <c r="I341" s="54">
        <f t="shared" si="66"/>
        <v>8.8877512211822635E-2</v>
      </c>
      <c r="J341" s="55">
        <f t="shared" si="64"/>
        <v>1.0734205263158001</v>
      </c>
      <c r="K341" s="55">
        <f t="shared" si="57"/>
        <v>0.87188839479798008</v>
      </c>
      <c r="L341" s="55">
        <f t="shared" si="62"/>
        <v>0.64919269456195505</v>
      </c>
      <c r="M341" s="55">
        <f t="shared" si="58"/>
        <v>0.52730832185490961</v>
      </c>
      <c r="N341" s="56">
        <f t="shared" si="63"/>
        <v>392.62446016298833</v>
      </c>
      <c r="O341" s="56">
        <f t="shared" si="59"/>
        <v>318.91015863546056</v>
      </c>
      <c r="P341" s="57">
        <f t="shared" si="60"/>
        <v>1537.5846315789624</v>
      </c>
      <c r="Q341" s="57">
        <f t="shared" si="60"/>
        <v>1248.9068016005317</v>
      </c>
    </row>
    <row r="342" spans="7:17">
      <c r="G342" s="58">
        <f t="shared" si="61"/>
        <v>3.8099999999999627</v>
      </c>
      <c r="H342" s="59">
        <f t="shared" si="65"/>
        <v>0.1091338582677176</v>
      </c>
      <c r="I342" s="54">
        <f t="shared" si="66"/>
        <v>8.8644237901555387E-2</v>
      </c>
      <c r="J342" s="55">
        <f t="shared" si="64"/>
        <v>1.0706031496063098</v>
      </c>
      <c r="K342" s="55">
        <f t="shared" si="57"/>
        <v>0.86959997381425835</v>
      </c>
      <c r="L342" s="55">
        <f t="shared" si="62"/>
        <v>0.64919269456195494</v>
      </c>
      <c r="M342" s="55">
        <f t="shared" si="58"/>
        <v>0.5273083218549095</v>
      </c>
      <c r="N342" s="56">
        <f t="shared" si="63"/>
        <v>393.65768242657504</v>
      </c>
      <c r="O342" s="56">
        <f t="shared" si="59"/>
        <v>319.74939589502753</v>
      </c>
      <c r="P342" s="57">
        <f t="shared" si="60"/>
        <v>1533.5489763779676</v>
      </c>
      <c r="Q342" s="57">
        <f t="shared" si="60"/>
        <v>1245.6288309926563</v>
      </c>
    </row>
    <row r="343" spans="7:17">
      <c r="G343" s="58">
        <f t="shared" si="61"/>
        <v>3.8199999999999625</v>
      </c>
      <c r="H343" s="59">
        <f t="shared" si="65"/>
        <v>0.10884816753926808</v>
      </c>
      <c r="I343" s="54">
        <f t="shared" si="66"/>
        <v>8.8412184922755502E-2</v>
      </c>
      <c r="J343" s="55">
        <f t="shared" si="64"/>
        <v>1.0678005235602199</v>
      </c>
      <c r="K343" s="55">
        <f t="shared" si="57"/>
        <v>0.86732353409223151</v>
      </c>
      <c r="L343" s="55">
        <f t="shared" si="62"/>
        <v>0.64919269456195494</v>
      </c>
      <c r="M343" s="55">
        <f t="shared" si="58"/>
        <v>0.52730832185490961</v>
      </c>
      <c r="N343" s="56">
        <f t="shared" si="63"/>
        <v>394.69090469016191</v>
      </c>
      <c r="O343" s="56">
        <f t="shared" si="59"/>
        <v>320.58863315459456</v>
      </c>
      <c r="P343" s="57">
        <f t="shared" si="60"/>
        <v>1529.5344502617952</v>
      </c>
      <c r="Q343" s="57">
        <f t="shared" si="60"/>
        <v>1242.3680225345604</v>
      </c>
    </row>
    <row r="344" spans="7:17">
      <c r="G344" s="58">
        <f t="shared" si="61"/>
        <v>3.8299999999999623</v>
      </c>
      <c r="H344" s="59">
        <f t="shared" si="65"/>
        <v>0.10856396866840838</v>
      </c>
      <c r="I344" s="54">
        <f t="shared" si="66"/>
        <v>8.8181343708857968E-2</v>
      </c>
      <c r="J344" s="55">
        <f t="shared" si="64"/>
        <v>1.0650125326370863</v>
      </c>
      <c r="K344" s="55">
        <f t="shared" si="57"/>
        <v>0.86505898178389673</v>
      </c>
      <c r="L344" s="55">
        <f t="shared" si="62"/>
        <v>0.64919269456195494</v>
      </c>
      <c r="M344" s="55">
        <f t="shared" si="58"/>
        <v>0.5273083218549095</v>
      </c>
      <c r="N344" s="56">
        <f t="shared" si="63"/>
        <v>395.72412695374868</v>
      </c>
      <c r="O344" s="56">
        <f t="shared" si="59"/>
        <v>321.42787041416153</v>
      </c>
      <c r="P344" s="57">
        <f t="shared" si="60"/>
        <v>1525.5408877284747</v>
      </c>
      <c r="Q344" s="57">
        <f t="shared" si="60"/>
        <v>1239.1242417968722</v>
      </c>
    </row>
    <row r="345" spans="7:17">
      <c r="G345" s="58">
        <f t="shared" si="61"/>
        <v>3.8399999999999621</v>
      </c>
      <c r="H345" s="59">
        <f t="shared" si="65"/>
        <v>0.10828125000000106</v>
      </c>
      <c r="I345" s="54">
        <f t="shared" si="66"/>
        <v>8.7951704792949489E-2</v>
      </c>
      <c r="J345" s="55">
        <f t="shared" si="64"/>
        <v>1.0622390625000104</v>
      </c>
      <c r="K345" s="55">
        <f t="shared" si="57"/>
        <v>0.86280622401883456</v>
      </c>
      <c r="L345" s="55">
        <f t="shared" si="62"/>
        <v>0.64919269456195483</v>
      </c>
      <c r="M345" s="55">
        <f t="shared" si="58"/>
        <v>0.5273083218549095</v>
      </c>
      <c r="N345" s="56">
        <f t="shared" si="63"/>
        <v>396.75734921733539</v>
      </c>
      <c r="O345" s="56">
        <f t="shared" si="59"/>
        <v>322.26710767372845</v>
      </c>
      <c r="P345" s="57">
        <f t="shared" si="60"/>
        <v>1521.568125000015</v>
      </c>
      <c r="Q345" s="57">
        <f t="shared" si="60"/>
        <v>1235.8973557505262</v>
      </c>
    </row>
    <row r="346" spans="7:17">
      <c r="G346" s="58">
        <f t="shared" si="61"/>
        <v>3.8499999999999619</v>
      </c>
      <c r="H346" s="59">
        <f t="shared" si="65"/>
        <v>0.10800000000000107</v>
      </c>
      <c r="I346" s="54">
        <f t="shared" si="66"/>
        <v>8.7723258806474302E-2</v>
      </c>
      <c r="J346" s="55">
        <f t="shared" si="64"/>
        <v>1.0594800000000106</v>
      </c>
      <c r="K346" s="55">
        <f t="shared" si="57"/>
        <v>0.86056516889151291</v>
      </c>
      <c r="L346" s="55">
        <f t="shared" si="62"/>
        <v>0.64919269456195505</v>
      </c>
      <c r="M346" s="55">
        <f t="shared" si="58"/>
        <v>0.52730832185490961</v>
      </c>
      <c r="N346" s="56">
        <f t="shared" si="63"/>
        <v>397.79057148092238</v>
      </c>
      <c r="O346" s="56">
        <f t="shared" si="59"/>
        <v>323.10634493329553</v>
      </c>
      <c r="P346" s="57">
        <f t="shared" si="60"/>
        <v>1517.616000000015</v>
      </c>
      <c r="Q346" s="57">
        <f t="shared" si="60"/>
        <v>1232.6872327485769</v>
      </c>
    </row>
    <row r="347" spans="7:17">
      <c r="G347" s="58">
        <f t="shared" si="61"/>
        <v>3.8599999999999617</v>
      </c>
      <c r="H347" s="59">
        <f t="shared" si="65"/>
        <v>0.10772020725388708</v>
      </c>
      <c r="I347" s="54">
        <f t="shared" si="66"/>
        <v>8.7495996477960122E-2</v>
      </c>
      <c r="J347" s="55">
        <f t="shared" si="64"/>
        <v>1.0567352331606323</v>
      </c>
      <c r="K347" s="55">
        <f t="shared" si="57"/>
        <v>0.85833572544878889</v>
      </c>
      <c r="L347" s="55">
        <f t="shared" si="62"/>
        <v>0.64919269456195494</v>
      </c>
      <c r="M347" s="55">
        <f t="shared" si="58"/>
        <v>0.52730832185490961</v>
      </c>
      <c r="N347" s="56">
        <f t="shared" si="63"/>
        <v>398.82379374450909</v>
      </c>
      <c r="O347" s="56">
        <f t="shared" si="59"/>
        <v>323.9455821928625</v>
      </c>
      <c r="P347" s="57">
        <f t="shared" si="60"/>
        <v>1513.6843523316211</v>
      </c>
      <c r="Q347" s="57">
        <f t="shared" si="60"/>
        <v>1229.4937425082956</v>
      </c>
    </row>
    <row r="348" spans="7:17">
      <c r="G348" s="58">
        <f t="shared" si="61"/>
        <v>3.8699999999999615</v>
      </c>
      <c r="H348" s="59">
        <f t="shared" si="65"/>
        <v>0.10744186046511735</v>
      </c>
      <c r="I348" s="54">
        <f t="shared" si="66"/>
        <v>8.7269908631763843E-2</v>
      </c>
      <c r="J348" s="55">
        <f t="shared" si="64"/>
        <v>1.0540046511628012</v>
      </c>
      <c r="K348" s="55">
        <f t="shared" si="57"/>
        <v>0.85611780367760337</v>
      </c>
      <c r="L348" s="55">
        <f t="shared" si="62"/>
        <v>0.64919269456195483</v>
      </c>
      <c r="M348" s="55">
        <f t="shared" si="58"/>
        <v>0.5273083218549095</v>
      </c>
      <c r="N348" s="56">
        <f t="shared" si="63"/>
        <v>399.8570160080958</v>
      </c>
      <c r="O348" s="56">
        <f t="shared" si="59"/>
        <v>324.78481945242942</v>
      </c>
      <c r="P348" s="57">
        <f t="shared" si="60"/>
        <v>1509.773023255829</v>
      </c>
      <c r="Q348" s="57">
        <f t="shared" si="60"/>
        <v>1226.3167560935456</v>
      </c>
    </row>
    <row r="349" spans="7:17">
      <c r="G349" s="58">
        <f t="shared" si="61"/>
        <v>3.8799999999999613</v>
      </c>
      <c r="H349" s="59">
        <f t="shared" si="65"/>
        <v>0.10716494845360931</v>
      </c>
      <c r="I349" s="54">
        <f t="shared" si="66"/>
        <v>8.704498618683662E-2</v>
      </c>
      <c r="J349" s="55">
        <f t="shared" si="64"/>
        <v>1.0512881443299074</v>
      </c>
      <c r="K349" s="55">
        <f t="shared" si="57"/>
        <v>0.85391131449286728</v>
      </c>
      <c r="L349" s="55">
        <f t="shared" si="62"/>
        <v>0.64919269456195494</v>
      </c>
      <c r="M349" s="55">
        <f t="shared" si="58"/>
        <v>0.52730832185490961</v>
      </c>
      <c r="N349" s="56">
        <f t="shared" si="63"/>
        <v>400.89023827168273</v>
      </c>
      <c r="O349" s="56">
        <f t="shared" si="59"/>
        <v>325.62405671199656</v>
      </c>
      <c r="P349" s="57">
        <f t="shared" si="60"/>
        <v>1505.8818556701181</v>
      </c>
      <c r="Q349" s="57">
        <f t="shared" si="60"/>
        <v>1223.1561458974281</v>
      </c>
    </row>
    <row r="350" spans="7:17">
      <c r="G350" s="58">
        <f t="shared" si="61"/>
        <v>3.889999999999961</v>
      </c>
      <c r="H350" s="59">
        <f t="shared" si="65"/>
        <v>0.10688946015424272</v>
      </c>
      <c r="I350" s="54">
        <f t="shared" si="66"/>
        <v>8.6821220155508E-2</v>
      </c>
      <c r="J350" s="55">
        <f t="shared" si="64"/>
        <v>1.0485856041131212</v>
      </c>
      <c r="K350" s="55">
        <f t="shared" si="57"/>
        <v>0.85171616972553355</v>
      </c>
      <c r="L350" s="55">
        <f t="shared" si="62"/>
        <v>0.64919269456195505</v>
      </c>
      <c r="M350" s="55">
        <f t="shared" si="58"/>
        <v>0.52730832185490961</v>
      </c>
      <c r="N350" s="56">
        <f t="shared" si="63"/>
        <v>401.92346053526956</v>
      </c>
      <c r="O350" s="56">
        <f t="shared" si="59"/>
        <v>326.46329397156353</v>
      </c>
      <c r="P350" s="57">
        <f t="shared" si="60"/>
        <v>1502.0106940874186</v>
      </c>
      <c r="Q350" s="57">
        <f t="shared" si="60"/>
        <v>1220.0117856251984</v>
      </c>
    </row>
    <row r="351" spans="7:17">
      <c r="G351" s="58">
        <f t="shared" si="61"/>
        <v>3.8999999999999608</v>
      </c>
      <c r="H351" s="59">
        <f t="shared" si="65"/>
        <v>0.10661538461538568</v>
      </c>
      <c r="I351" s="54">
        <f t="shared" si="66"/>
        <v>8.6598601642288733E-2</v>
      </c>
      <c r="J351" s="55">
        <f t="shared" si="64"/>
        <v>1.0458969230769335</v>
      </c>
      <c r="K351" s="55">
        <f t="shared" si="57"/>
        <v>0.84953228211085252</v>
      </c>
      <c r="L351" s="55">
        <f t="shared" si="62"/>
        <v>0.64919269456195483</v>
      </c>
      <c r="M351" s="55">
        <f t="shared" si="58"/>
        <v>0.5273083218549095</v>
      </c>
      <c r="N351" s="56">
        <f t="shared" si="63"/>
        <v>402.95668279885621</v>
      </c>
      <c r="O351" s="56">
        <f t="shared" si="59"/>
        <v>327.30253123113039</v>
      </c>
      <c r="P351" s="57">
        <f t="shared" si="60"/>
        <v>1498.1593846153996</v>
      </c>
      <c r="Q351" s="57">
        <f t="shared" si="60"/>
        <v>1216.8835502774414</v>
      </c>
    </row>
    <row r="352" spans="7:17">
      <c r="G352" s="58">
        <f t="shared" si="61"/>
        <v>3.9099999999999606</v>
      </c>
      <c r="H352" s="59">
        <f t="shared" si="65"/>
        <v>0.10634271099744352</v>
      </c>
      <c r="I352" s="54">
        <f t="shared" si="66"/>
        <v>8.6377121842692098E-2</v>
      </c>
      <c r="J352" s="55">
        <f t="shared" si="64"/>
        <v>1.0432219948849211</v>
      </c>
      <c r="K352" s="55">
        <f t="shared" si="57"/>
        <v>0.84735956527680956</v>
      </c>
      <c r="L352" s="55">
        <f t="shared" si="62"/>
        <v>0.64919269456195505</v>
      </c>
      <c r="M352" s="55">
        <f t="shared" si="58"/>
        <v>0.52730832185490961</v>
      </c>
      <c r="N352" s="56">
        <f t="shared" si="63"/>
        <v>403.98990506244314</v>
      </c>
      <c r="O352" s="56">
        <f t="shared" si="59"/>
        <v>328.14176849069747</v>
      </c>
      <c r="P352" s="57">
        <f t="shared" si="60"/>
        <v>1494.3277749360764</v>
      </c>
      <c r="Q352" s="57">
        <f t="shared" si="60"/>
        <v>1213.7713161335093</v>
      </c>
    </row>
    <row r="353" spans="7:17">
      <c r="G353" s="58">
        <f t="shared" si="61"/>
        <v>3.9199999999999604</v>
      </c>
      <c r="H353" s="59">
        <f t="shared" si="65"/>
        <v>0.10607142857142965</v>
      </c>
      <c r="I353" s="54">
        <f t="shared" si="66"/>
        <v>8.615677204207299E-2</v>
      </c>
      <c r="J353" s="55">
        <f t="shared" si="64"/>
        <v>1.0405607142857249</v>
      </c>
      <c r="K353" s="55">
        <f t="shared" si="57"/>
        <v>0.84519793373273611</v>
      </c>
      <c r="L353" s="55">
        <f t="shared" si="62"/>
        <v>0.64919269456195505</v>
      </c>
      <c r="M353" s="55">
        <f t="shared" si="58"/>
        <v>0.52730832185490961</v>
      </c>
      <c r="N353" s="56">
        <f t="shared" si="63"/>
        <v>405.02312732602996</v>
      </c>
      <c r="O353" s="56">
        <f t="shared" si="59"/>
        <v>328.98100575026444</v>
      </c>
      <c r="P353" s="57">
        <f t="shared" si="60"/>
        <v>1490.5157142857295</v>
      </c>
      <c r="Q353" s="57">
        <f t="shared" si="60"/>
        <v>1210.6749607352097</v>
      </c>
    </row>
    <row r="354" spans="7:17">
      <c r="G354" s="58">
        <f t="shared" si="61"/>
        <v>3.9299999999999602</v>
      </c>
      <c r="H354" s="59">
        <f t="shared" si="65"/>
        <v>0.10580152671755833</v>
      </c>
      <c r="I354" s="54">
        <f t="shared" si="66"/>
        <v>8.5937543614485024E-2</v>
      </c>
      <c r="J354" s="55">
        <f t="shared" si="64"/>
        <v>1.0379129770992472</v>
      </c>
      <c r="K354" s="55">
        <f t="shared" si="57"/>
        <v>0.84304730285809815</v>
      </c>
      <c r="L354" s="55">
        <f t="shared" si="62"/>
        <v>0.64919269456195494</v>
      </c>
      <c r="M354" s="55">
        <f t="shared" si="58"/>
        <v>0.5273083218549095</v>
      </c>
      <c r="N354" s="56">
        <f t="shared" si="63"/>
        <v>406.05634958961667</v>
      </c>
      <c r="O354" s="56">
        <f t="shared" si="59"/>
        <v>329.82024300983142</v>
      </c>
      <c r="P354" s="57">
        <f t="shared" si="60"/>
        <v>1486.7230534351295</v>
      </c>
      <c r="Q354" s="57">
        <f t="shared" si="60"/>
        <v>1207.5943628707435</v>
      </c>
    </row>
    <row r="355" spans="7:17">
      <c r="G355" s="58">
        <f t="shared" si="61"/>
        <v>3.93999999999996</v>
      </c>
      <c r="H355" s="59">
        <f t="shared" si="65"/>
        <v>0.10553299492385894</v>
      </c>
      <c r="I355" s="54">
        <f t="shared" si="66"/>
        <v>8.5719428021554855E-2</v>
      </c>
      <c r="J355" s="55">
        <f t="shared" si="64"/>
        <v>1.0352786802030562</v>
      </c>
      <c r="K355" s="55">
        <f t="shared" si="57"/>
        <v>0.84090758889145323</v>
      </c>
      <c r="L355" s="55">
        <f t="shared" si="62"/>
        <v>0.64919269456195494</v>
      </c>
      <c r="M355" s="55">
        <f t="shared" si="58"/>
        <v>0.52730832185490961</v>
      </c>
      <c r="N355" s="56">
        <f t="shared" si="63"/>
        <v>407.08957185320355</v>
      </c>
      <c r="O355" s="56">
        <f t="shared" si="59"/>
        <v>330.6594802693985</v>
      </c>
      <c r="P355" s="57">
        <f t="shared" si="60"/>
        <v>1482.9496446700657</v>
      </c>
      <c r="Q355" s="57">
        <f t="shared" si="60"/>
        <v>1204.5294025588889</v>
      </c>
    </row>
    <row r="356" spans="7:17">
      <c r="G356" s="58">
        <f t="shared" si="61"/>
        <v>3.9499999999999598</v>
      </c>
      <c r="H356" s="59">
        <f t="shared" si="65"/>
        <v>0.1052658227848112</v>
      </c>
      <c r="I356" s="54">
        <f t="shared" si="66"/>
        <v>8.5502416811373702E-2</v>
      </c>
      <c r="J356" s="55">
        <f t="shared" si="64"/>
        <v>1.0326577215189978</v>
      </c>
      <c r="K356" s="55">
        <f t="shared" si="57"/>
        <v>0.83877870891957607</v>
      </c>
      <c r="L356" s="55">
        <f t="shared" si="62"/>
        <v>0.64919269456195494</v>
      </c>
      <c r="M356" s="55">
        <f t="shared" si="58"/>
        <v>0.5273083218549095</v>
      </c>
      <c r="N356" s="56">
        <f t="shared" si="63"/>
        <v>408.12279411679026</v>
      </c>
      <c r="O356" s="56">
        <f t="shared" si="59"/>
        <v>331.49871752896536</v>
      </c>
      <c r="P356" s="57">
        <f t="shared" si="60"/>
        <v>1479.195341772167</v>
      </c>
      <c r="Q356" s="57">
        <f t="shared" si="60"/>
        <v>1201.4799610334233</v>
      </c>
    </row>
    <row r="357" spans="7:17">
      <c r="G357" s="58">
        <f t="shared" si="61"/>
        <v>3.9599999999999596</v>
      </c>
      <c r="H357" s="59">
        <f t="shared" si="65"/>
        <v>0.10500000000000108</v>
      </c>
      <c r="I357" s="54">
        <f t="shared" si="66"/>
        <v>8.52865016174056E-2</v>
      </c>
      <c r="J357" s="55">
        <f t="shared" si="64"/>
        <v>1.0300500000000106</v>
      </c>
      <c r="K357" s="55">
        <f t="shared" si="57"/>
        <v>0.83666058086674899</v>
      </c>
      <c r="L357" s="55">
        <f t="shared" si="62"/>
        <v>0.64919269456195494</v>
      </c>
      <c r="M357" s="55">
        <f t="shared" si="58"/>
        <v>0.5273083218549095</v>
      </c>
      <c r="N357" s="56">
        <f t="shared" si="63"/>
        <v>409.15601638037703</v>
      </c>
      <c r="O357" s="56">
        <f t="shared" si="59"/>
        <v>332.33795478853239</v>
      </c>
      <c r="P357" s="57">
        <f t="shared" si="60"/>
        <v>1475.460000000015</v>
      </c>
      <c r="Q357" s="57">
        <f t="shared" si="60"/>
        <v>1198.4459207277835</v>
      </c>
    </row>
    <row r="358" spans="7:17">
      <c r="G358" s="58">
        <f t="shared" si="61"/>
        <v>3.9699999999999593</v>
      </c>
      <c r="H358" s="59">
        <f t="shared" si="65"/>
        <v>0.10473551637279704</v>
      </c>
      <c r="I358" s="54">
        <f t="shared" si="66"/>
        <v>8.5071674157412139E-2</v>
      </c>
      <c r="J358" s="55">
        <f t="shared" si="64"/>
        <v>1.0274554156171392</v>
      </c>
      <c r="K358" s="55">
        <f t="shared" si="57"/>
        <v>0.83455312348421318</v>
      </c>
      <c r="L358" s="55">
        <f t="shared" si="62"/>
        <v>0.64919269456195505</v>
      </c>
      <c r="M358" s="55">
        <f t="shared" si="58"/>
        <v>0.52730832185490961</v>
      </c>
      <c r="N358" s="56">
        <f t="shared" si="63"/>
        <v>410.18923864396402</v>
      </c>
      <c r="O358" s="56">
        <f t="shared" si="59"/>
        <v>333.17719204809947</v>
      </c>
      <c r="P358" s="57">
        <f t="shared" si="60"/>
        <v>1471.7434760705441</v>
      </c>
      <c r="Q358" s="57">
        <f t="shared" si="60"/>
        <v>1195.4271652599555</v>
      </c>
    </row>
    <row r="359" spans="7:17">
      <c r="G359" s="58">
        <f t="shared" si="61"/>
        <v>3.9799999999999591</v>
      </c>
      <c r="H359" s="59">
        <f t="shared" si="65"/>
        <v>0.1044723618090463</v>
      </c>
      <c r="I359" s="54">
        <f t="shared" si="66"/>
        <v>8.4857926232393521E-2</v>
      </c>
      <c r="J359" s="55">
        <f t="shared" si="64"/>
        <v>1.0248738693467443</v>
      </c>
      <c r="K359" s="55">
        <f t="shared" si="57"/>
        <v>0.83245625633978049</v>
      </c>
      <c r="L359" s="55">
        <f t="shared" si="62"/>
        <v>0.64919269456195494</v>
      </c>
      <c r="M359" s="55">
        <f t="shared" si="58"/>
        <v>0.52730832185490961</v>
      </c>
      <c r="N359" s="56">
        <f t="shared" si="63"/>
        <v>411.22246090755067</v>
      </c>
      <c r="O359" s="56">
        <f t="shared" si="59"/>
        <v>334.01642930766644</v>
      </c>
      <c r="P359" s="57">
        <f t="shared" si="60"/>
        <v>1468.0456281407187</v>
      </c>
      <c r="Q359" s="57">
        <f t="shared" si="60"/>
        <v>1192.4235794175938</v>
      </c>
    </row>
    <row r="360" spans="7:17">
      <c r="G360" s="58">
        <f t="shared" si="61"/>
        <v>3.9899999999999589</v>
      </c>
      <c r="H360" s="59">
        <f t="shared" si="65"/>
        <v>0.10421052631579054</v>
      </c>
      <c r="I360" s="54">
        <f t="shared" si="66"/>
        <v>8.4645249725545407E-2</v>
      </c>
      <c r="J360" s="55">
        <f t="shared" si="64"/>
        <v>1.0223052631579053</v>
      </c>
      <c r="K360" s="55">
        <f t="shared" si="57"/>
        <v>0.83036989980760045</v>
      </c>
      <c r="L360" s="55">
        <f t="shared" si="62"/>
        <v>0.64919269456195483</v>
      </c>
      <c r="M360" s="55">
        <f t="shared" si="58"/>
        <v>0.5273083218549095</v>
      </c>
      <c r="N360" s="56">
        <f t="shared" si="63"/>
        <v>412.25568317113743</v>
      </c>
      <c r="O360" s="56">
        <f t="shared" si="59"/>
        <v>334.8556665672333</v>
      </c>
      <c r="P360" s="57">
        <f t="shared" si="60"/>
        <v>1464.3663157894887</v>
      </c>
      <c r="Q360" s="57">
        <f t="shared" si="60"/>
        <v>1189.435049143364</v>
      </c>
    </row>
    <row r="361" spans="7:17">
      <c r="G361" s="58">
        <f t="shared" si="61"/>
        <v>3.9999999999999587</v>
      </c>
      <c r="H361" s="59">
        <f t="shared" si="65"/>
        <v>0.10395000000000107</v>
      </c>
      <c r="I361" s="54">
        <f t="shared" si="66"/>
        <v>8.4433636601231543E-2</v>
      </c>
      <c r="J361" s="55">
        <f t="shared" si="64"/>
        <v>1.0197495000000105</v>
      </c>
      <c r="K361" s="55">
        <f t="shared" si="57"/>
        <v>0.82829397505808144</v>
      </c>
      <c r="L361" s="55">
        <f t="shared" si="62"/>
        <v>0.64919269456195494</v>
      </c>
      <c r="M361" s="55">
        <f t="shared" si="58"/>
        <v>0.5273083218549095</v>
      </c>
      <c r="N361" s="56">
        <f t="shared" si="63"/>
        <v>413.28890543472431</v>
      </c>
      <c r="O361" s="56">
        <f t="shared" si="59"/>
        <v>335.69490382680033</v>
      </c>
      <c r="P361" s="57">
        <f t="shared" si="60"/>
        <v>1460.7054000000151</v>
      </c>
      <c r="Q361" s="57">
        <f t="shared" si="60"/>
        <v>1186.4614615205057</v>
      </c>
    </row>
    <row r="362" spans="7:17">
      <c r="G362" s="58">
        <f t="shared" si="61"/>
        <v>4.0099999999999589</v>
      </c>
      <c r="H362" s="59">
        <f t="shared" si="65"/>
        <v>0.10369077306733274</v>
      </c>
      <c r="I362" s="54">
        <f t="shared" si="66"/>
        <v>8.4223078903971613E-2</v>
      </c>
      <c r="J362" s="55">
        <f t="shared" si="64"/>
        <v>1.0172064837905341</v>
      </c>
      <c r="K362" s="55">
        <f t="shared" si="57"/>
        <v>0.82622840404796161</v>
      </c>
      <c r="L362" s="55">
        <f t="shared" si="62"/>
        <v>0.64919269456195494</v>
      </c>
      <c r="M362" s="55">
        <f t="shared" si="58"/>
        <v>0.52730832185490961</v>
      </c>
      <c r="N362" s="56">
        <f t="shared" si="63"/>
        <v>414.32212769831119</v>
      </c>
      <c r="O362" s="56">
        <f t="shared" si="59"/>
        <v>336.53414108636747</v>
      </c>
      <c r="P362" s="57">
        <f t="shared" si="60"/>
        <v>1457.0627431421597</v>
      </c>
      <c r="Q362" s="57">
        <f t="shared" si="60"/>
        <v>1183.5027047586091</v>
      </c>
    </row>
    <row r="363" spans="7:17">
      <c r="G363" s="58">
        <f t="shared" si="61"/>
        <v>4.0199999999999587</v>
      </c>
      <c r="H363" s="59">
        <f t="shared" si="65"/>
        <v>0.10343283582089659</v>
      </c>
      <c r="I363" s="54">
        <f t="shared" si="66"/>
        <v>8.4013568757444326E-2</v>
      </c>
      <c r="J363" s="55">
        <f t="shared" si="64"/>
        <v>1.0146761194029956</v>
      </c>
      <c r="K363" s="55">
        <f t="shared" si="57"/>
        <v>0.82417310951052891</v>
      </c>
      <c r="L363" s="55">
        <f t="shared" si="62"/>
        <v>0.64919269456195505</v>
      </c>
      <c r="M363" s="55">
        <f t="shared" si="58"/>
        <v>0.52730832185490961</v>
      </c>
      <c r="N363" s="56">
        <f t="shared" si="63"/>
        <v>415.35534996189801</v>
      </c>
      <c r="O363" s="56">
        <f t="shared" si="59"/>
        <v>337.37337834593444</v>
      </c>
      <c r="P363" s="57">
        <f t="shared" si="60"/>
        <v>1453.4382089552389</v>
      </c>
      <c r="Q363" s="57">
        <f t="shared" si="60"/>
        <v>1180.5586681796076</v>
      </c>
    </row>
    <row r="364" spans="7:17">
      <c r="G364" s="58">
        <f t="shared" si="61"/>
        <v>4.0299999999999585</v>
      </c>
      <c r="H364" s="59">
        <f t="shared" si="65"/>
        <v>0.10317617866005069</v>
      </c>
      <c r="I364" s="54">
        <f t="shared" si="66"/>
        <v>8.3805098363505262E-2</v>
      </c>
      <c r="J364" s="55">
        <f t="shared" si="64"/>
        <v>1.0121583126550973</v>
      </c>
      <c r="K364" s="55">
        <f t="shared" si="57"/>
        <v>0.82212801494598664</v>
      </c>
      <c r="L364" s="55">
        <f t="shared" si="62"/>
        <v>0.64919269456195483</v>
      </c>
      <c r="M364" s="55">
        <f t="shared" si="58"/>
        <v>0.5273083218549095</v>
      </c>
      <c r="N364" s="56">
        <f t="shared" si="63"/>
        <v>416.38857222548467</v>
      </c>
      <c r="O364" s="56">
        <f t="shared" si="59"/>
        <v>338.21261560550136</v>
      </c>
      <c r="P364" s="57">
        <f t="shared" si="60"/>
        <v>1449.8316625310322</v>
      </c>
      <c r="Q364" s="57">
        <f t="shared" si="60"/>
        <v>1177.629242203976</v>
      </c>
    </row>
    <row r="365" spans="7:17">
      <c r="G365" s="58">
        <f t="shared" si="61"/>
        <v>4.0399999999999583</v>
      </c>
      <c r="H365" s="59">
        <f t="shared" si="65"/>
        <v>0.10292079207920898</v>
      </c>
      <c r="I365" s="54">
        <f t="shared" si="66"/>
        <v>8.3597660001219362E-2</v>
      </c>
      <c r="J365" s="55">
        <f t="shared" si="64"/>
        <v>1.0096529702970403</v>
      </c>
      <c r="K365" s="55">
        <f t="shared" si="57"/>
        <v>0.82009304461196197</v>
      </c>
      <c r="L365" s="55">
        <f t="shared" si="62"/>
        <v>0.64919269456195505</v>
      </c>
      <c r="M365" s="55">
        <f t="shared" si="58"/>
        <v>0.52730832185490961</v>
      </c>
      <c r="N365" s="56">
        <f t="shared" si="63"/>
        <v>417.4217944890716</v>
      </c>
      <c r="O365" s="56">
        <f t="shared" si="59"/>
        <v>339.05185286506844</v>
      </c>
      <c r="P365" s="57">
        <f t="shared" si="60"/>
        <v>1446.2429702970446</v>
      </c>
      <c r="Q365" s="57">
        <f t="shared" si="60"/>
        <v>1174.7143183371345</v>
      </c>
    </row>
    <row r="366" spans="7:17">
      <c r="G366" s="58">
        <f t="shared" si="61"/>
        <v>4.0499999999999581</v>
      </c>
      <c r="H366" s="59">
        <f t="shared" si="65"/>
        <v>0.10266666666666772</v>
      </c>
      <c r="I366" s="54">
        <f t="shared" si="66"/>
        <v>8.3391246025907695E-2</v>
      </c>
      <c r="J366" s="55">
        <f t="shared" si="64"/>
        <v>1.0071600000000105</v>
      </c>
      <c r="K366" s="55">
        <f t="shared" si="57"/>
        <v>0.81806812351415448</v>
      </c>
      <c r="L366" s="55">
        <f t="shared" si="62"/>
        <v>0.64919269456195494</v>
      </c>
      <c r="M366" s="55">
        <f t="shared" si="58"/>
        <v>0.5273083218549095</v>
      </c>
      <c r="N366" s="56">
        <f t="shared" si="63"/>
        <v>418.45501675265831</v>
      </c>
      <c r="O366" s="56">
        <f t="shared" si="59"/>
        <v>339.8910901246353</v>
      </c>
      <c r="P366" s="57">
        <f t="shared" si="60"/>
        <v>1442.6720000000148</v>
      </c>
      <c r="Q366" s="57">
        <f t="shared" si="60"/>
        <v>1171.813789156055</v>
      </c>
    </row>
    <row r="367" spans="7:17">
      <c r="G367" s="58">
        <f t="shared" si="61"/>
        <v>4.0599999999999579</v>
      </c>
      <c r="H367" s="59">
        <f t="shared" si="65"/>
        <v>0.10241379310344934</v>
      </c>
      <c r="I367" s="54">
        <f t="shared" si="66"/>
        <v>8.3185848868208428E-2</v>
      </c>
      <c r="J367" s="55">
        <f t="shared" si="64"/>
        <v>1.0046793103448379</v>
      </c>
      <c r="K367" s="55">
        <f t="shared" si="57"/>
        <v>0.81605317739712468</v>
      </c>
      <c r="L367" s="55">
        <f t="shared" si="62"/>
        <v>0.64919269456195483</v>
      </c>
      <c r="M367" s="55">
        <f t="shared" si="58"/>
        <v>0.5273083218549095</v>
      </c>
      <c r="N367" s="56">
        <f t="shared" si="63"/>
        <v>419.48823901624502</v>
      </c>
      <c r="O367" s="56">
        <f t="shared" si="59"/>
        <v>340.73032738420233</v>
      </c>
      <c r="P367" s="57">
        <f t="shared" si="60"/>
        <v>1439.11862068967</v>
      </c>
      <c r="Q367" s="57">
        <f t="shared" si="60"/>
        <v>1168.9275482960647</v>
      </c>
    </row>
    <row r="368" spans="7:17">
      <c r="G368" s="58">
        <f t="shared" si="61"/>
        <v>4.0699999999999577</v>
      </c>
      <c r="H368" s="59">
        <f t="shared" si="65"/>
        <v>0.10216216216216323</v>
      </c>
      <c r="I368" s="54">
        <f t="shared" si="66"/>
        <v>8.2981461033151405E-2</v>
      </c>
      <c r="J368" s="55">
        <f t="shared" si="64"/>
        <v>1.0022108108108214</v>
      </c>
      <c r="K368" s="55">
        <f t="shared" si="57"/>
        <v>0.81404813273521537</v>
      </c>
      <c r="L368" s="55">
        <f t="shared" si="62"/>
        <v>0.64919269456195505</v>
      </c>
      <c r="M368" s="55">
        <f t="shared" si="58"/>
        <v>0.52730832185490961</v>
      </c>
      <c r="N368" s="56">
        <f t="shared" si="63"/>
        <v>420.52146127983195</v>
      </c>
      <c r="O368" s="56">
        <f t="shared" si="59"/>
        <v>341.56956464376941</v>
      </c>
      <c r="P368" s="57">
        <f t="shared" si="60"/>
        <v>1435.5827027027176</v>
      </c>
      <c r="Q368" s="57">
        <f t="shared" si="60"/>
        <v>1166.0554904378434</v>
      </c>
    </row>
    <row r="369" spans="7:17">
      <c r="G369" s="58">
        <f t="shared" si="61"/>
        <v>4.0799999999999574</v>
      </c>
      <c r="H369" s="59">
        <f t="shared" si="65"/>
        <v>0.10191176470588342</v>
      </c>
      <c r="I369" s="54">
        <f t="shared" si="66"/>
        <v>8.2778075099246631E-2</v>
      </c>
      <c r="J369" s="55">
        <f t="shared" si="64"/>
        <v>0.99975441176471647</v>
      </c>
      <c r="K369" s="55">
        <f t="shared" si="57"/>
        <v>0.81205291672360946</v>
      </c>
      <c r="L369" s="55">
        <f t="shared" si="62"/>
        <v>0.64919269456195505</v>
      </c>
      <c r="M369" s="55">
        <f t="shared" si="58"/>
        <v>0.52730832185490961</v>
      </c>
      <c r="N369" s="56">
        <f t="shared" si="63"/>
        <v>421.55468354341872</v>
      </c>
      <c r="O369" s="56">
        <f t="shared" si="59"/>
        <v>342.40880190333633</v>
      </c>
      <c r="P369" s="57">
        <f t="shared" si="60"/>
        <v>1432.0641176470738</v>
      </c>
      <c r="Q369" s="57">
        <f t="shared" si="60"/>
        <v>1163.1975112946136</v>
      </c>
    </row>
    <row r="370" spans="7:17">
      <c r="G370" s="58">
        <f t="shared" si="61"/>
        <v>4.0899999999999572</v>
      </c>
      <c r="H370" s="59">
        <f t="shared" si="65"/>
        <v>0.10166259168704263</v>
      </c>
      <c r="I370" s="54">
        <f t="shared" si="66"/>
        <v>8.2575683717585877E-2</v>
      </c>
      <c r="J370" s="55">
        <f t="shared" si="64"/>
        <v>0.99731002444988825</v>
      </c>
      <c r="K370" s="55">
        <f t="shared" si="57"/>
        <v>0.81006745726951745</v>
      </c>
      <c r="L370" s="55">
        <f t="shared" si="62"/>
        <v>0.64919269456195494</v>
      </c>
      <c r="M370" s="55">
        <f t="shared" si="58"/>
        <v>0.5273083218549095</v>
      </c>
      <c r="N370" s="56">
        <f t="shared" si="63"/>
        <v>422.58790580700548</v>
      </c>
      <c r="O370" s="56">
        <f t="shared" si="59"/>
        <v>343.2480391629033</v>
      </c>
      <c r="P370" s="57">
        <f t="shared" si="60"/>
        <v>1428.562738386323</v>
      </c>
      <c r="Q370" s="57">
        <f t="shared" si="60"/>
        <v>1160.3535075995167</v>
      </c>
    </row>
    <row r="371" spans="7:17">
      <c r="G371" s="58">
        <f t="shared" si="61"/>
        <v>4.099999999999957</v>
      </c>
      <c r="H371" s="59">
        <f t="shared" si="65"/>
        <v>0.10141463414634252</v>
      </c>
      <c r="I371" s="54">
        <f t="shared" si="66"/>
        <v>8.2374279610957626E-2</v>
      </c>
      <c r="J371" s="55">
        <f t="shared" si="64"/>
        <v>0.99487756097562019</v>
      </c>
      <c r="K371" s="55">
        <f t="shared" si="57"/>
        <v>0.80809168298349432</v>
      </c>
      <c r="L371" s="55">
        <f t="shared" si="62"/>
        <v>0.64919269456195494</v>
      </c>
      <c r="M371" s="55">
        <f t="shared" si="58"/>
        <v>0.52730832185490961</v>
      </c>
      <c r="N371" s="56">
        <f t="shared" si="63"/>
        <v>423.62112807059231</v>
      </c>
      <c r="O371" s="56">
        <f t="shared" si="59"/>
        <v>344.08727642247038</v>
      </c>
      <c r="P371" s="57">
        <f t="shared" si="60"/>
        <v>1425.0784390244053</v>
      </c>
      <c r="Q371" s="57">
        <f t="shared" si="60"/>
        <v>1157.5233770931766</v>
      </c>
    </row>
    <row r="372" spans="7:17">
      <c r="G372" s="58">
        <f t="shared" si="61"/>
        <v>4.1099999999999568</v>
      </c>
      <c r="H372" s="59">
        <f t="shared" si="65"/>
        <v>0.1011678832116799</v>
      </c>
      <c r="I372" s="54">
        <f t="shared" si="66"/>
        <v>8.2173855572974755E-2</v>
      </c>
      <c r="J372" s="55">
        <f t="shared" si="64"/>
        <v>0.99245693430657977</v>
      </c>
      <c r="K372" s="55">
        <f t="shared" si="57"/>
        <v>0.80612552317088237</v>
      </c>
      <c r="L372" s="55">
        <f t="shared" si="62"/>
        <v>0.64919269456195494</v>
      </c>
      <c r="M372" s="55">
        <f t="shared" si="58"/>
        <v>0.5273083218549095</v>
      </c>
      <c r="N372" s="56">
        <f t="shared" si="63"/>
        <v>424.65435033417907</v>
      </c>
      <c r="O372" s="56">
        <f t="shared" si="59"/>
        <v>344.9265136820373</v>
      </c>
      <c r="P372" s="57">
        <f t="shared" si="60"/>
        <v>1421.6110948905259</v>
      </c>
      <c r="Q372" s="57">
        <f t="shared" si="60"/>
        <v>1154.7070185114412</v>
      </c>
    </row>
    <row r="373" spans="7:17">
      <c r="G373" s="58">
        <f t="shared" si="61"/>
        <v>4.1199999999999566</v>
      </c>
      <c r="H373" s="59">
        <f t="shared" si="65"/>
        <v>0.10092233009708844</v>
      </c>
      <c r="I373" s="54">
        <f t="shared" si="66"/>
        <v>8.1974404467215115E-2</v>
      </c>
      <c r="J373" s="55">
        <f t="shared" si="64"/>
        <v>0.99004805825243769</v>
      </c>
      <c r="K373" s="55">
        <f t="shared" si="57"/>
        <v>0.80416890782338035</v>
      </c>
      <c r="L373" s="55">
        <f t="shared" si="62"/>
        <v>0.64919269456195494</v>
      </c>
      <c r="M373" s="55">
        <f t="shared" si="58"/>
        <v>0.5273083218549095</v>
      </c>
      <c r="N373" s="56">
        <f t="shared" si="63"/>
        <v>425.68757259776584</v>
      </c>
      <c r="O373" s="56">
        <f t="shared" si="59"/>
        <v>345.76575094160427</v>
      </c>
      <c r="P373" s="57">
        <f t="shared" si="60"/>
        <v>1418.1605825242868</v>
      </c>
      <c r="Q373" s="57">
        <f t="shared" si="60"/>
        <v>1151.9043315733068</v>
      </c>
    </row>
    <row r="374" spans="7:17">
      <c r="G374" s="58">
        <f t="shared" si="61"/>
        <v>4.1299999999999564</v>
      </c>
      <c r="H374" s="59">
        <f t="shared" si="65"/>
        <v>0.10067796610169598</v>
      </c>
      <c r="I374" s="54">
        <f t="shared" si="66"/>
        <v>8.1775919226374408E-2</v>
      </c>
      <c r="J374" s="55">
        <f t="shared" si="64"/>
        <v>0.98765084745763765</v>
      </c>
      <c r="K374" s="55">
        <f t="shared" si="57"/>
        <v>0.80222176761073294</v>
      </c>
      <c r="L374" s="55">
        <f t="shared" si="62"/>
        <v>0.64919269456195505</v>
      </c>
      <c r="M374" s="55">
        <f t="shared" si="58"/>
        <v>0.52730832185490961</v>
      </c>
      <c r="N374" s="56">
        <f t="shared" si="63"/>
        <v>426.72079486135277</v>
      </c>
      <c r="O374" s="56">
        <f t="shared" si="59"/>
        <v>346.60498820117135</v>
      </c>
      <c r="P374" s="57">
        <f t="shared" si="60"/>
        <v>1414.726779661032</v>
      </c>
      <c r="Q374" s="57">
        <f t="shared" si="60"/>
        <v>1149.1152169690131</v>
      </c>
    </row>
    <row r="375" spans="7:17">
      <c r="G375" s="58">
        <f t="shared" si="61"/>
        <v>4.1399999999999562</v>
      </c>
      <c r="H375" s="59">
        <f t="shared" si="65"/>
        <v>0.10043478260869672</v>
      </c>
      <c r="I375" s="54">
        <f t="shared" si="66"/>
        <v>8.1578392851431467E-2</v>
      </c>
      <c r="J375" s="55">
        <f t="shared" si="64"/>
        <v>0.9852652173913149</v>
      </c>
      <c r="K375" s="55">
        <f t="shared" si="57"/>
        <v>0.80028403387254277</v>
      </c>
      <c r="L375" s="55">
        <f t="shared" si="62"/>
        <v>0.64919269456195494</v>
      </c>
      <c r="M375" s="55">
        <f t="shared" si="58"/>
        <v>0.5273083218549095</v>
      </c>
      <c r="N375" s="56">
        <f t="shared" si="63"/>
        <v>427.75401712493954</v>
      </c>
      <c r="O375" s="56">
        <f t="shared" si="59"/>
        <v>347.44422546073832</v>
      </c>
      <c r="P375" s="57">
        <f t="shared" si="60"/>
        <v>1411.3095652174063</v>
      </c>
      <c r="Q375" s="57">
        <f t="shared" si="60"/>
        <v>1146.3395763483149</v>
      </c>
    </row>
    <row r="376" spans="7:17">
      <c r="G376" s="58">
        <f t="shared" si="61"/>
        <v>4.1499999999999559</v>
      </c>
      <c r="H376" s="59">
        <f t="shared" si="65"/>
        <v>0.10019277108433841</v>
      </c>
      <c r="I376" s="54">
        <f t="shared" si="66"/>
        <v>8.1381818410825618E-2</v>
      </c>
      <c r="J376" s="55">
        <f t="shared" si="64"/>
        <v>0.98289108433735983</v>
      </c>
      <c r="K376" s="55">
        <f t="shared" si="57"/>
        <v>0.79835563861019931</v>
      </c>
      <c r="L376" s="55">
        <f t="shared" si="62"/>
        <v>0.64919269456195483</v>
      </c>
      <c r="M376" s="55">
        <f t="shared" si="58"/>
        <v>0.5273083218549095</v>
      </c>
      <c r="N376" s="56">
        <f t="shared" si="63"/>
        <v>428.78723938852625</v>
      </c>
      <c r="O376" s="56">
        <f t="shared" si="59"/>
        <v>348.28346272030524</v>
      </c>
      <c r="P376" s="57">
        <f t="shared" si="60"/>
        <v>1407.9088192771233</v>
      </c>
      <c r="Q376" s="57">
        <f t="shared" si="60"/>
        <v>1143.5773123089216</v>
      </c>
    </row>
    <row r="377" spans="7:17">
      <c r="G377" s="58">
        <f t="shared" si="61"/>
        <v>4.1599999999999557</v>
      </c>
      <c r="H377" s="59">
        <f t="shared" si="65"/>
        <v>9.9951923076924146E-2</v>
      </c>
      <c r="I377" s="54">
        <f t="shared" si="66"/>
        <v>8.1186189039645751E-2</v>
      </c>
      <c r="J377" s="55">
        <f t="shared" si="64"/>
        <v>0.98052836538462596</v>
      </c>
      <c r="K377" s="55">
        <f t="shared" si="57"/>
        <v>0.79643651447892483</v>
      </c>
      <c r="L377" s="55">
        <f t="shared" si="62"/>
        <v>0.64919269456195505</v>
      </c>
      <c r="M377" s="55">
        <f t="shared" si="58"/>
        <v>0.52730832185490961</v>
      </c>
      <c r="N377" s="56">
        <f t="shared" si="63"/>
        <v>429.82046165211318</v>
      </c>
      <c r="O377" s="56">
        <f t="shared" si="59"/>
        <v>349.12269997987232</v>
      </c>
      <c r="P377" s="57">
        <f t="shared" si="60"/>
        <v>1404.5244230769381</v>
      </c>
      <c r="Q377" s="57">
        <f t="shared" si="60"/>
        <v>1140.8283283851022</v>
      </c>
    </row>
    <row r="378" spans="7:17">
      <c r="G378" s="58">
        <f t="shared" si="61"/>
        <v>4.1699999999999555</v>
      </c>
      <c r="H378" s="59">
        <f t="shared" si="65"/>
        <v>9.9712230215828396E-2</v>
      </c>
      <c r="I378" s="54">
        <f t="shared" si="66"/>
        <v>8.0991497938831244E-2</v>
      </c>
      <c r="J378" s="55">
        <f t="shared" si="64"/>
        <v>0.97817697841727658</v>
      </c>
      <c r="K378" s="55">
        <f t="shared" si="57"/>
        <v>0.79452659477993459</v>
      </c>
      <c r="L378" s="55">
        <f t="shared" si="62"/>
        <v>0.64919269456195483</v>
      </c>
      <c r="M378" s="55">
        <f t="shared" si="58"/>
        <v>0.5273083218549095</v>
      </c>
      <c r="N378" s="56">
        <f t="shared" si="63"/>
        <v>430.85368391569983</v>
      </c>
      <c r="O378" s="56">
        <f t="shared" si="59"/>
        <v>349.96193723943924</v>
      </c>
      <c r="P378" s="57">
        <f t="shared" si="60"/>
        <v>1401.1562589928205</v>
      </c>
      <c r="Q378" s="57">
        <f t="shared" si="60"/>
        <v>1138.0925290364567</v>
      </c>
    </row>
    <row r="379" spans="7:17">
      <c r="G379" s="58">
        <f t="shared" si="61"/>
        <v>4.1799999999999553</v>
      </c>
      <c r="H379" s="59">
        <f t="shared" si="65"/>
        <v>9.947368421052738E-2</v>
      </c>
      <c r="I379" s="54">
        <f t="shared" si="66"/>
        <v>8.0797738374384281E-2</v>
      </c>
      <c r="J379" s="55">
        <f t="shared" si="64"/>
        <v>0.97583684210527366</v>
      </c>
      <c r="K379" s="55">
        <f t="shared" si="57"/>
        <v>0.79262581345270988</v>
      </c>
      <c r="L379" s="55">
        <f t="shared" si="62"/>
        <v>0.64919269456195494</v>
      </c>
      <c r="M379" s="55">
        <f t="shared" si="58"/>
        <v>0.5273083218549095</v>
      </c>
      <c r="N379" s="56">
        <f t="shared" si="63"/>
        <v>431.88690617928665</v>
      </c>
      <c r="O379" s="56">
        <f t="shared" si="59"/>
        <v>350.80117449900621</v>
      </c>
      <c r="P379" s="57">
        <f t="shared" si="60"/>
        <v>1397.8042105263307</v>
      </c>
      <c r="Q379" s="57">
        <f t="shared" si="60"/>
        <v>1135.369819636848</v>
      </c>
    </row>
    <row r="380" spans="7:17">
      <c r="G380" s="58">
        <f t="shared" si="61"/>
        <v>4.1899999999999551</v>
      </c>
      <c r="H380" s="59">
        <f t="shared" si="65"/>
        <v>9.9236276849643063E-2</v>
      </c>
      <c r="I380" s="54">
        <f t="shared" si="66"/>
        <v>8.0604903676593398E-2</v>
      </c>
      <c r="J380" s="55">
        <f t="shared" si="64"/>
        <v>0.97350787589499854</v>
      </c>
      <c r="K380" s="55">
        <f t="shared" si="57"/>
        <v>0.79073410506738129</v>
      </c>
      <c r="L380" s="55">
        <f t="shared" si="62"/>
        <v>0.64919269456195494</v>
      </c>
      <c r="M380" s="55">
        <f t="shared" si="58"/>
        <v>0.52730832185490961</v>
      </c>
      <c r="N380" s="56">
        <f t="shared" si="63"/>
        <v>432.92012844287353</v>
      </c>
      <c r="O380" s="56">
        <f t="shared" si="59"/>
        <v>351.64041175857329</v>
      </c>
      <c r="P380" s="57">
        <f t="shared" si="60"/>
        <v>1394.4681622911844</v>
      </c>
      <c r="Q380" s="57">
        <f t="shared" si="60"/>
        <v>1132.6601064634904</v>
      </c>
    </row>
    <row r="381" spans="7:17">
      <c r="G381" s="58">
        <f t="shared" si="61"/>
        <v>4.1999999999999549</v>
      </c>
      <c r="H381" s="59">
        <f t="shared" si="65"/>
        <v>9.9000000000001059E-2</v>
      </c>
      <c r="I381" s="54">
        <f t="shared" si="66"/>
        <v>8.0412987239268166E-2</v>
      </c>
      <c r="J381" s="55">
        <f t="shared" si="64"/>
        <v>0.97119000000001043</v>
      </c>
      <c r="K381" s="55">
        <f t="shared" si="57"/>
        <v>0.78885140481722071</v>
      </c>
      <c r="L381" s="55">
        <f t="shared" si="62"/>
        <v>0.64919269456195494</v>
      </c>
      <c r="M381" s="55">
        <f t="shared" si="58"/>
        <v>0.5273083218549095</v>
      </c>
      <c r="N381" s="56">
        <f t="shared" si="63"/>
        <v>433.9533507064603</v>
      </c>
      <c r="O381" s="56">
        <f t="shared" si="59"/>
        <v>352.47964901814015</v>
      </c>
      <c r="P381" s="57">
        <f t="shared" si="60"/>
        <v>1391.1480000000149</v>
      </c>
      <c r="Q381" s="57">
        <f t="shared" si="60"/>
        <v>1129.9632966861964</v>
      </c>
    </row>
    <row r="382" spans="7:17">
      <c r="G382" s="58">
        <f t="shared" si="61"/>
        <v>4.2099999999999547</v>
      </c>
      <c r="H382" s="59">
        <f t="shared" si="65"/>
        <v>9.876484560570177E-2</v>
      </c>
      <c r="I382" s="54">
        <f t="shared" si="66"/>
        <v>8.022198251898488E-2</v>
      </c>
      <c r="J382" s="55">
        <f t="shared" si="64"/>
        <v>0.96888313539193438</v>
      </c>
      <c r="K382" s="55">
        <f t="shared" si="57"/>
        <v>0.78697764851124175</v>
      </c>
      <c r="L382" s="55">
        <f t="shared" si="62"/>
        <v>0.64919269456195483</v>
      </c>
      <c r="M382" s="55">
        <f t="shared" si="58"/>
        <v>0.5273083218549095</v>
      </c>
      <c r="N382" s="56">
        <f t="shared" si="63"/>
        <v>434.98657297004695</v>
      </c>
      <c r="O382" s="56">
        <f t="shared" si="59"/>
        <v>353.31888627770718</v>
      </c>
      <c r="P382" s="57">
        <f t="shared" si="60"/>
        <v>1387.8436104513212</v>
      </c>
      <c r="Q382" s="57">
        <f t="shared" si="60"/>
        <v>1127.2792983567756</v>
      </c>
    </row>
    <row r="383" spans="7:17">
      <c r="G383" s="58">
        <f t="shared" si="61"/>
        <v>4.2199999999999545</v>
      </c>
      <c r="H383" s="59">
        <f t="shared" si="65"/>
        <v>9.8530805687204862E-2</v>
      </c>
      <c r="I383" s="54">
        <f t="shared" si="66"/>
        <v>8.0031883034342749E-2</v>
      </c>
      <c r="J383" s="55">
        <f t="shared" si="64"/>
        <v>0.96658720379147978</v>
      </c>
      <c r="K383" s="55">
        <f t="shared" si="57"/>
        <v>0.78511277256690237</v>
      </c>
      <c r="L383" s="55">
        <f t="shared" si="62"/>
        <v>0.64919269456195505</v>
      </c>
      <c r="M383" s="55">
        <f t="shared" si="58"/>
        <v>0.52730832185490961</v>
      </c>
      <c r="N383" s="56">
        <f t="shared" si="63"/>
        <v>436.019795233634</v>
      </c>
      <c r="O383" s="56">
        <f t="shared" si="59"/>
        <v>354.15812353727426</v>
      </c>
      <c r="P383" s="57">
        <f t="shared" si="60"/>
        <v>1384.5548815166028</v>
      </c>
      <c r="Q383" s="57">
        <f t="shared" si="60"/>
        <v>1124.6080203985844</v>
      </c>
    </row>
    <row r="384" spans="7:17">
      <c r="G384" s="58">
        <f t="shared" si="61"/>
        <v>4.2299999999999542</v>
      </c>
      <c r="H384" s="59">
        <f t="shared" si="65"/>
        <v>9.8297872340426598E-2</v>
      </c>
      <c r="I384" s="54">
        <f t="shared" si="66"/>
        <v>7.9842682365230816E-2</v>
      </c>
      <c r="J384" s="55">
        <f t="shared" si="64"/>
        <v>0.96430212765958501</v>
      </c>
      <c r="K384" s="55">
        <f t="shared" si="57"/>
        <v>0.7832567140029143</v>
      </c>
      <c r="L384" s="55">
        <f t="shared" si="62"/>
        <v>0.64919269456195494</v>
      </c>
      <c r="M384" s="55">
        <f t="shared" si="58"/>
        <v>0.5273083218549095</v>
      </c>
      <c r="N384" s="56">
        <f t="shared" si="63"/>
        <v>437.05301749722071</v>
      </c>
      <c r="O384" s="56">
        <f t="shared" si="59"/>
        <v>354.99736079684118</v>
      </c>
      <c r="P384" s="57">
        <f t="shared" si="60"/>
        <v>1381.2817021276746</v>
      </c>
      <c r="Q384" s="57">
        <f t="shared" si="60"/>
        <v>1121.9493725962234</v>
      </c>
    </row>
    <row r="385" spans="7:17">
      <c r="G385" s="58">
        <f t="shared" si="61"/>
        <v>4.239999999999954</v>
      </c>
      <c r="H385" s="59">
        <f t="shared" si="65"/>
        <v>9.8066037735850126E-2</v>
      </c>
      <c r="I385" s="54">
        <f t="shared" si="66"/>
        <v>7.9654374152105287E-2</v>
      </c>
      <c r="J385" s="55">
        <f t="shared" si="64"/>
        <v>0.96202783018868976</v>
      </c>
      <c r="K385" s="55">
        <f t="shared" si="57"/>
        <v>0.78140941043215295</v>
      </c>
      <c r="L385" s="55">
        <f t="shared" si="62"/>
        <v>0.64919269456195494</v>
      </c>
      <c r="M385" s="55">
        <f t="shared" si="58"/>
        <v>0.52730832185490961</v>
      </c>
      <c r="N385" s="56">
        <f t="shared" si="63"/>
        <v>438.08623976080742</v>
      </c>
      <c r="O385" s="56">
        <f t="shared" si="59"/>
        <v>355.83659805640821</v>
      </c>
      <c r="P385" s="57">
        <f t="shared" si="60"/>
        <v>1378.0239622641659</v>
      </c>
      <c r="Q385" s="57">
        <f t="shared" si="60"/>
        <v>1119.3032655853835</v>
      </c>
    </row>
    <row r="386" spans="7:17">
      <c r="G386" s="58">
        <f t="shared" si="61"/>
        <v>4.2499999999999538</v>
      </c>
      <c r="H386" s="59">
        <f t="shared" si="65"/>
        <v>9.7835294117648117E-2</v>
      </c>
      <c r="I386" s="54">
        <f t="shared" si="66"/>
        <v>7.9466952095276794E-2</v>
      </c>
      <c r="J386" s="55">
        <f t="shared" si="64"/>
        <v>0.95976423529412802</v>
      </c>
      <c r="K386" s="55">
        <f t="shared" si="57"/>
        <v>0.77957080005466539</v>
      </c>
      <c r="L386" s="55">
        <f t="shared" si="62"/>
        <v>0.64919269456195494</v>
      </c>
      <c r="M386" s="55">
        <f t="shared" si="58"/>
        <v>0.5273083218549095</v>
      </c>
      <c r="N386" s="56">
        <f t="shared" si="63"/>
        <v>439.11946202439429</v>
      </c>
      <c r="O386" s="56">
        <f t="shared" si="59"/>
        <v>356.67583531597523</v>
      </c>
      <c r="P386" s="57">
        <f t="shared" si="60"/>
        <v>1374.7815529411914</v>
      </c>
      <c r="Q386" s="57">
        <f t="shared" si="60"/>
        <v>1116.6696108428296</v>
      </c>
    </row>
    <row r="387" spans="7:17">
      <c r="G387" s="58">
        <f t="shared" si="61"/>
        <v>4.2599999999999536</v>
      </c>
      <c r="H387" s="59">
        <f t="shared" si="65"/>
        <v>9.7605633802817962E-2</v>
      </c>
      <c r="I387" s="54">
        <f t="shared" si="66"/>
        <v>7.928040995420807E-2</v>
      </c>
      <c r="J387" s="55">
        <f t="shared" si="64"/>
        <v>0.95751126760564431</v>
      </c>
      <c r="K387" s="55">
        <f t="shared" si="57"/>
        <v>0.77774082165078118</v>
      </c>
      <c r="L387" s="55">
        <f t="shared" si="62"/>
        <v>0.64919269456195494</v>
      </c>
      <c r="M387" s="55">
        <f t="shared" si="58"/>
        <v>0.5273083218549095</v>
      </c>
      <c r="N387" s="56">
        <f t="shared" si="63"/>
        <v>440.15268428798112</v>
      </c>
      <c r="O387" s="56">
        <f t="shared" si="59"/>
        <v>357.51507257554215</v>
      </c>
      <c r="P387" s="57">
        <f t="shared" si="60"/>
        <v>1371.5543661971981</v>
      </c>
      <c r="Q387" s="57">
        <f t="shared" si="60"/>
        <v>1114.0483206765318</v>
      </c>
    </row>
    <row r="388" spans="7:17">
      <c r="G388" s="58">
        <f t="shared" si="61"/>
        <v>4.2699999999999534</v>
      </c>
      <c r="H388" s="59">
        <f t="shared" si="65"/>
        <v>9.7377049180328926E-2</v>
      </c>
      <c r="I388" s="54">
        <f t="shared" si="66"/>
        <v>7.9094741546821168E-2</v>
      </c>
      <c r="J388" s="55">
        <f t="shared" si="64"/>
        <v>0.95526885245902682</v>
      </c>
      <c r="K388" s="55">
        <f t="shared" si="57"/>
        <v>0.77591941457431568</v>
      </c>
      <c r="L388" s="55">
        <f t="shared" si="62"/>
        <v>0.64919269456195494</v>
      </c>
      <c r="M388" s="55">
        <f t="shared" si="58"/>
        <v>0.52730832185490961</v>
      </c>
      <c r="N388" s="56">
        <f t="shared" si="63"/>
        <v>441.185906551568</v>
      </c>
      <c r="O388" s="56">
        <f t="shared" si="59"/>
        <v>358.35430983510923</v>
      </c>
      <c r="P388" s="57">
        <f t="shared" si="60"/>
        <v>1368.342295081982</v>
      </c>
      <c r="Q388" s="57">
        <f t="shared" si="60"/>
        <v>1111.4393082159311</v>
      </c>
    </row>
    <row r="389" spans="7:17">
      <c r="G389" s="58">
        <f t="shared" si="61"/>
        <v>4.2799999999999532</v>
      </c>
      <c r="H389" s="59">
        <f t="shared" si="65"/>
        <v>9.7149532710281442E-2</v>
      </c>
      <c r="I389" s="54">
        <f t="shared" si="66"/>
        <v>7.8909940748814578E-2</v>
      </c>
      <c r="J389" s="55">
        <f t="shared" si="64"/>
        <v>0.95303691588786099</v>
      </c>
      <c r="K389" s="55">
        <f t="shared" ref="K389:K452" si="67">+I389*$C$24</f>
        <v>0.774106518745871</v>
      </c>
      <c r="L389" s="55">
        <f t="shared" si="62"/>
        <v>0.64919269456195494</v>
      </c>
      <c r="M389" s="55">
        <f t="shared" ref="M389:M452" si="68">+I389*$C$24*(G389/(2*PI()))</f>
        <v>0.5273083218549095</v>
      </c>
      <c r="N389" s="56">
        <f t="shared" si="63"/>
        <v>442.21912881515476</v>
      </c>
      <c r="O389" s="56">
        <f t="shared" ref="O389:O452" si="69">+I389*$C$24*((G389/(2*PI()))^2)*1000</f>
        <v>359.19354709467615</v>
      </c>
      <c r="P389" s="57">
        <f t="shared" ref="P389:Q452" si="70">H389*$C$25</f>
        <v>1365.1452336448749</v>
      </c>
      <c r="Q389" s="57">
        <f t="shared" si="70"/>
        <v>1108.8424874023424</v>
      </c>
    </row>
    <row r="390" spans="7:17">
      <c r="G390" s="58">
        <f t="shared" si="61"/>
        <v>4.289999999999953</v>
      </c>
      <c r="H390" s="59">
        <f t="shared" si="65"/>
        <v>9.6923076923077986E-2</v>
      </c>
      <c r="I390" s="54">
        <f t="shared" si="66"/>
        <v>7.8726001492989833E-2</v>
      </c>
      <c r="J390" s="55">
        <f t="shared" si="64"/>
        <v>0.95081538461539505</v>
      </c>
      <c r="K390" s="55">
        <f t="shared" si="67"/>
        <v>0.77230207464623035</v>
      </c>
      <c r="L390" s="55">
        <f t="shared" si="62"/>
        <v>0.64919269456195494</v>
      </c>
      <c r="M390" s="55">
        <f t="shared" si="68"/>
        <v>0.5273083218549095</v>
      </c>
      <c r="N390" s="56">
        <f t="shared" si="63"/>
        <v>443.25235107874147</v>
      </c>
      <c r="O390" s="56">
        <f t="shared" si="69"/>
        <v>360.03278435424318</v>
      </c>
      <c r="P390" s="57">
        <f t="shared" si="70"/>
        <v>1361.9630769230919</v>
      </c>
      <c r="Q390" s="57">
        <f t="shared" si="70"/>
        <v>1106.2577729794932</v>
      </c>
    </row>
    <row r="391" spans="7:17">
      <c r="G391" s="58">
        <f t="shared" si="61"/>
        <v>4.2999999999999527</v>
      </c>
      <c r="H391" s="59">
        <f t="shared" si="65"/>
        <v>9.6697674418605717E-2</v>
      </c>
      <c r="I391" s="54">
        <f t="shared" si="66"/>
        <v>7.8542917768587545E-2</v>
      </c>
      <c r="J391" s="55">
        <f t="shared" si="64"/>
        <v>0.94860418604652208</v>
      </c>
      <c r="K391" s="55">
        <f t="shared" si="67"/>
        <v>0.77050602330984386</v>
      </c>
      <c r="L391" s="55">
        <f t="shared" si="62"/>
        <v>0.64919269456195494</v>
      </c>
      <c r="M391" s="55">
        <f t="shared" si="68"/>
        <v>0.52730832185490961</v>
      </c>
      <c r="N391" s="56">
        <f t="shared" si="63"/>
        <v>444.28557334232835</v>
      </c>
      <c r="O391" s="56">
        <f t="shared" si="69"/>
        <v>360.8720216138102</v>
      </c>
      <c r="P391" s="57">
        <f t="shared" si="70"/>
        <v>1358.7957209302476</v>
      </c>
      <c r="Q391" s="57">
        <f t="shared" si="70"/>
        <v>1103.6850804841922</v>
      </c>
    </row>
    <row r="392" spans="7:17">
      <c r="G392" s="58">
        <f t="shared" ref="G392:G449" si="71">+G391+0.01</f>
        <v>4.3099999999999525</v>
      </c>
      <c r="H392" s="59">
        <f t="shared" si="65"/>
        <v>9.64733178654303E-2</v>
      </c>
      <c r="I392" s="54">
        <f t="shared" si="66"/>
        <v>7.8360683620632587E-2</v>
      </c>
      <c r="J392" s="55">
        <f t="shared" si="64"/>
        <v>0.94640324825987132</v>
      </c>
      <c r="K392" s="55">
        <f t="shared" si="67"/>
        <v>0.76871830631840576</v>
      </c>
      <c r="L392" s="55">
        <f t="shared" ref="L392:L455" si="72">+H392*$C$24*(G392/(2*PI()))</f>
        <v>0.64919269456195505</v>
      </c>
      <c r="M392" s="55">
        <f t="shared" si="68"/>
        <v>0.52730832185490961</v>
      </c>
      <c r="N392" s="56">
        <f t="shared" ref="N392:N455" si="73">+H392*$C$24*((G392/(2*PI()))^2)*1000</f>
        <v>445.31879560591511</v>
      </c>
      <c r="O392" s="56">
        <f t="shared" si="69"/>
        <v>361.71125887337723</v>
      </c>
      <c r="P392" s="57">
        <f t="shared" si="70"/>
        <v>1355.6430626450265</v>
      </c>
      <c r="Q392" s="57">
        <f t="shared" si="70"/>
        <v>1101.124326237129</v>
      </c>
    </row>
    <row r="393" spans="7:17">
      <c r="G393" s="58">
        <f t="shared" si="71"/>
        <v>4.3199999999999523</v>
      </c>
      <c r="H393" s="59">
        <f t="shared" si="65"/>
        <v>9.6250000000001057E-2</v>
      </c>
      <c r="I393" s="54">
        <f t="shared" si="66"/>
        <v>7.8179293149288523E-2</v>
      </c>
      <c r="J393" s="55">
        <f t="shared" si="64"/>
        <v>0.94421250000001045</v>
      </c>
      <c r="K393" s="55">
        <f t="shared" si="67"/>
        <v>0.76693886579452042</v>
      </c>
      <c r="L393" s="55">
        <f t="shared" si="72"/>
        <v>0.64919269456195494</v>
      </c>
      <c r="M393" s="55">
        <f t="shared" si="68"/>
        <v>0.5273083218549095</v>
      </c>
      <c r="N393" s="56">
        <f t="shared" si="73"/>
        <v>446.35201786950182</v>
      </c>
      <c r="O393" s="56">
        <f t="shared" si="69"/>
        <v>362.55049613294409</v>
      </c>
      <c r="P393" s="57">
        <f t="shared" si="70"/>
        <v>1352.5050000000149</v>
      </c>
      <c r="Q393" s="57">
        <f t="shared" si="70"/>
        <v>1098.5754273338023</v>
      </c>
    </row>
    <row r="394" spans="7:17">
      <c r="G394" s="58">
        <f t="shared" si="71"/>
        <v>4.3299999999999521</v>
      </c>
      <c r="H394" s="59">
        <f t="shared" si="65"/>
        <v>9.6027713625867109E-2</v>
      </c>
      <c r="I394" s="54">
        <f t="shared" si="66"/>
        <v>7.7998740509220885E-2</v>
      </c>
      <c r="J394" s="55">
        <f t="shared" si="64"/>
        <v>0.94203187066975635</v>
      </c>
      <c r="K394" s="55">
        <f t="shared" si="67"/>
        <v>0.76516764439545693</v>
      </c>
      <c r="L394" s="55">
        <f t="shared" si="72"/>
        <v>0.64919269456195494</v>
      </c>
      <c r="M394" s="55">
        <f t="shared" si="68"/>
        <v>0.52730832185490961</v>
      </c>
      <c r="N394" s="56">
        <f t="shared" si="73"/>
        <v>447.3852401330887</v>
      </c>
      <c r="O394" s="56">
        <f t="shared" si="69"/>
        <v>363.38973339251118</v>
      </c>
      <c r="P394" s="57">
        <f t="shared" si="70"/>
        <v>1349.3814318706845</v>
      </c>
      <c r="Q394" s="57">
        <f t="shared" si="70"/>
        <v>1096.0383016355718</v>
      </c>
    </row>
    <row r="395" spans="7:17">
      <c r="G395" s="58">
        <f t="shared" si="71"/>
        <v>4.3399999999999519</v>
      </c>
      <c r="H395" s="59">
        <f t="shared" si="65"/>
        <v>9.5806451612904284E-2</v>
      </c>
      <c r="I395" s="54">
        <f t="shared" si="66"/>
        <v>7.7819019908969222E-2</v>
      </c>
      <c r="J395" s="55">
        <f t="shared" ref="J395:J458" si="74">+H395*$C$24</f>
        <v>0.93986129032259103</v>
      </c>
      <c r="K395" s="55">
        <f t="shared" si="67"/>
        <v>0.76340458530698807</v>
      </c>
      <c r="L395" s="55">
        <f t="shared" si="72"/>
        <v>0.64919269456195494</v>
      </c>
      <c r="M395" s="55">
        <f t="shared" si="68"/>
        <v>0.5273083218549095</v>
      </c>
      <c r="N395" s="56">
        <f t="shared" si="73"/>
        <v>448.41846239667547</v>
      </c>
      <c r="O395" s="56">
        <f t="shared" si="69"/>
        <v>364.22897065207809</v>
      </c>
      <c r="P395" s="57">
        <f t="shared" si="70"/>
        <v>1346.2722580645309</v>
      </c>
      <c r="Q395" s="57">
        <f t="shared" si="70"/>
        <v>1093.5128677608354</v>
      </c>
    </row>
    <row r="396" spans="7:17">
      <c r="G396" s="58">
        <f t="shared" si="71"/>
        <v>4.3499999999999517</v>
      </c>
      <c r="H396" s="59">
        <f t="shared" si="65"/>
        <v>9.5586206896552783E-2</v>
      </c>
      <c r="I396" s="54">
        <f t="shared" si="66"/>
        <v>7.7640125610327917E-2</v>
      </c>
      <c r="J396" s="55">
        <f t="shared" si="74"/>
        <v>0.93770068965518283</v>
      </c>
      <c r="K396" s="55">
        <f t="shared" si="67"/>
        <v>0.76164963223731685</v>
      </c>
      <c r="L396" s="55">
        <f t="shared" si="72"/>
        <v>0.64919269456195494</v>
      </c>
      <c r="M396" s="55">
        <f t="shared" si="68"/>
        <v>0.5273083218549095</v>
      </c>
      <c r="N396" s="56">
        <f t="shared" si="73"/>
        <v>449.45168466026223</v>
      </c>
      <c r="O396" s="56">
        <f t="shared" si="69"/>
        <v>365.06820791164506</v>
      </c>
      <c r="P396" s="57">
        <f t="shared" si="70"/>
        <v>1343.1773793103598</v>
      </c>
      <c r="Q396" s="57">
        <f t="shared" si="70"/>
        <v>1090.999045076328</v>
      </c>
    </row>
    <row r="397" spans="7:17">
      <c r="G397" s="58">
        <f t="shared" si="71"/>
        <v>4.3599999999999515</v>
      </c>
      <c r="H397" s="59">
        <f t="shared" si="65"/>
        <v>9.5366972477065284E-2</v>
      </c>
      <c r="I397" s="54">
        <f t="shared" si="66"/>
        <v>7.7462051927735434E-2</v>
      </c>
      <c r="J397" s="55">
        <f t="shared" si="74"/>
        <v>0.93555000000001054</v>
      </c>
      <c r="K397" s="55">
        <f t="shared" si="67"/>
        <v>0.75990272941108461</v>
      </c>
      <c r="L397" s="55">
        <f t="shared" si="72"/>
        <v>0.64919269456195505</v>
      </c>
      <c r="M397" s="55">
        <f t="shared" si="68"/>
        <v>0.52730832185490961</v>
      </c>
      <c r="N397" s="56">
        <f t="shared" si="73"/>
        <v>450.48490692384922</v>
      </c>
      <c r="O397" s="56">
        <f t="shared" si="69"/>
        <v>365.9074451712122</v>
      </c>
      <c r="P397" s="57">
        <f t="shared" si="70"/>
        <v>1340.0966972477213</v>
      </c>
      <c r="Q397" s="57">
        <f t="shared" si="70"/>
        <v>1088.4967536885383</v>
      </c>
    </row>
    <row r="398" spans="7:17">
      <c r="G398" s="58">
        <f t="shared" si="71"/>
        <v>4.3699999999999513</v>
      </c>
      <c r="H398" s="59">
        <f t="shared" si="65"/>
        <v>9.5148741418765365E-2</v>
      </c>
      <c r="I398" s="54">
        <f t="shared" si="66"/>
        <v>7.7284793227671969E-2</v>
      </c>
      <c r="J398" s="55">
        <f t="shared" si="74"/>
        <v>0.93340915331808827</v>
      </c>
      <c r="K398" s="55">
        <f t="shared" si="67"/>
        <v>0.75816382156346207</v>
      </c>
      <c r="L398" s="55">
        <f t="shared" si="72"/>
        <v>0.64919269456195494</v>
      </c>
      <c r="M398" s="55">
        <f t="shared" si="68"/>
        <v>0.52730832185490961</v>
      </c>
      <c r="N398" s="56">
        <f t="shared" si="73"/>
        <v>451.51812918743587</v>
      </c>
      <c r="O398" s="56">
        <f t="shared" si="69"/>
        <v>366.74668243077912</v>
      </c>
      <c r="P398" s="57">
        <f t="shared" si="70"/>
        <v>1337.030114416491</v>
      </c>
      <c r="Q398" s="57">
        <f t="shared" si="70"/>
        <v>1086.0059144352465</v>
      </c>
    </row>
    <row r="399" spans="7:17">
      <c r="G399" s="58">
        <f t="shared" si="71"/>
        <v>4.379999999999951</v>
      </c>
      <c r="H399" s="59">
        <f t="shared" si="65"/>
        <v>9.493150684931613E-2</v>
      </c>
      <c r="I399" s="54">
        <f t="shared" si="66"/>
        <v>7.7108343928065412E-2</v>
      </c>
      <c r="J399" s="55">
        <f t="shared" si="74"/>
        <v>0.93127808219179131</v>
      </c>
      <c r="K399" s="55">
        <f t="shared" si="67"/>
        <v>0.75643285393432169</v>
      </c>
      <c r="L399" s="55">
        <f t="shared" si="72"/>
        <v>0.64919269456195494</v>
      </c>
      <c r="M399" s="55">
        <f t="shared" si="68"/>
        <v>0.5273083218549095</v>
      </c>
      <c r="N399" s="56">
        <f t="shared" si="73"/>
        <v>452.55135145102264</v>
      </c>
      <c r="O399" s="56">
        <f t="shared" si="69"/>
        <v>367.58591969034603</v>
      </c>
      <c r="P399" s="57">
        <f t="shared" si="70"/>
        <v>1333.9775342465903</v>
      </c>
      <c r="Q399" s="57">
        <f t="shared" si="70"/>
        <v>1083.5264488771752</v>
      </c>
    </row>
    <row r="400" spans="7:17">
      <c r="G400" s="58">
        <f t="shared" si="71"/>
        <v>4.3899999999999508</v>
      </c>
      <c r="H400" s="59">
        <f t="shared" ref="H400:H463" si="75">+$C$15/G400</f>
        <v>9.4715261958998778E-2</v>
      </c>
      <c r="I400" s="54">
        <f t="shared" si="66"/>
        <v>7.6932698497705343E-2</v>
      </c>
      <c r="J400" s="55">
        <f t="shared" si="74"/>
        <v>0.92915671981777803</v>
      </c>
      <c r="K400" s="55">
        <f t="shared" si="67"/>
        <v>0.75470977226248948</v>
      </c>
      <c r="L400" s="55">
        <f t="shared" si="72"/>
        <v>0.64919269456195494</v>
      </c>
      <c r="M400" s="55">
        <f t="shared" si="68"/>
        <v>0.5273083218549095</v>
      </c>
      <c r="N400" s="56">
        <f t="shared" si="73"/>
        <v>453.58457371460952</v>
      </c>
      <c r="O400" s="56">
        <f t="shared" si="69"/>
        <v>368.42515694991312</v>
      </c>
      <c r="P400" s="57">
        <f t="shared" si="70"/>
        <v>1330.9388610478509</v>
      </c>
      <c r="Q400" s="57">
        <f t="shared" si="70"/>
        <v>1081.0582792897555</v>
      </c>
    </row>
    <row r="401" spans="7:17">
      <c r="G401" s="58">
        <f t="shared" si="71"/>
        <v>4.3999999999999506</v>
      </c>
      <c r="H401" s="59">
        <f t="shared" si="75"/>
        <v>9.4500000000001055E-2</v>
      </c>
      <c r="I401" s="54">
        <f t="shared" ref="I401:I464" si="76">+H401*$C$22</f>
        <v>7.6757851455665105E-2</v>
      </c>
      <c r="J401" s="55">
        <f t="shared" si="74"/>
        <v>0.92704500000001044</v>
      </c>
      <c r="K401" s="55">
        <f t="shared" si="67"/>
        <v>0.75299452278007473</v>
      </c>
      <c r="L401" s="55">
        <f t="shared" si="72"/>
        <v>0.64919269456195494</v>
      </c>
      <c r="M401" s="55">
        <f t="shared" si="68"/>
        <v>0.5273083218549095</v>
      </c>
      <c r="N401" s="56">
        <f t="shared" si="73"/>
        <v>454.61779597819628</v>
      </c>
      <c r="O401" s="56">
        <f t="shared" si="69"/>
        <v>369.26439420948003</v>
      </c>
      <c r="P401" s="57">
        <f t="shared" si="70"/>
        <v>1327.9140000000148</v>
      </c>
      <c r="Q401" s="57">
        <f t="shared" si="70"/>
        <v>1078.601328655006</v>
      </c>
    </row>
    <row r="402" spans="7:17">
      <c r="G402" s="58">
        <f t="shared" si="71"/>
        <v>4.4099999999999504</v>
      </c>
      <c r="H402" s="59">
        <f t="shared" si="75"/>
        <v>9.4285714285715347E-2</v>
      </c>
      <c r="I402" s="54">
        <f t="shared" si="76"/>
        <v>7.6583797370731635E-2</v>
      </c>
      <c r="J402" s="55">
        <f t="shared" si="74"/>
        <v>0.92494285714286761</v>
      </c>
      <c r="K402" s="55">
        <f t="shared" si="67"/>
        <v>0.75128705220687741</v>
      </c>
      <c r="L402" s="55">
        <f t="shared" si="72"/>
        <v>0.64919269456195494</v>
      </c>
      <c r="M402" s="55">
        <f t="shared" si="68"/>
        <v>0.5273083218549095</v>
      </c>
      <c r="N402" s="56">
        <f t="shared" si="73"/>
        <v>455.65101824178305</v>
      </c>
      <c r="O402" s="56">
        <f t="shared" si="69"/>
        <v>370.10363146904706</v>
      </c>
      <c r="P402" s="57">
        <f t="shared" si="70"/>
        <v>1324.9028571428721</v>
      </c>
      <c r="Q402" s="57">
        <f t="shared" si="70"/>
        <v>1076.1555206535209</v>
      </c>
    </row>
    <row r="403" spans="7:17">
      <c r="G403" s="58">
        <f t="shared" si="71"/>
        <v>4.4199999999999502</v>
      </c>
      <c r="H403" s="59">
        <f t="shared" si="75"/>
        <v>9.4072398190046314E-2</v>
      </c>
      <c r="I403" s="54">
        <f t="shared" si="76"/>
        <v>7.6410530860843109E-2</v>
      </c>
      <c r="J403" s="55">
        <f t="shared" si="74"/>
        <v>0.92285022624435442</v>
      </c>
      <c r="K403" s="55">
        <f t="shared" si="67"/>
        <v>0.74958730774487092</v>
      </c>
      <c r="L403" s="55">
        <f t="shared" si="72"/>
        <v>0.64919269456195505</v>
      </c>
      <c r="M403" s="55">
        <f t="shared" si="68"/>
        <v>0.52730832185490961</v>
      </c>
      <c r="N403" s="56">
        <f t="shared" si="73"/>
        <v>456.68424050536998</v>
      </c>
      <c r="O403" s="56">
        <f t="shared" si="69"/>
        <v>370.94286872861409</v>
      </c>
      <c r="P403" s="57">
        <f t="shared" si="70"/>
        <v>1321.9053393665308</v>
      </c>
      <c r="Q403" s="57">
        <f t="shared" si="70"/>
        <v>1073.7207796565674</v>
      </c>
    </row>
    <row r="404" spans="7:17">
      <c r="G404" s="58">
        <f t="shared" si="71"/>
        <v>4.42999999999995</v>
      </c>
      <c r="H404" s="59">
        <f t="shared" si="75"/>
        <v>9.3860045146727925E-2</v>
      </c>
      <c r="I404" s="54">
        <f t="shared" si="76"/>
        <v>7.6238046592534206E-2</v>
      </c>
      <c r="J404" s="55">
        <f t="shared" si="74"/>
        <v>0.92076704288940103</v>
      </c>
      <c r="K404" s="55">
        <f t="shared" si="67"/>
        <v>0.74789523707276062</v>
      </c>
      <c r="L404" s="55">
        <f t="shared" si="72"/>
        <v>0.64919269456195505</v>
      </c>
      <c r="M404" s="55">
        <f t="shared" si="68"/>
        <v>0.52730832185490961</v>
      </c>
      <c r="N404" s="56">
        <f t="shared" si="73"/>
        <v>457.71746276895675</v>
      </c>
      <c r="O404" s="56">
        <f t="shared" si="69"/>
        <v>371.78210598818106</v>
      </c>
      <c r="P404" s="57">
        <f t="shared" si="70"/>
        <v>1318.9213544018207</v>
      </c>
      <c r="Q404" s="57">
        <f t="shared" si="70"/>
        <v>1071.2970307182907</v>
      </c>
    </row>
    <row r="405" spans="7:17">
      <c r="G405" s="58">
        <f t="shared" si="71"/>
        <v>4.4399999999999498</v>
      </c>
      <c r="H405" s="59">
        <f t="shared" si="75"/>
        <v>9.3648648648649704E-2</v>
      </c>
      <c r="I405" s="54">
        <f t="shared" si="76"/>
        <v>7.6066339280388862E-2</v>
      </c>
      <c r="J405" s="55">
        <f t="shared" si="74"/>
        <v>0.91869324324325363</v>
      </c>
      <c r="K405" s="55">
        <f t="shared" si="67"/>
        <v>0.74621078834061472</v>
      </c>
      <c r="L405" s="55">
        <f t="shared" si="72"/>
        <v>0.64919269456195483</v>
      </c>
      <c r="M405" s="55">
        <f t="shared" si="68"/>
        <v>0.5273083218549095</v>
      </c>
      <c r="N405" s="56">
        <f t="shared" si="73"/>
        <v>458.7506850325434</v>
      </c>
      <c r="O405" s="56">
        <f t="shared" si="69"/>
        <v>372.62134324774797</v>
      </c>
      <c r="P405" s="57">
        <f t="shared" si="70"/>
        <v>1315.9508108108257</v>
      </c>
      <c r="Q405" s="57">
        <f t="shared" si="70"/>
        <v>1068.8841995680243</v>
      </c>
    </row>
    <row r="406" spans="7:17">
      <c r="G406" s="58">
        <f t="shared" si="71"/>
        <v>4.4499999999999496</v>
      </c>
      <c r="H406" s="59">
        <f t="shared" si="75"/>
        <v>9.343820224719207E-2</v>
      </c>
      <c r="I406" s="54">
        <f t="shared" si="76"/>
        <v>7.5895403686500343E-2</v>
      </c>
      <c r="J406" s="55">
        <f t="shared" si="74"/>
        <v>0.9166287640449543</v>
      </c>
      <c r="K406" s="55">
        <f t="shared" si="67"/>
        <v>0.74453391016456838</v>
      </c>
      <c r="L406" s="55">
        <f t="shared" si="72"/>
        <v>0.64919269456195505</v>
      </c>
      <c r="M406" s="55">
        <f t="shared" si="68"/>
        <v>0.5273083218549095</v>
      </c>
      <c r="N406" s="56">
        <f t="shared" si="73"/>
        <v>459.78390729613039</v>
      </c>
      <c r="O406" s="56">
        <f t="shared" si="69"/>
        <v>373.46058050731506</v>
      </c>
      <c r="P406" s="57">
        <f t="shared" si="70"/>
        <v>1312.993617977543</v>
      </c>
      <c r="Q406" s="57">
        <f t="shared" si="70"/>
        <v>1066.4822126027029</v>
      </c>
    </row>
    <row r="407" spans="7:17">
      <c r="G407" s="58">
        <f t="shared" si="71"/>
        <v>4.4599999999999493</v>
      </c>
      <c r="H407" s="59">
        <f t="shared" si="75"/>
        <v>9.3228699551570565E-2</v>
      </c>
      <c r="I407" s="54">
        <f t="shared" si="76"/>
        <v>7.5725234619938686E-2</v>
      </c>
      <c r="J407" s="55">
        <f t="shared" si="74"/>
        <v>0.91457354260090729</v>
      </c>
      <c r="K407" s="55">
        <f t="shared" si="67"/>
        <v>0.74286455162159859</v>
      </c>
      <c r="L407" s="55">
        <f t="shared" si="72"/>
        <v>0.64919269456195494</v>
      </c>
      <c r="M407" s="55">
        <f t="shared" si="68"/>
        <v>0.52730832185490961</v>
      </c>
      <c r="N407" s="56">
        <f t="shared" si="73"/>
        <v>460.8171295597171</v>
      </c>
      <c r="O407" s="56">
        <f t="shared" si="69"/>
        <v>374.29981776688209</v>
      </c>
      <c r="P407" s="57">
        <f t="shared" si="70"/>
        <v>1310.0496860986696</v>
      </c>
      <c r="Q407" s="57">
        <f t="shared" si="70"/>
        <v>1064.0909968793785</v>
      </c>
    </row>
    <row r="408" spans="7:17">
      <c r="G408" s="58">
        <f t="shared" si="71"/>
        <v>4.4699999999999491</v>
      </c>
      <c r="H408" s="59">
        <f t="shared" si="75"/>
        <v>9.3020134228188972E-2</v>
      </c>
      <c r="I408" s="54">
        <f t="shared" si="76"/>
        <v>7.5555826936225173E-2</v>
      </c>
      <c r="J408" s="55">
        <f t="shared" si="74"/>
        <v>0.91252751677853383</v>
      </c>
      <c r="K408" s="55">
        <f t="shared" si="67"/>
        <v>0.74120266224436904</v>
      </c>
      <c r="L408" s="55">
        <f t="shared" si="72"/>
        <v>0.64919269456195483</v>
      </c>
      <c r="M408" s="55">
        <f t="shared" si="68"/>
        <v>0.5273083218549095</v>
      </c>
      <c r="N408" s="56">
        <f t="shared" si="73"/>
        <v>461.85035182330381</v>
      </c>
      <c r="O408" s="56">
        <f t="shared" si="69"/>
        <v>375.139055026449</v>
      </c>
      <c r="P408" s="57">
        <f t="shared" si="70"/>
        <v>1307.1189261745114</v>
      </c>
      <c r="Q408" s="57">
        <f t="shared" si="70"/>
        <v>1061.7104801078362</v>
      </c>
    </row>
    <row r="409" spans="7:17">
      <c r="G409" s="58">
        <f t="shared" si="71"/>
        <v>4.4799999999999489</v>
      </c>
      <c r="H409" s="59">
        <f t="shared" si="75"/>
        <v>9.2812500000001061E-2</v>
      </c>
      <c r="I409" s="54">
        <f t="shared" si="76"/>
        <v>7.5387175536813969E-2</v>
      </c>
      <c r="J409" s="55">
        <f t="shared" si="74"/>
        <v>0.91049062500001043</v>
      </c>
      <c r="K409" s="55">
        <f t="shared" si="67"/>
        <v>0.73954819201614508</v>
      </c>
      <c r="L409" s="55">
        <f t="shared" si="72"/>
        <v>0.64919269456195494</v>
      </c>
      <c r="M409" s="55">
        <f t="shared" si="68"/>
        <v>0.52730832185490961</v>
      </c>
      <c r="N409" s="56">
        <f t="shared" si="73"/>
        <v>462.88357408689069</v>
      </c>
      <c r="O409" s="56">
        <f t="shared" si="69"/>
        <v>375.97829228601603</v>
      </c>
      <c r="P409" s="57">
        <f t="shared" si="70"/>
        <v>1304.2012500000149</v>
      </c>
      <c r="Q409" s="57">
        <f t="shared" si="70"/>
        <v>1059.34059064331</v>
      </c>
    </row>
    <row r="410" spans="7:17">
      <c r="G410" s="58">
        <f t="shared" si="71"/>
        <v>4.4899999999999487</v>
      </c>
      <c r="H410" s="59">
        <f t="shared" si="75"/>
        <v>9.2605790645880787E-2</v>
      </c>
      <c r="I410" s="54">
        <f t="shared" si="76"/>
        <v>7.5219275368580529E-2</v>
      </c>
      <c r="J410" s="55">
        <f t="shared" si="74"/>
        <v>0.90846280623609055</v>
      </c>
      <c r="K410" s="55">
        <f t="shared" si="67"/>
        <v>0.73790109136577497</v>
      </c>
      <c r="L410" s="55">
        <f t="shared" si="72"/>
        <v>0.64919269456195494</v>
      </c>
      <c r="M410" s="55">
        <f t="shared" si="68"/>
        <v>0.5273083218549095</v>
      </c>
      <c r="N410" s="56">
        <f t="shared" si="73"/>
        <v>463.9167963504774</v>
      </c>
      <c r="O410" s="56">
        <f t="shared" si="69"/>
        <v>376.81752954558294</v>
      </c>
      <c r="P410" s="57">
        <f t="shared" si="70"/>
        <v>1301.2965701559169</v>
      </c>
      <c r="Q410" s="57">
        <f t="shared" si="70"/>
        <v>1056.9812574792936</v>
      </c>
    </row>
    <row r="411" spans="7:17">
      <c r="G411" s="58">
        <f t="shared" si="71"/>
        <v>4.4999999999999485</v>
      </c>
      <c r="H411" s="59">
        <f t="shared" si="75"/>
        <v>9.2400000000001065E-2</v>
      </c>
      <c r="I411" s="54">
        <f t="shared" si="76"/>
        <v>7.505212142331702E-2</v>
      </c>
      <c r="J411" s="55">
        <f t="shared" si="74"/>
        <v>0.90644400000001046</v>
      </c>
      <c r="K411" s="55">
        <f t="shared" si="67"/>
        <v>0.73626131116273996</v>
      </c>
      <c r="L411" s="55">
        <f t="shared" si="72"/>
        <v>0.64919269456195494</v>
      </c>
      <c r="M411" s="55">
        <f t="shared" si="68"/>
        <v>0.5273083218549095</v>
      </c>
      <c r="N411" s="56">
        <f t="shared" si="73"/>
        <v>464.95001861406428</v>
      </c>
      <c r="O411" s="56">
        <f t="shared" si="69"/>
        <v>377.65676680514991</v>
      </c>
      <c r="P411" s="57">
        <f t="shared" si="70"/>
        <v>1298.404800000015</v>
      </c>
      <c r="Q411" s="57">
        <f t="shared" si="70"/>
        <v>1054.6324102404508</v>
      </c>
    </row>
    <row r="412" spans="7:17">
      <c r="G412" s="58">
        <f t="shared" si="71"/>
        <v>4.5099999999999483</v>
      </c>
      <c r="H412" s="59">
        <f t="shared" si="75"/>
        <v>9.2195121951220566E-2</v>
      </c>
      <c r="I412" s="54">
        <f t="shared" si="76"/>
        <v>7.4885708737234269E-2</v>
      </c>
      <c r="J412" s="55">
        <f t="shared" si="74"/>
        <v>0.90443414634147379</v>
      </c>
      <c r="K412" s="55">
        <f t="shared" si="67"/>
        <v>0.73462880271226827</v>
      </c>
      <c r="L412" s="55">
        <f t="shared" si="72"/>
        <v>0.64919269456195494</v>
      </c>
      <c r="M412" s="55">
        <f t="shared" si="68"/>
        <v>0.52730832185490961</v>
      </c>
      <c r="N412" s="56">
        <f t="shared" si="73"/>
        <v>465.98324087765116</v>
      </c>
      <c r="O412" s="56">
        <f t="shared" si="69"/>
        <v>378.496004064717</v>
      </c>
      <c r="P412" s="57">
        <f t="shared" si="70"/>
        <v>1295.5258536585513</v>
      </c>
      <c r="Q412" s="57">
        <f t="shared" si="70"/>
        <v>1052.293979175616</v>
      </c>
    </row>
    <row r="413" spans="7:17">
      <c r="G413" s="58">
        <f t="shared" si="71"/>
        <v>4.5199999999999481</v>
      </c>
      <c r="H413" s="59">
        <f t="shared" si="75"/>
        <v>9.1991150442478936E-2</v>
      </c>
      <c r="I413" s="54">
        <f t="shared" si="76"/>
        <v>7.4720032390470481E-2</v>
      </c>
      <c r="J413" s="55">
        <f t="shared" si="74"/>
        <v>0.90243318584071841</v>
      </c>
      <c r="K413" s="55">
        <f t="shared" si="67"/>
        <v>0.73300351775051542</v>
      </c>
      <c r="L413" s="55">
        <f t="shared" si="72"/>
        <v>0.64919269456195494</v>
      </c>
      <c r="M413" s="55">
        <f t="shared" si="68"/>
        <v>0.5273083218549095</v>
      </c>
      <c r="N413" s="56">
        <f t="shared" si="73"/>
        <v>467.01646314123792</v>
      </c>
      <c r="O413" s="56">
        <f t="shared" si="69"/>
        <v>379.33524132428397</v>
      </c>
      <c r="P413" s="57">
        <f t="shared" si="70"/>
        <v>1292.6596460177141</v>
      </c>
      <c r="Q413" s="57">
        <f t="shared" si="70"/>
        <v>1049.9658951508911</v>
      </c>
    </row>
    <row r="414" spans="7:17">
      <c r="G414" s="58">
        <f t="shared" si="71"/>
        <v>4.5299999999999478</v>
      </c>
      <c r="H414" s="59">
        <f t="shared" si="75"/>
        <v>9.1788079470199735E-2</v>
      </c>
      <c r="I414" s="54">
        <f t="shared" si="76"/>
        <v>7.4555087506606318E-2</v>
      </c>
      <c r="J414" s="55">
        <f t="shared" si="74"/>
        <v>0.90044105960265941</v>
      </c>
      <c r="K414" s="55">
        <f t="shared" si="67"/>
        <v>0.73138540843980804</v>
      </c>
      <c r="L414" s="55">
        <f t="shared" si="72"/>
        <v>0.64919269456195494</v>
      </c>
      <c r="M414" s="55">
        <f t="shared" si="68"/>
        <v>0.52730832185490961</v>
      </c>
      <c r="N414" s="56">
        <f t="shared" si="73"/>
        <v>468.04968540482457</v>
      </c>
      <c r="O414" s="56">
        <f t="shared" si="69"/>
        <v>380.17447858385094</v>
      </c>
      <c r="P414" s="57">
        <f t="shared" si="70"/>
        <v>1289.8060927152467</v>
      </c>
      <c r="Q414" s="57">
        <f t="shared" si="70"/>
        <v>1047.648089642832</v>
      </c>
    </row>
    <row r="415" spans="7:17">
      <c r="G415" s="58">
        <f t="shared" si="71"/>
        <v>4.5399999999999476</v>
      </c>
      <c r="H415" s="59">
        <f t="shared" si="75"/>
        <v>9.15859030837015E-2</v>
      </c>
      <c r="I415" s="54">
        <f t="shared" si="76"/>
        <v>7.4390869252186478E-2</v>
      </c>
      <c r="J415" s="55">
        <f t="shared" si="74"/>
        <v>0.89845770925111179</v>
      </c>
      <c r="K415" s="55">
        <f t="shared" si="67"/>
        <v>0.72977442736394937</v>
      </c>
      <c r="L415" s="55">
        <f t="shared" si="72"/>
        <v>0.64919269456195505</v>
      </c>
      <c r="M415" s="55">
        <f t="shared" si="68"/>
        <v>0.52730832185490961</v>
      </c>
      <c r="N415" s="56">
        <f t="shared" si="73"/>
        <v>469.08290766841156</v>
      </c>
      <c r="O415" s="56">
        <f t="shared" si="69"/>
        <v>381.01371584341797</v>
      </c>
      <c r="P415" s="57">
        <f t="shared" si="70"/>
        <v>1286.9651101321735</v>
      </c>
      <c r="Q415" s="57">
        <f t="shared" si="70"/>
        <v>1045.3404947317244</v>
      </c>
    </row>
    <row r="416" spans="7:17">
      <c r="G416" s="58">
        <f t="shared" si="71"/>
        <v>4.5499999999999474</v>
      </c>
      <c r="H416" s="59">
        <f t="shared" si="75"/>
        <v>9.1384615384616438E-2</v>
      </c>
      <c r="I416" s="54">
        <f t="shared" si="76"/>
        <v>7.4227372836247599E-2</v>
      </c>
      <c r="J416" s="55">
        <f t="shared" si="74"/>
        <v>0.89648307692308726</v>
      </c>
      <c r="K416" s="55">
        <f t="shared" si="67"/>
        <v>0.72817052752358902</v>
      </c>
      <c r="L416" s="55">
        <f t="shared" si="72"/>
        <v>0.64919269456195494</v>
      </c>
      <c r="M416" s="55">
        <f t="shared" si="68"/>
        <v>0.5273083218549095</v>
      </c>
      <c r="N416" s="56">
        <f t="shared" si="73"/>
        <v>470.11612993199827</v>
      </c>
      <c r="O416" s="56">
        <f t="shared" si="69"/>
        <v>381.85295310298494</v>
      </c>
      <c r="P416" s="57">
        <f t="shared" si="70"/>
        <v>1284.1366153846302</v>
      </c>
      <c r="Q416" s="57">
        <f t="shared" si="70"/>
        <v>1043.0430430949511</v>
      </c>
    </row>
    <row r="417" spans="7:17">
      <c r="G417" s="58">
        <f t="shared" si="71"/>
        <v>4.5599999999999472</v>
      </c>
      <c r="H417" s="59">
        <f t="shared" si="75"/>
        <v>9.1184210526316839E-2</v>
      </c>
      <c r="I417" s="54">
        <f t="shared" si="76"/>
        <v>7.4064593509852325E-2</v>
      </c>
      <c r="J417" s="55">
        <f t="shared" si="74"/>
        <v>0.89451710526316819</v>
      </c>
      <c r="K417" s="55">
        <f t="shared" si="67"/>
        <v>0.72657366233165133</v>
      </c>
      <c r="L417" s="55">
        <f t="shared" si="72"/>
        <v>0.64919269456195483</v>
      </c>
      <c r="M417" s="55">
        <f t="shared" si="68"/>
        <v>0.5273083218549095</v>
      </c>
      <c r="N417" s="56">
        <f t="shared" si="73"/>
        <v>471.14935219558492</v>
      </c>
      <c r="O417" s="56">
        <f t="shared" si="69"/>
        <v>382.69219036255186</v>
      </c>
      <c r="P417" s="57">
        <f t="shared" si="70"/>
        <v>1281.3205263158043</v>
      </c>
      <c r="Q417" s="57">
        <f t="shared" si="70"/>
        <v>1040.755668000445</v>
      </c>
    </row>
    <row r="418" spans="7:17">
      <c r="G418" s="58">
        <f t="shared" si="71"/>
        <v>4.569999999999947</v>
      </c>
      <c r="H418" s="59">
        <f t="shared" si="75"/>
        <v>9.0984682713348974E-2</v>
      </c>
      <c r="I418" s="54">
        <f t="shared" si="76"/>
        <v>7.3902526565629456E-2</v>
      </c>
      <c r="J418" s="55">
        <f t="shared" si="74"/>
        <v>0.89255973741795347</v>
      </c>
      <c r="K418" s="55">
        <f t="shared" si="67"/>
        <v>0.72498378560882504</v>
      </c>
      <c r="L418" s="55">
        <f t="shared" si="72"/>
        <v>0.64919269456195494</v>
      </c>
      <c r="M418" s="55">
        <f t="shared" si="68"/>
        <v>0.52730832185490961</v>
      </c>
      <c r="N418" s="56">
        <f t="shared" si="73"/>
        <v>472.18257445917186</v>
      </c>
      <c r="O418" s="56">
        <f t="shared" si="69"/>
        <v>383.531427622119</v>
      </c>
      <c r="P418" s="57">
        <f t="shared" si="70"/>
        <v>1278.5167614879797</v>
      </c>
      <c r="Q418" s="57">
        <f t="shared" si="70"/>
        <v>1038.4783033002252</v>
      </c>
    </row>
    <row r="419" spans="7:17">
      <c r="G419" s="58">
        <f t="shared" si="71"/>
        <v>4.5799999999999468</v>
      </c>
      <c r="H419" s="59">
        <f t="shared" si="75"/>
        <v>9.078602620087442E-2</v>
      </c>
      <c r="I419" s="54">
        <f t="shared" si="76"/>
        <v>7.3741167337320224E-2</v>
      </c>
      <c r="J419" s="55">
        <f t="shared" si="74"/>
        <v>0.89061091703057815</v>
      </c>
      <c r="K419" s="55">
        <f t="shared" si="67"/>
        <v>0.72340085157911138</v>
      </c>
      <c r="L419" s="55">
        <f t="shared" si="72"/>
        <v>0.64919269456195494</v>
      </c>
      <c r="M419" s="55">
        <f t="shared" si="68"/>
        <v>0.5273083218549095</v>
      </c>
      <c r="N419" s="56">
        <f t="shared" si="73"/>
        <v>473.21579672275874</v>
      </c>
      <c r="O419" s="56">
        <f t="shared" si="69"/>
        <v>384.37066488168591</v>
      </c>
      <c r="P419" s="57">
        <f t="shared" si="70"/>
        <v>1275.7252401746873</v>
      </c>
      <c r="Q419" s="57">
        <f t="shared" si="70"/>
        <v>1036.2108834240237</v>
      </c>
    </row>
    <row r="420" spans="7:17">
      <c r="G420" s="58">
        <f t="shared" si="71"/>
        <v>4.5899999999999466</v>
      </c>
      <c r="H420" s="59">
        <f t="shared" si="75"/>
        <v>9.0588235294118705E-2</v>
      </c>
      <c r="I420" s="54">
        <f t="shared" si="76"/>
        <v>7.3580511199330428E-2</v>
      </c>
      <c r="J420" s="55">
        <f t="shared" si="74"/>
        <v>0.88867058823530454</v>
      </c>
      <c r="K420" s="55">
        <f t="shared" si="67"/>
        <v>0.72182481486543149</v>
      </c>
      <c r="L420" s="55">
        <f t="shared" si="72"/>
        <v>0.64919269456195494</v>
      </c>
      <c r="M420" s="55">
        <f t="shared" si="68"/>
        <v>0.5273083218549095</v>
      </c>
      <c r="N420" s="56">
        <f t="shared" si="73"/>
        <v>474.24901898634539</v>
      </c>
      <c r="O420" s="56">
        <f t="shared" si="69"/>
        <v>385.20990214125288</v>
      </c>
      <c r="P420" s="57">
        <f t="shared" si="70"/>
        <v>1272.945882352956</v>
      </c>
      <c r="Q420" s="57">
        <f t="shared" si="70"/>
        <v>1033.9533433729912</v>
      </c>
    </row>
    <row r="421" spans="7:17">
      <c r="G421" s="58">
        <f t="shared" si="71"/>
        <v>4.5999999999999464</v>
      </c>
      <c r="H421" s="59">
        <f t="shared" si="75"/>
        <v>9.0391304347827148E-2</v>
      </c>
      <c r="I421" s="54">
        <f t="shared" si="76"/>
        <v>7.3420553566288405E-2</v>
      </c>
      <c r="J421" s="55">
        <f t="shared" si="74"/>
        <v>0.88673869565218433</v>
      </c>
      <c r="K421" s="55">
        <f t="shared" si="67"/>
        <v>0.72025563048528929</v>
      </c>
      <c r="L421" s="55">
        <f t="shared" si="72"/>
        <v>0.64919269456195494</v>
      </c>
      <c r="M421" s="55">
        <f t="shared" si="68"/>
        <v>0.52730832185490961</v>
      </c>
      <c r="N421" s="56">
        <f t="shared" si="73"/>
        <v>475.28224124993227</v>
      </c>
      <c r="O421" s="56">
        <f t="shared" si="69"/>
        <v>386.04913940081991</v>
      </c>
      <c r="P421" s="57">
        <f t="shared" si="70"/>
        <v>1270.178608695667</v>
      </c>
      <c r="Q421" s="57">
        <f t="shared" si="70"/>
        <v>1031.7056187134847</v>
      </c>
    </row>
    <row r="422" spans="7:17">
      <c r="G422" s="58">
        <f t="shared" si="71"/>
        <v>4.6099999999999461</v>
      </c>
      <c r="H422" s="59">
        <f t="shared" si="75"/>
        <v>9.0195227765727734E-2</v>
      </c>
      <c r="I422" s="54">
        <f t="shared" si="76"/>
        <v>7.3261289892608814E-2</v>
      </c>
      <c r="J422" s="55">
        <f t="shared" si="74"/>
        <v>0.88481518438178908</v>
      </c>
      <c r="K422" s="55">
        <f t="shared" si="67"/>
        <v>0.71869325384649252</v>
      </c>
      <c r="L422" s="55">
        <f t="shared" si="72"/>
        <v>0.64919269456195494</v>
      </c>
      <c r="M422" s="55">
        <f t="shared" si="68"/>
        <v>0.5273083218549095</v>
      </c>
      <c r="N422" s="56">
        <f t="shared" si="73"/>
        <v>476.31546351351898</v>
      </c>
      <c r="O422" s="56">
        <f t="shared" si="69"/>
        <v>386.88837666038688</v>
      </c>
      <c r="P422" s="57">
        <f t="shared" si="70"/>
        <v>1267.4233405640061</v>
      </c>
      <c r="Q422" s="57">
        <f t="shared" si="70"/>
        <v>1029.4676455709391</v>
      </c>
    </row>
    <row r="423" spans="7:17">
      <c r="G423" s="58">
        <f t="shared" si="71"/>
        <v>4.6199999999999459</v>
      </c>
      <c r="H423" s="59">
        <f t="shared" si="75"/>
        <v>9.0000000000001051E-2</v>
      </c>
      <c r="I423" s="54">
        <f t="shared" si="76"/>
        <v>7.3102715672062044E-2</v>
      </c>
      <c r="J423" s="55">
        <f t="shared" si="74"/>
        <v>0.88290000000001034</v>
      </c>
      <c r="K423" s="55">
        <f t="shared" si="67"/>
        <v>0.71713764074292874</v>
      </c>
      <c r="L423" s="55">
        <f t="shared" si="72"/>
        <v>0.64919269456195483</v>
      </c>
      <c r="M423" s="55">
        <f t="shared" si="68"/>
        <v>0.5273083218549095</v>
      </c>
      <c r="N423" s="56">
        <f t="shared" si="73"/>
        <v>477.34868577710574</v>
      </c>
      <c r="O423" s="56">
        <f t="shared" si="69"/>
        <v>387.7276139199538</v>
      </c>
      <c r="P423" s="57">
        <f t="shared" si="70"/>
        <v>1264.6800000000148</v>
      </c>
      <c r="Q423" s="57">
        <f t="shared" si="70"/>
        <v>1027.2393606238159</v>
      </c>
    </row>
    <row r="424" spans="7:17">
      <c r="G424" s="58">
        <f t="shared" si="71"/>
        <v>4.6299999999999457</v>
      </c>
      <c r="H424" s="59">
        <f t="shared" si="75"/>
        <v>8.9805615550756987E-2</v>
      </c>
      <c r="I424" s="54">
        <f t="shared" si="76"/>
        <v>7.2944826437349175E-2</v>
      </c>
      <c r="J424" s="55">
        <f t="shared" si="74"/>
        <v>0.88099308855292613</v>
      </c>
      <c r="K424" s="55">
        <f t="shared" si="67"/>
        <v>0.71558874735039546</v>
      </c>
      <c r="L424" s="55">
        <f t="shared" si="72"/>
        <v>0.64919269456195494</v>
      </c>
      <c r="M424" s="55">
        <f t="shared" si="68"/>
        <v>0.52730832185490961</v>
      </c>
      <c r="N424" s="56">
        <f t="shared" si="73"/>
        <v>478.38190804069268</v>
      </c>
      <c r="O424" s="56">
        <f t="shared" si="69"/>
        <v>388.56685117952094</v>
      </c>
      <c r="P424" s="57">
        <f t="shared" si="70"/>
        <v>1261.9485097192371</v>
      </c>
      <c r="Q424" s="57">
        <f t="shared" si="70"/>
        <v>1025.0207010976305</v>
      </c>
    </row>
    <row r="425" spans="7:17">
      <c r="G425" s="58">
        <f t="shared" si="71"/>
        <v>4.6399999999999455</v>
      </c>
      <c r="H425" s="59">
        <f t="shared" si="75"/>
        <v>8.9612068965518293E-2</v>
      </c>
      <c r="I425" s="54">
        <f t="shared" si="76"/>
        <v>7.2787617759682469E-2</v>
      </c>
      <c r="J425" s="55">
        <f t="shared" si="74"/>
        <v>0.87909439655173449</v>
      </c>
      <c r="K425" s="55">
        <f t="shared" si="67"/>
        <v>0.7140465302224851</v>
      </c>
      <c r="L425" s="55">
        <f t="shared" si="72"/>
        <v>0.64919269456195494</v>
      </c>
      <c r="M425" s="55">
        <f t="shared" si="68"/>
        <v>0.5273083218549095</v>
      </c>
      <c r="N425" s="56">
        <f t="shared" si="73"/>
        <v>479.41513030427939</v>
      </c>
      <c r="O425" s="56">
        <f t="shared" si="69"/>
        <v>389.40608843908785</v>
      </c>
      <c r="P425" s="57">
        <f t="shared" si="70"/>
        <v>1259.228793103463</v>
      </c>
      <c r="Q425" s="57">
        <f t="shared" si="70"/>
        <v>1022.811604759058</v>
      </c>
    </row>
    <row r="426" spans="7:17">
      <c r="G426" s="58">
        <f t="shared" si="71"/>
        <v>4.6499999999999453</v>
      </c>
      <c r="H426" s="59">
        <f t="shared" si="75"/>
        <v>8.9419354838710732E-2</v>
      </c>
      <c r="I426" s="54">
        <f t="shared" si="76"/>
        <v>7.2631085248371335E-2</v>
      </c>
      <c r="J426" s="55">
        <f t="shared" si="74"/>
        <v>0.87720387096775232</v>
      </c>
      <c r="K426" s="55">
        <f t="shared" si="67"/>
        <v>0.71251094628652278</v>
      </c>
      <c r="L426" s="55">
        <f t="shared" si="72"/>
        <v>0.64919269456195505</v>
      </c>
      <c r="M426" s="55">
        <f t="shared" si="68"/>
        <v>0.52730832185490961</v>
      </c>
      <c r="N426" s="56">
        <f t="shared" si="73"/>
        <v>480.44835256786632</v>
      </c>
      <c r="O426" s="56">
        <f t="shared" si="69"/>
        <v>390.24532569865494</v>
      </c>
      <c r="P426" s="57">
        <f t="shared" si="70"/>
        <v>1256.5207741935633</v>
      </c>
      <c r="Q426" s="57">
        <f t="shared" si="70"/>
        <v>1020.612009910114</v>
      </c>
    </row>
    <row r="427" spans="7:17">
      <c r="G427" s="58">
        <f t="shared" si="71"/>
        <v>4.6599999999999451</v>
      </c>
      <c r="H427" s="59">
        <f t="shared" si="75"/>
        <v>8.9227467811159852E-2</v>
      </c>
      <c r="I427" s="54">
        <f t="shared" si="76"/>
        <v>7.2475224550413456E-2</v>
      </c>
      <c r="J427" s="55">
        <f t="shared" si="74"/>
        <v>0.87532145922747817</v>
      </c>
      <c r="K427" s="55">
        <f t="shared" si="67"/>
        <v>0.71098195283955601</v>
      </c>
      <c r="L427" s="55">
        <f t="shared" si="72"/>
        <v>0.64919269456195494</v>
      </c>
      <c r="M427" s="55">
        <f t="shared" si="68"/>
        <v>0.52730832185490961</v>
      </c>
      <c r="N427" s="56">
        <f t="shared" si="73"/>
        <v>481.48157483145309</v>
      </c>
      <c r="O427" s="56">
        <f t="shared" si="69"/>
        <v>391.08456295822191</v>
      </c>
      <c r="P427" s="57">
        <f t="shared" si="70"/>
        <v>1253.8243776824183</v>
      </c>
      <c r="Q427" s="57">
        <f t="shared" si="70"/>
        <v>1018.4218553824098</v>
      </c>
    </row>
    <row r="428" spans="7:17">
      <c r="G428" s="58">
        <f t="shared" si="71"/>
        <v>4.6699999999999449</v>
      </c>
      <c r="H428" s="59">
        <f t="shared" si="75"/>
        <v>8.9036402569594206E-2</v>
      </c>
      <c r="I428" s="54">
        <f t="shared" si="76"/>
        <v>7.2320031350091379E-2</v>
      </c>
      <c r="J428" s="55">
        <f t="shared" si="74"/>
        <v>0.87344710920771917</v>
      </c>
      <c r="K428" s="55">
        <f t="shared" si="67"/>
        <v>0.70945950754439646</v>
      </c>
      <c r="L428" s="55">
        <f t="shared" si="72"/>
        <v>0.64919269456195494</v>
      </c>
      <c r="M428" s="55">
        <f t="shared" si="68"/>
        <v>0.52730832185490961</v>
      </c>
      <c r="N428" s="56">
        <f t="shared" si="73"/>
        <v>482.51479709503985</v>
      </c>
      <c r="O428" s="56">
        <f t="shared" si="69"/>
        <v>391.92380021778888</v>
      </c>
      <c r="P428" s="57">
        <f t="shared" si="70"/>
        <v>1251.1395289079378</v>
      </c>
      <c r="Q428" s="57">
        <f t="shared" si="70"/>
        <v>1016.241080531484</v>
      </c>
    </row>
    <row r="429" spans="7:17">
      <c r="G429" s="58">
        <f t="shared" si="71"/>
        <v>4.6799999999999446</v>
      </c>
      <c r="H429" s="59">
        <f t="shared" si="75"/>
        <v>8.8846153846154893E-2</v>
      </c>
      <c r="I429" s="54">
        <f t="shared" si="76"/>
        <v>7.2165501368574081E-2</v>
      </c>
      <c r="J429" s="55">
        <f t="shared" si="74"/>
        <v>0.87158076923077954</v>
      </c>
      <c r="K429" s="55">
        <f t="shared" si="67"/>
        <v>0.70794356842571182</v>
      </c>
      <c r="L429" s="55">
        <f t="shared" si="72"/>
        <v>0.64919269456195494</v>
      </c>
      <c r="M429" s="55">
        <f t="shared" si="68"/>
        <v>0.52730832185490961</v>
      </c>
      <c r="N429" s="56">
        <f t="shared" si="73"/>
        <v>483.54801935862673</v>
      </c>
      <c r="O429" s="56">
        <f t="shared" si="69"/>
        <v>392.76303747735597</v>
      </c>
      <c r="P429" s="57">
        <f t="shared" si="70"/>
        <v>1248.4661538461685</v>
      </c>
      <c r="Q429" s="57">
        <f t="shared" si="70"/>
        <v>1014.069625231203</v>
      </c>
    </row>
    <row r="430" spans="7:17">
      <c r="G430" s="58">
        <f t="shared" si="71"/>
        <v>4.6899999999999444</v>
      </c>
      <c r="H430" s="59">
        <f t="shared" si="75"/>
        <v>8.8656716417911494E-2</v>
      </c>
      <c r="I430" s="54">
        <f t="shared" si="76"/>
        <v>7.2011630363523815E-2</v>
      </c>
      <c r="J430" s="55">
        <f t="shared" si="74"/>
        <v>0.8697223880597118</v>
      </c>
      <c r="K430" s="55">
        <f t="shared" si="67"/>
        <v>0.70643409386616862</v>
      </c>
      <c r="L430" s="55">
        <f t="shared" si="72"/>
        <v>0.64919269456195494</v>
      </c>
      <c r="M430" s="55">
        <f t="shared" si="68"/>
        <v>0.5273083218549095</v>
      </c>
      <c r="N430" s="56">
        <f t="shared" si="73"/>
        <v>484.5812416222135</v>
      </c>
      <c r="O430" s="56">
        <f t="shared" si="69"/>
        <v>393.60227473692282</v>
      </c>
      <c r="P430" s="57">
        <f t="shared" si="70"/>
        <v>1245.8041791044923</v>
      </c>
      <c r="Q430" s="57">
        <f t="shared" si="70"/>
        <v>1011.9074298682367</v>
      </c>
    </row>
    <row r="431" spans="7:17">
      <c r="G431" s="58">
        <f t="shared" si="71"/>
        <v>4.6999999999999442</v>
      </c>
      <c r="H431" s="59">
        <f t="shared" si="75"/>
        <v>8.8468085106384028E-2</v>
      </c>
      <c r="I431" s="54">
        <f t="shared" si="76"/>
        <v>7.1858414128707818E-2</v>
      </c>
      <c r="J431" s="55">
        <f t="shared" si="74"/>
        <v>0.86787191489362736</v>
      </c>
      <c r="K431" s="55">
        <f t="shared" si="67"/>
        <v>0.70493104260262374</v>
      </c>
      <c r="L431" s="55">
        <f t="shared" si="72"/>
        <v>0.64919269456195494</v>
      </c>
      <c r="M431" s="55">
        <f t="shared" si="68"/>
        <v>0.52730832185490961</v>
      </c>
      <c r="N431" s="56">
        <f t="shared" si="73"/>
        <v>485.61446388580026</v>
      </c>
      <c r="O431" s="56">
        <f t="shared" si="69"/>
        <v>394.44151199648985</v>
      </c>
      <c r="P431" s="57">
        <f t="shared" si="70"/>
        <v>1243.1535319149084</v>
      </c>
      <c r="Q431" s="57">
        <f t="shared" si="70"/>
        <v>1009.7544353366022</v>
      </c>
    </row>
    <row r="432" spans="7:17">
      <c r="G432" s="58">
        <f t="shared" si="71"/>
        <v>4.709999999999944</v>
      </c>
      <c r="H432" s="59">
        <f t="shared" si="75"/>
        <v>8.8280254777071118E-2</v>
      </c>
      <c r="I432" s="54">
        <f t="shared" si="76"/>
        <v>7.1705848493615026E-2</v>
      </c>
      <c r="J432" s="55">
        <f t="shared" si="74"/>
        <v>0.86602929936306772</v>
      </c>
      <c r="K432" s="55">
        <f t="shared" si="67"/>
        <v>0.70343437372236339</v>
      </c>
      <c r="L432" s="55">
        <f t="shared" si="72"/>
        <v>0.64919269456195505</v>
      </c>
      <c r="M432" s="55">
        <f t="shared" si="68"/>
        <v>0.52730832185490961</v>
      </c>
      <c r="N432" s="56">
        <f t="shared" si="73"/>
        <v>486.64768614938714</v>
      </c>
      <c r="O432" s="56">
        <f t="shared" si="69"/>
        <v>395.28074925605688</v>
      </c>
      <c r="P432" s="57">
        <f t="shared" si="70"/>
        <v>1240.5141401274034</v>
      </c>
      <c r="Q432" s="57">
        <f t="shared" si="70"/>
        <v>1007.6105830322783</v>
      </c>
    </row>
    <row r="433" spans="7:17">
      <c r="G433" s="58">
        <f t="shared" si="71"/>
        <v>4.7199999999999438</v>
      </c>
      <c r="H433" s="59">
        <f t="shared" si="75"/>
        <v>8.8093220338984105E-2</v>
      </c>
      <c r="I433" s="54">
        <f t="shared" si="76"/>
        <v>7.1553929323077706E-2</v>
      </c>
      <c r="J433" s="55">
        <f t="shared" si="74"/>
        <v>0.86419449152543415</v>
      </c>
      <c r="K433" s="55">
        <f t="shared" si="67"/>
        <v>0.70194404665939236</v>
      </c>
      <c r="L433" s="55">
        <f t="shared" si="72"/>
        <v>0.64919269456195505</v>
      </c>
      <c r="M433" s="55">
        <f t="shared" si="68"/>
        <v>0.52730832185490961</v>
      </c>
      <c r="N433" s="56">
        <f t="shared" si="73"/>
        <v>487.68090841297396</v>
      </c>
      <c r="O433" s="56">
        <f t="shared" si="69"/>
        <v>396.11998651562391</v>
      </c>
      <c r="P433" s="57">
        <f t="shared" si="70"/>
        <v>1237.8859322034045</v>
      </c>
      <c r="Q433" s="57">
        <f t="shared" si="70"/>
        <v>1005.4758148478879</v>
      </c>
    </row>
    <row r="434" spans="7:17">
      <c r="G434" s="58">
        <f t="shared" si="71"/>
        <v>4.7299999999999436</v>
      </c>
      <c r="H434" s="59">
        <f t="shared" si="75"/>
        <v>8.7906976744187099E-2</v>
      </c>
      <c r="I434" s="54">
        <f t="shared" si="76"/>
        <v>7.1402652516897827E-2</v>
      </c>
      <c r="J434" s="55">
        <f t="shared" si="74"/>
        <v>0.86236744186047554</v>
      </c>
      <c r="K434" s="55">
        <f t="shared" si="67"/>
        <v>0.70046002119076767</v>
      </c>
      <c r="L434" s="55">
        <f t="shared" si="72"/>
        <v>0.64919269456195494</v>
      </c>
      <c r="M434" s="55">
        <f t="shared" si="68"/>
        <v>0.5273083218549095</v>
      </c>
      <c r="N434" s="56">
        <f t="shared" si="73"/>
        <v>488.71413067656067</v>
      </c>
      <c r="O434" s="56">
        <f t="shared" si="69"/>
        <v>396.95922377519071</v>
      </c>
      <c r="P434" s="57">
        <f t="shared" si="70"/>
        <v>1235.2688372093171</v>
      </c>
      <c r="Q434" s="57">
        <f t="shared" si="70"/>
        <v>1003.3500731674483</v>
      </c>
    </row>
    <row r="435" spans="7:17">
      <c r="G435" s="58">
        <f t="shared" si="71"/>
        <v>4.7399999999999434</v>
      </c>
      <c r="H435" s="59">
        <f t="shared" si="75"/>
        <v>8.7721518987342817E-2</v>
      </c>
      <c r="I435" s="54">
        <f t="shared" si="76"/>
        <v>7.1252014009478212E-2</v>
      </c>
      <c r="J435" s="55">
        <f t="shared" si="74"/>
        <v>0.86054810126583303</v>
      </c>
      <c r="K435" s="55">
        <f t="shared" si="67"/>
        <v>0.69898225743298126</v>
      </c>
      <c r="L435" s="55">
        <f t="shared" si="72"/>
        <v>0.64919269456195494</v>
      </c>
      <c r="M435" s="55">
        <f t="shared" si="68"/>
        <v>0.5273083218549095</v>
      </c>
      <c r="N435" s="56">
        <f t="shared" si="73"/>
        <v>489.74735294014755</v>
      </c>
      <c r="O435" s="56">
        <f t="shared" si="69"/>
        <v>397.79846103475785</v>
      </c>
      <c r="P435" s="57">
        <f t="shared" si="70"/>
        <v>1232.6627848101414</v>
      </c>
      <c r="Q435" s="57">
        <f t="shared" si="70"/>
        <v>1001.2333008611878</v>
      </c>
    </row>
    <row r="436" spans="7:17">
      <c r="G436" s="58">
        <f t="shared" si="71"/>
        <v>4.7499999999999432</v>
      </c>
      <c r="H436" s="59">
        <f t="shared" si="75"/>
        <v>8.7536842105264204E-2</v>
      </c>
      <c r="I436" s="54">
        <f t="shared" si="76"/>
        <v>7.1102009769458269E-2</v>
      </c>
      <c r="J436" s="55">
        <f t="shared" si="74"/>
        <v>0.85873642105264192</v>
      </c>
      <c r="K436" s="55">
        <f t="shared" si="67"/>
        <v>0.69751071583838564</v>
      </c>
      <c r="L436" s="55">
        <f t="shared" si="72"/>
        <v>0.64919269456195494</v>
      </c>
      <c r="M436" s="55">
        <f t="shared" si="68"/>
        <v>0.52730832185490961</v>
      </c>
      <c r="N436" s="56">
        <f t="shared" si="73"/>
        <v>490.78057520373426</v>
      </c>
      <c r="O436" s="56">
        <f t="shared" si="69"/>
        <v>398.63769829432482</v>
      </c>
      <c r="P436" s="57">
        <f t="shared" si="70"/>
        <v>1230.0677052631727</v>
      </c>
      <c r="Q436" s="57">
        <f t="shared" si="70"/>
        <v>999.12544128042759</v>
      </c>
    </row>
    <row r="437" spans="7:17">
      <c r="G437" s="58">
        <f t="shared" si="71"/>
        <v>4.7599999999999429</v>
      </c>
      <c r="H437" s="59">
        <f t="shared" si="75"/>
        <v>8.7352941176471632E-2</v>
      </c>
      <c r="I437" s="54">
        <f t="shared" si="76"/>
        <v>7.095263579935436E-2</v>
      </c>
      <c r="J437" s="55">
        <f t="shared" si="74"/>
        <v>0.85693235294118675</v>
      </c>
      <c r="K437" s="55">
        <f t="shared" si="67"/>
        <v>0.69604535719166627</v>
      </c>
      <c r="L437" s="55">
        <f t="shared" si="72"/>
        <v>0.64919269456195494</v>
      </c>
      <c r="M437" s="55">
        <f t="shared" si="68"/>
        <v>0.5273083218549095</v>
      </c>
      <c r="N437" s="56">
        <f t="shared" si="73"/>
        <v>491.81379746732097</v>
      </c>
      <c r="O437" s="56">
        <f t="shared" si="69"/>
        <v>399.47693555389168</v>
      </c>
      <c r="P437" s="57">
        <f t="shared" si="70"/>
        <v>1227.4835294117793</v>
      </c>
      <c r="Q437" s="57">
        <f t="shared" si="70"/>
        <v>997.02643825252744</v>
      </c>
    </row>
    <row r="438" spans="7:17">
      <c r="G438" s="58">
        <f t="shared" si="71"/>
        <v>4.7699999999999427</v>
      </c>
      <c r="H438" s="59">
        <f t="shared" si="75"/>
        <v>8.7169811320755769E-2</v>
      </c>
      <c r="I438" s="54">
        <f t="shared" si="76"/>
        <v>7.0803888135204773E-2</v>
      </c>
      <c r="J438" s="55">
        <f t="shared" si="74"/>
        <v>0.85513584905661411</v>
      </c>
      <c r="K438" s="55">
        <f t="shared" si="67"/>
        <v>0.69458614260635887</v>
      </c>
      <c r="L438" s="55">
        <f t="shared" si="72"/>
        <v>0.64919269456195505</v>
      </c>
      <c r="M438" s="55">
        <f t="shared" si="68"/>
        <v>0.52730832185490961</v>
      </c>
      <c r="N438" s="56">
        <f t="shared" si="73"/>
        <v>492.84701973090796</v>
      </c>
      <c r="O438" s="56">
        <f t="shared" si="69"/>
        <v>400.31617281345888</v>
      </c>
      <c r="P438" s="57">
        <f t="shared" si="70"/>
        <v>1224.91018867926</v>
      </c>
      <c r="Q438" s="57">
        <f t="shared" si="70"/>
        <v>994.93623607589745</v>
      </c>
    </row>
    <row r="439" spans="7:17">
      <c r="G439" s="58">
        <f t="shared" si="71"/>
        <v>4.7799999999999425</v>
      </c>
      <c r="H439" s="59">
        <f t="shared" si="75"/>
        <v>8.6987447698745821E-2</v>
      </c>
      <c r="I439" s="54">
        <f t="shared" si="76"/>
        <v>7.0655762846218995E-2</v>
      </c>
      <c r="J439" s="55">
        <f t="shared" si="74"/>
        <v>0.85334686192469655</v>
      </c>
      <c r="K439" s="55">
        <f t="shared" si="67"/>
        <v>0.69313303352140843</v>
      </c>
      <c r="L439" s="55">
        <f t="shared" si="72"/>
        <v>0.64919269456195494</v>
      </c>
      <c r="M439" s="55">
        <f t="shared" si="68"/>
        <v>0.52730832185490961</v>
      </c>
      <c r="N439" s="56">
        <f t="shared" si="73"/>
        <v>493.88024199449472</v>
      </c>
      <c r="O439" s="56">
        <f t="shared" si="69"/>
        <v>401.15541007302585</v>
      </c>
      <c r="P439" s="57">
        <f t="shared" si="70"/>
        <v>1222.3476150627762</v>
      </c>
      <c r="Q439" s="57">
        <f t="shared" si="70"/>
        <v>992.85477951506937</v>
      </c>
    </row>
    <row r="440" spans="7:17">
      <c r="G440" s="58">
        <f t="shared" si="71"/>
        <v>4.7899999999999423</v>
      </c>
      <c r="H440" s="59">
        <f t="shared" si="75"/>
        <v>8.6805845511483307E-2</v>
      </c>
      <c r="I440" s="54">
        <f t="shared" si="76"/>
        <v>7.0508256034431477E-2</v>
      </c>
      <c r="J440" s="55">
        <f t="shared" si="74"/>
        <v>0.85156534446765131</v>
      </c>
      <c r="K440" s="55">
        <f t="shared" si="67"/>
        <v>0.69168599169777278</v>
      </c>
      <c r="L440" s="55">
        <f t="shared" si="72"/>
        <v>0.64919269456195494</v>
      </c>
      <c r="M440" s="55">
        <f t="shared" si="68"/>
        <v>0.5273083218549095</v>
      </c>
      <c r="N440" s="56">
        <f t="shared" si="73"/>
        <v>494.91346425808149</v>
      </c>
      <c r="O440" s="56">
        <f t="shared" si="69"/>
        <v>401.99464733259271</v>
      </c>
      <c r="P440" s="57">
        <f t="shared" si="70"/>
        <v>1219.7957411273635</v>
      </c>
      <c r="Q440" s="57">
        <f t="shared" si="70"/>
        <v>990.78201379583106</v>
      </c>
    </row>
    <row r="441" spans="7:17">
      <c r="G441" s="58">
        <f t="shared" si="71"/>
        <v>4.7999999999999421</v>
      </c>
      <c r="H441" s="59">
        <f t="shared" si="75"/>
        <v>8.6625000000001048E-2</v>
      </c>
      <c r="I441" s="54">
        <f t="shared" si="76"/>
        <v>7.0361363834359744E-2</v>
      </c>
      <c r="J441" s="55">
        <f t="shared" si="74"/>
        <v>0.84979125000001032</v>
      </c>
      <c r="K441" s="55">
        <f t="shared" si="67"/>
        <v>0.69024497921506911</v>
      </c>
      <c r="L441" s="55">
        <f t="shared" si="72"/>
        <v>0.64919269456195505</v>
      </c>
      <c r="M441" s="55">
        <f t="shared" si="68"/>
        <v>0.5273083218549095</v>
      </c>
      <c r="N441" s="56">
        <f t="shared" si="73"/>
        <v>495.94668652166831</v>
      </c>
      <c r="O441" s="56">
        <f t="shared" si="69"/>
        <v>402.83388459215973</v>
      </c>
      <c r="P441" s="57">
        <f t="shared" si="70"/>
        <v>1217.2545000000148</v>
      </c>
      <c r="Q441" s="57">
        <f t="shared" si="70"/>
        <v>988.71788460042308</v>
      </c>
    </row>
    <row r="442" spans="7:17">
      <c r="G442" s="58">
        <f t="shared" si="71"/>
        <v>4.8099999999999419</v>
      </c>
      <c r="H442" s="59">
        <f t="shared" si="75"/>
        <v>8.6444906444907488E-2</v>
      </c>
      <c r="I442" s="54">
        <f t="shared" si="76"/>
        <v>7.0215082412666691E-2</v>
      </c>
      <c r="J442" s="55">
        <f t="shared" si="74"/>
        <v>0.84802453222454255</v>
      </c>
      <c r="K442" s="55">
        <f t="shared" si="67"/>
        <v>0.68880995846826032</v>
      </c>
      <c r="L442" s="55">
        <f t="shared" si="72"/>
        <v>0.64919269456195494</v>
      </c>
      <c r="M442" s="55">
        <f t="shared" si="68"/>
        <v>0.52730832185490961</v>
      </c>
      <c r="N442" s="56">
        <f t="shared" si="73"/>
        <v>496.97990878525513</v>
      </c>
      <c r="O442" s="56">
        <f t="shared" si="69"/>
        <v>403.67312185172676</v>
      </c>
      <c r="P442" s="57">
        <f t="shared" si="70"/>
        <v>1214.72382536384</v>
      </c>
      <c r="Q442" s="57">
        <f t="shared" si="70"/>
        <v>986.66233806279229</v>
      </c>
    </row>
    <row r="443" spans="7:17">
      <c r="G443" s="58">
        <f t="shared" si="71"/>
        <v>4.8199999999999417</v>
      </c>
      <c r="H443" s="59">
        <f t="shared" si="75"/>
        <v>8.6265560165976155E-2</v>
      </c>
      <c r="I443" s="54">
        <f t="shared" si="76"/>
        <v>7.0069407967827138E-2</v>
      </c>
      <c r="J443" s="55">
        <f t="shared" si="74"/>
        <v>0.84626514522822616</v>
      </c>
      <c r="K443" s="55">
        <f t="shared" si="67"/>
        <v>0.68738089216438425</v>
      </c>
      <c r="L443" s="55">
        <f t="shared" si="72"/>
        <v>0.64919269456195505</v>
      </c>
      <c r="M443" s="55">
        <f t="shared" si="68"/>
        <v>0.5273083218549095</v>
      </c>
      <c r="N443" s="56">
        <f t="shared" si="73"/>
        <v>498.01313104884196</v>
      </c>
      <c r="O443" s="56">
        <f t="shared" si="69"/>
        <v>404.51235911129373</v>
      </c>
      <c r="P443" s="57">
        <f t="shared" si="70"/>
        <v>1212.203651452297</v>
      </c>
      <c r="Q443" s="57">
        <f t="shared" si="70"/>
        <v>984.61532076390699</v>
      </c>
    </row>
    <row r="444" spans="7:17">
      <c r="G444" s="58">
        <f t="shared" si="71"/>
        <v>4.8299999999999415</v>
      </c>
      <c r="H444" s="59">
        <f t="shared" si="75"/>
        <v>8.6086956521740171E-2</v>
      </c>
      <c r="I444" s="54">
        <f t="shared" si="76"/>
        <v>6.9924336729798503E-2</v>
      </c>
      <c r="J444" s="55">
        <f t="shared" si="74"/>
        <v>0.84451304347827116</v>
      </c>
      <c r="K444" s="55">
        <f t="shared" si="67"/>
        <v>0.68595774331932335</v>
      </c>
      <c r="L444" s="55">
        <f t="shared" si="72"/>
        <v>0.64919269456195494</v>
      </c>
      <c r="M444" s="55">
        <f t="shared" si="68"/>
        <v>0.5273083218549095</v>
      </c>
      <c r="N444" s="56">
        <f t="shared" si="73"/>
        <v>499.04635331242872</v>
      </c>
      <c r="O444" s="56">
        <f t="shared" si="69"/>
        <v>405.35159637086076</v>
      </c>
      <c r="P444" s="57">
        <f t="shared" si="70"/>
        <v>1209.6939130434928</v>
      </c>
      <c r="Q444" s="57">
        <f t="shared" si="70"/>
        <v>982.57677972712861</v>
      </c>
    </row>
    <row r="445" spans="7:17">
      <c r="G445" s="58">
        <f t="shared" si="71"/>
        <v>4.8399999999999412</v>
      </c>
      <c r="H445" s="59">
        <f t="shared" si="75"/>
        <v>8.5909090909091948E-2</v>
      </c>
      <c r="I445" s="54">
        <f t="shared" si="76"/>
        <v>6.9779864959695626E-2</v>
      </c>
      <c r="J445" s="55">
        <f t="shared" si="74"/>
        <v>0.84276818181819202</v>
      </c>
      <c r="K445" s="55">
        <f t="shared" si="67"/>
        <v>0.68454047525461414</v>
      </c>
      <c r="L445" s="55">
        <f t="shared" si="72"/>
        <v>0.64919269456195494</v>
      </c>
      <c r="M445" s="55">
        <f t="shared" si="68"/>
        <v>0.52730832185490961</v>
      </c>
      <c r="N445" s="56">
        <f t="shared" si="73"/>
        <v>500.07957557601543</v>
      </c>
      <c r="O445" s="56">
        <f t="shared" si="69"/>
        <v>406.19083363042773</v>
      </c>
      <c r="P445" s="57">
        <f t="shared" si="70"/>
        <v>1207.1945454545601</v>
      </c>
      <c r="Q445" s="57">
        <f t="shared" si="70"/>
        <v>980.54666241364293</v>
      </c>
    </row>
    <row r="446" spans="7:17">
      <c r="G446" s="58">
        <f t="shared" si="71"/>
        <v>4.849999999999941</v>
      </c>
      <c r="H446" s="59">
        <f t="shared" si="75"/>
        <v>8.5731958762887639E-2</v>
      </c>
      <c r="I446" s="54">
        <f t="shared" si="76"/>
        <v>6.9635988949469443E-2</v>
      </c>
      <c r="J446" s="55">
        <f t="shared" si="74"/>
        <v>0.84103051546392782</v>
      </c>
      <c r="K446" s="55">
        <f t="shared" si="67"/>
        <v>0.68312905159429527</v>
      </c>
      <c r="L446" s="55">
        <f t="shared" si="72"/>
        <v>0.64919269456195494</v>
      </c>
      <c r="M446" s="55">
        <f t="shared" si="68"/>
        <v>0.5273083218549095</v>
      </c>
      <c r="N446" s="56">
        <f t="shared" si="73"/>
        <v>501.11279783960225</v>
      </c>
      <c r="O446" s="56">
        <f t="shared" si="69"/>
        <v>407.03007088999465</v>
      </c>
      <c r="P446" s="57">
        <f t="shared" si="70"/>
        <v>1204.7054845360972</v>
      </c>
      <c r="Q446" s="57">
        <f t="shared" si="70"/>
        <v>978.52491671794462</v>
      </c>
    </row>
    <row r="447" spans="7:17">
      <c r="G447" s="58">
        <f t="shared" si="71"/>
        <v>4.8599999999999408</v>
      </c>
      <c r="H447" s="59">
        <f t="shared" si="75"/>
        <v>8.5555555555556592E-2</v>
      </c>
      <c r="I447" s="54">
        <f t="shared" si="76"/>
        <v>6.9492705021589871E-2</v>
      </c>
      <c r="J447" s="55">
        <f t="shared" si="74"/>
        <v>0.83930000000001026</v>
      </c>
      <c r="K447" s="55">
        <f t="shared" si="67"/>
        <v>0.68172343626179666</v>
      </c>
      <c r="L447" s="55">
        <f t="shared" si="72"/>
        <v>0.64919269456195494</v>
      </c>
      <c r="M447" s="55">
        <f t="shared" si="68"/>
        <v>0.5273083218549095</v>
      </c>
      <c r="N447" s="56">
        <f t="shared" si="73"/>
        <v>502.14602010318907</v>
      </c>
      <c r="O447" s="56">
        <f t="shared" si="69"/>
        <v>407.86930814956168</v>
      </c>
      <c r="P447" s="57">
        <f t="shared" si="70"/>
        <v>1202.2266666666812</v>
      </c>
      <c r="Q447" s="57">
        <f t="shared" si="70"/>
        <v>976.51149096338088</v>
      </c>
    </row>
    <row r="448" spans="7:17">
      <c r="G448" s="58">
        <f t="shared" si="71"/>
        <v>4.8699999999999406</v>
      </c>
      <c r="H448" s="59">
        <f t="shared" si="75"/>
        <v>8.5379876796715617E-2</v>
      </c>
      <c r="I448" s="54">
        <f t="shared" si="76"/>
        <v>6.9350009528732409E-2</v>
      </c>
      <c r="J448" s="55">
        <f t="shared" si="74"/>
        <v>0.83757659137578022</v>
      </c>
      <c r="K448" s="55">
        <f t="shared" si="67"/>
        <v>0.680323593476865</v>
      </c>
      <c r="L448" s="55">
        <f t="shared" si="72"/>
        <v>0.64919269456195494</v>
      </c>
      <c r="M448" s="55">
        <f t="shared" si="68"/>
        <v>0.52730832185490961</v>
      </c>
      <c r="N448" s="56">
        <f t="shared" si="73"/>
        <v>503.17924236677578</v>
      </c>
      <c r="O448" s="56">
        <f t="shared" si="69"/>
        <v>408.7085454091287</v>
      </c>
      <c r="P448" s="57">
        <f t="shared" si="70"/>
        <v>1199.758028747448</v>
      </c>
      <c r="Q448" s="57">
        <f t="shared" si="70"/>
        <v>974.50633389774782</v>
      </c>
    </row>
    <row r="449" spans="7:17">
      <c r="G449" s="58">
        <f t="shared" si="71"/>
        <v>4.8799999999999404</v>
      </c>
      <c r="H449" s="59">
        <f t="shared" si="75"/>
        <v>8.520491803278793E-2</v>
      </c>
      <c r="I449" s="54">
        <f t="shared" si="76"/>
        <v>6.9207898853468619E-2</v>
      </c>
      <c r="J449" s="55">
        <f t="shared" si="74"/>
        <v>0.83586024590164965</v>
      </c>
      <c r="K449" s="55">
        <f t="shared" si="67"/>
        <v>0.67892948775252715</v>
      </c>
      <c r="L449" s="55">
        <f t="shared" si="72"/>
        <v>0.64919269456195494</v>
      </c>
      <c r="M449" s="55">
        <f t="shared" si="68"/>
        <v>0.5273083218549095</v>
      </c>
      <c r="N449" s="56">
        <f t="shared" si="73"/>
        <v>504.2124646303626</v>
      </c>
      <c r="O449" s="56">
        <f t="shared" si="69"/>
        <v>409.54778266869567</v>
      </c>
      <c r="P449" s="57">
        <f t="shared" si="70"/>
        <v>1197.299508196736</v>
      </c>
      <c r="Q449" s="57">
        <f t="shared" si="70"/>
        <v>972.50939468894103</v>
      </c>
    </row>
    <row r="450" spans="7:17">
      <c r="G450" s="58">
        <f>+G449+0.01</f>
        <v>4.8899999999999402</v>
      </c>
      <c r="H450" s="59">
        <f t="shared" si="75"/>
        <v>8.5030674846626811E-2</v>
      </c>
      <c r="I450" s="54">
        <f t="shared" si="76"/>
        <v>6.9066369407960501E-2</v>
      </c>
      <c r="J450" s="55">
        <f t="shared" si="74"/>
        <v>0.83415092024540904</v>
      </c>
      <c r="K450" s="55">
        <f t="shared" si="67"/>
        <v>0.67754108389209255</v>
      </c>
      <c r="L450" s="55">
        <f t="shared" si="72"/>
        <v>0.64919269456195494</v>
      </c>
      <c r="M450" s="55">
        <f t="shared" si="68"/>
        <v>0.52730832185490961</v>
      </c>
      <c r="N450" s="56">
        <f t="shared" si="73"/>
        <v>505.24568689394954</v>
      </c>
      <c r="O450" s="56">
        <f t="shared" si="69"/>
        <v>410.38701992826276</v>
      </c>
      <c r="P450" s="57">
        <f t="shared" si="70"/>
        <v>1194.8510429447999</v>
      </c>
      <c r="Q450" s="57">
        <f t="shared" si="70"/>
        <v>970.52062292066091</v>
      </c>
    </row>
    <row r="451" spans="7:17">
      <c r="G451" s="58">
        <f t="shared" ref="G451:G514" si="77">+G450+0.01</f>
        <v>4.89999999999994</v>
      </c>
      <c r="H451" s="59">
        <f t="shared" si="75"/>
        <v>8.4857142857143894E-2</v>
      </c>
      <c r="I451" s="54">
        <f t="shared" si="76"/>
        <v>6.8925417633658545E-2</v>
      </c>
      <c r="J451" s="55">
        <f t="shared" si="74"/>
        <v>0.83244857142858164</v>
      </c>
      <c r="K451" s="55">
        <f t="shared" si="67"/>
        <v>0.67615834698619037</v>
      </c>
      <c r="L451" s="55">
        <f t="shared" si="72"/>
        <v>0.64919269456195494</v>
      </c>
      <c r="M451" s="55">
        <f t="shared" si="68"/>
        <v>0.52730832185490961</v>
      </c>
      <c r="N451" s="56">
        <f t="shared" si="73"/>
        <v>506.27890915753625</v>
      </c>
      <c r="O451" s="56">
        <f t="shared" si="69"/>
        <v>411.22625718782973</v>
      </c>
      <c r="P451" s="57">
        <f t="shared" si="70"/>
        <v>1192.412571428586</v>
      </c>
      <c r="Q451" s="57">
        <f t="shared" si="70"/>
        <v>968.53996858816993</v>
      </c>
    </row>
    <row r="452" spans="7:17">
      <c r="G452" s="58">
        <f t="shared" si="77"/>
        <v>4.9099999999999397</v>
      </c>
      <c r="H452" s="59">
        <f t="shared" si="75"/>
        <v>8.468431771894197E-2</v>
      </c>
      <c r="I452" s="54">
        <f t="shared" si="76"/>
        <v>6.8785040001003425E-2</v>
      </c>
      <c r="J452" s="55">
        <f t="shared" si="74"/>
        <v>0.8307531568228208</v>
      </c>
      <c r="K452" s="55">
        <f t="shared" si="67"/>
        <v>0.67478124240984361</v>
      </c>
      <c r="L452" s="55">
        <f t="shared" si="72"/>
        <v>0.64919269456195494</v>
      </c>
      <c r="M452" s="55">
        <f t="shared" si="68"/>
        <v>0.52730832185490939</v>
      </c>
      <c r="N452" s="56">
        <f t="shared" si="73"/>
        <v>507.31213142112296</v>
      </c>
      <c r="O452" s="56">
        <f t="shared" si="69"/>
        <v>412.06549444739653</v>
      </c>
      <c r="P452" s="57">
        <f t="shared" si="70"/>
        <v>1189.9840325865725</v>
      </c>
      <c r="Q452" s="57">
        <f t="shared" si="70"/>
        <v>966.56738209410014</v>
      </c>
    </row>
    <row r="453" spans="7:17">
      <c r="G453" s="58">
        <f t="shared" si="77"/>
        <v>4.9199999999999395</v>
      </c>
      <c r="H453" s="59">
        <f t="shared" si="75"/>
        <v>8.4512195121952252E-2</v>
      </c>
      <c r="I453" s="54">
        <f t="shared" si="76"/>
        <v>6.8645233009131473E-2</v>
      </c>
      <c r="J453" s="55">
        <f t="shared" si="74"/>
        <v>0.82906463414635168</v>
      </c>
      <c r="K453" s="55">
        <f t="shared" ref="K453:K516" si="78">+I453*$C$24</f>
        <v>0.67340973581957975</v>
      </c>
      <c r="L453" s="55">
        <f t="shared" si="72"/>
        <v>0.64919269456195494</v>
      </c>
      <c r="M453" s="55">
        <f t="shared" ref="M453:M516" si="79">+I453*$C$24*(G453/(2*PI()))</f>
        <v>0.5273083218549095</v>
      </c>
      <c r="N453" s="56">
        <f t="shared" si="73"/>
        <v>508.34535368470989</v>
      </c>
      <c r="O453" s="56">
        <f t="shared" ref="O453:O516" si="80">+I453*$C$24*((G453/(2*PI()))^2)*1000</f>
        <v>412.90473170696362</v>
      </c>
      <c r="P453" s="57">
        <f t="shared" ref="P453:Q516" si="81">H453*$C$25</f>
        <v>1187.565365853673</v>
      </c>
      <c r="Q453" s="57">
        <f t="shared" si="81"/>
        <v>964.60281424431548</v>
      </c>
    </row>
    <row r="454" spans="7:17">
      <c r="G454" s="58">
        <f t="shared" si="77"/>
        <v>4.9299999999999393</v>
      </c>
      <c r="H454" s="59">
        <f t="shared" si="75"/>
        <v>8.4340770791076089E-2</v>
      </c>
      <c r="I454" s="54">
        <f t="shared" si="76"/>
        <v>6.850599318558355E-2</v>
      </c>
      <c r="J454" s="55">
        <f t="shared" si="74"/>
        <v>0.82738296146045642</v>
      </c>
      <c r="K454" s="55">
        <f t="shared" si="78"/>
        <v>0.67204379315057461</v>
      </c>
      <c r="L454" s="55">
        <f t="shared" si="72"/>
        <v>0.64919269456195494</v>
      </c>
      <c r="M454" s="55">
        <f t="shared" si="79"/>
        <v>0.5273083218549095</v>
      </c>
      <c r="N454" s="56">
        <f t="shared" si="73"/>
        <v>509.3785759482966</v>
      </c>
      <c r="O454" s="56">
        <f t="shared" si="80"/>
        <v>413.74396896653064</v>
      </c>
      <c r="P454" s="57">
        <f t="shared" si="81"/>
        <v>1185.1565111562013</v>
      </c>
      <c r="Q454" s="57">
        <f t="shared" si="81"/>
        <v>962.64621624382005</v>
      </c>
    </row>
    <row r="455" spans="7:17">
      <c r="G455" s="58">
        <f t="shared" si="77"/>
        <v>4.9399999999999391</v>
      </c>
      <c r="H455" s="59">
        <f t="shared" si="75"/>
        <v>8.4170040485831002E-2</v>
      </c>
      <c r="I455" s="54">
        <f t="shared" si="76"/>
        <v>6.8367317086017593E-2</v>
      </c>
      <c r="J455" s="55">
        <f t="shared" si="74"/>
        <v>0.82570809716600213</v>
      </c>
      <c r="K455" s="55">
        <f t="shared" si="78"/>
        <v>0.67068338061383259</v>
      </c>
      <c r="L455" s="55">
        <f t="shared" si="72"/>
        <v>0.64919269456195494</v>
      </c>
      <c r="M455" s="55">
        <f t="shared" si="79"/>
        <v>0.5273083218549095</v>
      </c>
      <c r="N455" s="56">
        <f t="shared" si="73"/>
        <v>510.41179821188342</v>
      </c>
      <c r="O455" s="56">
        <f t="shared" si="80"/>
        <v>414.58320622609762</v>
      </c>
      <c r="P455" s="57">
        <f t="shared" si="81"/>
        <v>1182.7574089068971</v>
      </c>
      <c r="Q455" s="57">
        <f t="shared" si="81"/>
        <v>960.69753969271926</v>
      </c>
    </row>
    <row r="456" spans="7:17">
      <c r="G456" s="58">
        <f t="shared" si="77"/>
        <v>4.9499999999999389</v>
      </c>
      <c r="H456" s="59">
        <f t="shared" si="75"/>
        <v>8.4000000000001032E-2</v>
      </c>
      <c r="I456" s="54">
        <f t="shared" si="76"/>
        <v>6.8229201293924624E-2</v>
      </c>
      <c r="J456" s="55">
        <f t="shared" si="74"/>
        <v>0.82404000000001021</v>
      </c>
      <c r="K456" s="55">
        <f t="shared" si="78"/>
        <v>0.66932846469340057</v>
      </c>
      <c r="L456" s="55">
        <f t="shared" ref="L456:L519" si="82">+H456*$C$24*(G456/(2*PI()))</f>
        <v>0.64919269456195494</v>
      </c>
      <c r="M456" s="55">
        <f t="shared" si="79"/>
        <v>0.52730832185490961</v>
      </c>
      <c r="N456" s="56">
        <f t="shared" ref="N456:N519" si="83">+H456*$C$24*((G456/(2*PI()))^2)*1000</f>
        <v>511.44502047547036</v>
      </c>
      <c r="O456" s="56">
        <f t="shared" si="80"/>
        <v>415.4224434856647</v>
      </c>
      <c r="P456" s="57">
        <f t="shared" si="81"/>
        <v>1180.3680000000145</v>
      </c>
      <c r="Q456" s="57">
        <f t="shared" si="81"/>
        <v>958.75673658222877</v>
      </c>
    </row>
    <row r="457" spans="7:17">
      <c r="G457" s="58">
        <f t="shared" si="77"/>
        <v>4.9599999999999387</v>
      </c>
      <c r="H457" s="59">
        <f t="shared" si="75"/>
        <v>8.3830645161291364E-2</v>
      </c>
      <c r="I457" s="54">
        <f t="shared" si="76"/>
        <v>6.8091642420348167E-2</v>
      </c>
      <c r="J457" s="55">
        <f t="shared" si="74"/>
        <v>0.82237862903226833</v>
      </c>
      <c r="K457" s="55">
        <f t="shared" si="78"/>
        <v>0.66797901214361555</v>
      </c>
      <c r="L457" s="55">
        <f t="shared" si="82"/>
        <v>0.64919269456195494</v>
      </c>
      <c r="M457" s="55">
        <f t="shared" si="79"/>
        <v>0.52730832185490961</v>
      </c>
      <c r="N457" s="56">
        <f t="shared" si="83"/>
        <v>512.47824273905712</v>
      </c>
      <c r="O457" s="56">
        <f t="shared" si="80"/>
        <v>416.26168074523162</v>
      </c>
      <c r="P457" s="57">
        <f t="shared" si="81"/>
        <v>1177.9882258064663</v>
      </c>
      <c r="Q457" s="57">
        <f t="shared" si="81"/>
        <v>956.82375929073248</v>
      </c>
    </row>
    <row r="458" spans="7:17">
      <c r="G458" s="58">
        <f t="shared" si="77"/>
        <v>4.9699999999999385</v>
      </c>
      <c r="H458" s="59">
        <f t="shared" si="75"/>
        <v>8.3661971830986948E-2</v>
      </c>
      <c r="I458" s="54">
        <f t="shared" si="76"/>
        <v>6.7954637103607024E-2</v>
      </c>
      <c r="J458" s="55">
        <f t="shared" si="74"/>
        <v>0.82072394366198198</v>
      </c>
      <c r="K458" s="55">
        <f t="shared" si="78"/>
        <v>0.66663498998638493</v>
      </c>
      <c r="L458" s="55">
        <f t="shared" si="82"/>
        <v>0.64919269456195483</v>
      </c>
      <c r="M458" s="55">
        <f t="shared" si="79"/>
        <v>0.5273083218549095</v>
      </c>
      <c r="N458" s="56">
        <f t="shared" si="83"/>
        <v>513.51146500264372</v>
      </c>
      <c r="O458" s="56">
        <f t="shared" si="80"/>
        <v>417.10091800479859</v>
      </c>
      <c r="P458" s="57">
        <f t="shared" si="81"/>
        <v>1175.6180281690285</v>
      </c>
      <c r="Q458" s="57">
        <f t="shared" si="81"/>
        <v>954.89856057988595</v>
      </c>
    </row>
    <row r="459" spans="7:17">
      <c r="G459" s="58">
        <f t="shared" si="77"/>
        <v>4.9799999999999383</v>
      </c>
      <c r="H459" s="59">
        <f t="shared" si="75"/>
        <v>8.34939759036155E-2</v>
      </c>
      <c r="I459" s="54">
        <f t="shared" si="76"/>
        <v>6.7818182009021469E-2</v>
      </c>
      <c r="J459" s="55">
        <f t="shared" ref="J459:J522" si="84">+H459*$C$24</f>
        <v>0.81907590361446814</v>
      </c>
      <c r="K459" s="55">
        <f t="shared" si="78"/>
        <v>0.66529636550850069</v>
      </c>
      <c r="L459" s="55">
        <f t="shared" si="82"/>
        <v>0.64919269456195505</v>
      </c>
      <c r="M459" s="55">
        <f t="shared" si="79"/>
        <v>0.52730832185490961</v>
      </c>
      <c r="N459" s="56">
        <f t="shared" si="83"/>
        <v>514.54468726623077</v>
      </c>
      <c r="O459" s="56">
        <f t="shared" si="80"/>
        <v>417.94015526436573</v>
      </c>
      <c r="P459" s="57">
        <f t="shared" si="81"/>
        <v>1173.2573493976049</v>
      </c>
      <c r="Q459" s="57">
        <f t="shared" si="81"/>
        <v>952.98109359076966</v>
      </c>
    </row>
    <row r="460" spans="7:17">
      <c r="G460" s="58">
        <f t="shared" si="77"/>
        <v>4.989999999999938</v>
      </c>
      <c r="H460" s="59">
        <f t="shared" si="75"/>
        <v>8.3326653306614262E-2</v>
      </c>
      <c r="I460" s="54">
        <f t="shared" si="76"/>
        <v>6.7682273828642669E-2</v>
      </c>
      <c r="J460" s="55">
        <f t="shared" si="84"/>
        <v>0.81743446893788596</v>
      </c>
      <c r="K460" s="55">
        <f t="shared" si="78"/>
        <v>0.66396310625898458</v>
      </c>
      <c r="L460" s="55">
        <f t="shared" si="82"/>
        <v>0.64919269456195494</v>
      </c>
      <c r="M460" s="55">
        <f t="shared" si="79"/>
        <v>0.5273083218549095</v>
      </c>
      <c r="N460" s="56">
        <f t="shared" si="83"/>
        <v>515.57790952981736</v>
      </c>
      <c r="O460" s="56">
        <f t="shared" si="80"/>
        <v>418.77939252393253</v>
      </c>
      <c r="P460" s="57">
        <f t="shared" si="81"/>
        <v>1170.9061322645437</v>
      </c>
      <c r="Q460" s="57">
        <f t="shared" si="81"/>
        <v>951.07131184008676</v>
      </c>
    </row>
    <row r="461" spans="7:17">
      <c r="G461" s="58">
        <f t="shared" si="77"/>
        <v>4.9999999999999378</v>
      </c>
      <c r="H461" s="59">
        <f t="shared" si="75"/>
        <v>8.3160000000001039E-2</v>
      </c>
      <c r="I461" s="54">
        <f t="shared" si="76"/>
        <v>6.754690928098539E-2</v>
      </c>
      <c r="J461" s="55">
        <f t="shared" si="84"/>
        <v>0.81579960000001028</v>
      </c>
      <c r="K461" s="55">
        <f t="shared" si="78"/>
        <v>0.66263518004646671</v>
      </c>
      <c r="L461" s="55">
        <f t="shared" si="82"/>
        <v>0.64919269456195494</v>
      </c>
      <c r="M461" s="55">
        <f t="shared" si="79"/>
        <v>0.52730832185490961</v>
      </c>
      <c r="N461" s="56">
        <f t="shared" si="83"/>
        <v>516.61113179340418</v>
      </c>
      <c r="O461" s="56">
        <f t="shared" si="80"/>
        <v>419.61862978349961</v>
      </c>
      <c r="P461" s="57">
        <f t="shared" si="81"/>
        <v>1168.5643200000145</v>
      </c>
      <c r="Q461" s="57">
        <f t="shared" si="81"/>
        <v>949.16916921640666</v>
      </c>
    </row>
    <row r="462" spans="7:17">
      <c r="G462" s="58">
        <f t="shared" si="77"/>
        <v>5.0099999999999376</v>
      </c>
      <c r="H462" s="59">
        <f t="shared" si="75"/>
        <v>8.2994011976048943E-2</v>
      </c>
      <c r="I462" s="54">
        <f t="shared" si="76"/>
        <v>6.7412085110763853E-2</v>
      </c>
      <c r="J462" s="55">
        <f t="shared" si="84"/>
        <v>0.81417125748504016</v>
      </c>
      <c r="K462" s="55">
        <f t="shared" si="78"/>
        <v>0.66131255493659347</v>
      </c>
      <c r="L462" s="55">
        <f t="shared" si="82"/>
        <v>0.64919269456195494</v>
      </c>
      <c r="M462" s="55">
        <f t="shared" si="79"/>
        <v>0.52730832185490961</v>
      </c>
      <c r="N462" s="56">
        <f t="shared" si="83"/>
        <v>517.64435405699101</v>
      </c>
      <c r="O462" s="56">
        <f t="shared" si="80"/>
        <v>420.45786704306659</v>
      </c>
      <c r="P462" s="57">
        <f t="shared" si="81"/>
        <v>1166.2318562874398</v>
      </c>
      <c r="Q462" s="57">
        <f t="shared" si="81"/>
        <v>947.27461997645366</v>
      </c>
    </row>
    <row r="463" spans="7:17">
      <c r="G463" s="58">
        <f t="shared" si="77"/>
        <v>5.0199999999999374</v>
      </c>
      <c r="H463" s="59">
        <f t="shared" si="75"/>
        <v>8.2828685258965182E-2</v>
      </c>
      <c r="I463" s="54">
        <f t="shared" si="76"/>
        <v>6.7277798088630866E-2</v>
      </c>
      <c r="J463" s="55">
        <f t="shared" si="84"/>
        <v>0.81254940239044848</v>
      </c>
      <c r="K463" s="55">
        <f t="shared" si="78"/>
        <v>0.65999519924946881</v>
      </c>
      <c r="L463" s="55">
        <f t="shared" si="82"/>
        <v>0.64919269456195494</v>
      </c>
      <c r="M463" s="55">
        <f t="shared" si="79"/>
        <v>0.52730832185490961</v>
      </c>
      <c r="N463" s="56">
        <f t="shared" si="83"/>
        <v>518.67757632057783</v>
      </c>
      <c r="O463" s="56">
        <f t="shared" si="80"/>
        <v>421.29710430263356</v>
      </c>
      <c r="P463" s="57">
        <f t="shared" si="81"/>
        <v>1163.9086852589787</v>
      </c>
      <c r="Q463" s="57">
        <f t="shared" si="81"/>
        <v>945.38761874144097</v>
      </c>
    </row>
    <row r="464" spans="7:17">
      <c r="G464" s="58">
        <f t="shared" si="77"/>
        <v>5.0299999999999372</v>
      </c>
      <c r="H464" s="59">
        <f t="shared" ref="H464:H527" si="85">+$C$15/G464</f>
        <v>8.2664015904573604E-2</v>
      </c>
      <c r="I464" s="54">
        <f t="shared" si="76"/>
        <v>6.7144045010919876E-2</v>
      </c>
      <c r="J464" s="55">
        <f t="shared" si="84"/>
        <v>0.81093399602386707</v>
      </c>
      <c r="K464" s="55">
        <f t="shared" si="78"/>
        <v>0.65868308155712396</v>
      </c>
      <c r="L464" s="55">
        <f t="shared" si="82"/>
        <v>0.64919269456195494</v>
      </c>
      <c r="M464" s="55">
        <f t="shared" si="79"/>
        <v>0.5273083218549095</v>
      </c>
      <c r="N464" s="56">
        <f t="shared" si="83"/>
        <v>519.71079858416454</v>
      </c>
      <c r="O464" s="56">
        <f t="shared" si="80"/>
        <v>422.13634156220053</v>
      </c>
      <c r="P464" s="57">
        <f t="shared" si="81"/>
        <v>1161.5947514910683</v>
      </c>
      <c r="Q464" s="57">
        <f t="shared" si="81"/>
        <v>943.50812049344609</v>
      </c>
    </row>
    <row r="465" spans="7:17">
      <c r="G465" s="58">
        <f t="shared" si="77"/>
        <v>5.039999999999937</v>
      </c>
      <c r="H465" s="59">
        <f t="shared" si="85"/>
        <v>8.2500000000001031E-2</v>
      </c>
      <c r="I465" s="54">
        <f t="shared" ref="I465:I528" si="86">+H465*$C$22</f>
        <v>6.7010822699390266E-2</v>
      </c>
      <c r="J465" s="55">
        <f t="shared" si="84"/>
        <v>0.80932500000001018</v>
      </c>
      <c r="K465" s="55">
        <f t="shared" si="78"/>
        <v>0.6573761706810185</v>
      </c>
      <c r="L465" s="55">
        <f t="shared" si="82"/>
        <v>0.64919269456195494</v>
      </c>
      <c r="M465" s="55">
        <f t="shared" si="79"/>
        <v>0.5273083218549095</v>
      </c>
      <c r="N465" s="56">
        <f t="shared" si="83"/>
        <v>520.74402084775147</v>
      </c>
      <c r="O465" s="56">
        <f t="shared" si="80"/>
        <v>422.97557882176756</v>
      </c>
      <c r="P465" s="57">
        <f t="shared" si="81"/>
        <v>1159.2900000000145</v>
      </c>
      <c r="Q465" s="57">
        <f t="shared" si="81"/>
        <v>941.63608057183205</v>
      </c>
    </row>
    <row r="466" spans="7:17">
      <c r="G466" s="58">
        <f t="shared" si="77"/>
        <v>5.0499999999999368</v>
      </c>
      <c r="H466" s="59">
        <f t="shared" si="85"/>
        <v>8.2336633663367367E-2</v>
      </c>
      <c r="I466" s="54">
        <f t="shared" si="86"/>
        <v>6.6878128000975631E-2</v>
      </c>
      <c r="J466" s="55">
        <f t="shared" si="84"/>
        <v>0.80772237623763388</v>
      </c>
      <c r="K466" s="55">
        <f t="shared" si="78"/>
        <v>0.65607443568957102</v>
      </c>
      <c r="L466" s="55">
        <f t="shared" si="82"/>
        <v>0.64919269456195494</v>
      </c>
      <c r="M466" s="55">
        <f t="shared" si="79"/>
        <v>0.52730832185490961</v>
      </c>
      <c r="N466" s="56">
        <f t="shared" si="83"/>
        <v>521.77724311133818</v>
      </c>
      <c r="O466" s="56">
        <f t="shared" si="80"/>
        <v>423.81481608133453</v>
      </c>
      <c r="P466" s="57">
        <f t="shared" si="81"/>
        <v>1156.9943762376383</v>
      </c>
      <c r="Q466" s="57">
        <f t="shared" si="81"/>
        <v>939.77145466970956</v>
      </c>
    </row>
    <row r="467" spans="7:17">
      <c r="G467" s="58">
        <f t="shared" si="77"/>
        <v>5.0599999999999365</v>
      </c>
      <c r="H467" s="59">
        <f t="shared" si="85"/>
        <v>8.2173913043479291E-2</v>
      </c>
      <c r="I467" s="54">
        <f t="shared" si="86"/>
        <v>6.6745957787534962E-2</v>
      </c>
      <c r="J467" s="55">
        <f t="shared" si="84"/>
        <v>0.80612608695653187</v>
      </c>
      <c r="K467" s="55">
        <f t="shared" si="78"/>
        <v>0.65477784589571797</v>
      </c>
      <c r="L467" s="55">
        <f t="shared" si="82"/>
        <v>0.64919269456195494</v>
      </c>
      <c r="M467" s="55">
        <f t="shared" si="79"/>
        <v>0.5273083218549095</v>
      </c>
      <c r="N467" s="56">
        <f t="shared" si="83"/>
        <v>522.81046537492512</v>
      </c>
      <c r="O467" s="56">
        <f t="shared" si="80"/>
        <v>424.6540533409015</v>
      </c>
      <c r="P467" s="57">
        <f t="shared" si="81"/>
        <v>1154.707826086971</v>
      </c>
      <c r="Q467" s="57">
        <f t="shared" si="81"/>
        <v>937.91419883044125</v>
      </c>
    </row>
    <row r="468" spans="7:17">
      <c r="G468" s="58">
        <f t="shared" si="77"/>
        <v>5.0699999999999363</v>
      </c>
      <c r="H468" s="59">
        <f t="shared" si="85"/>
        <v>8.201183431952766E-2</v>
      </c>
      <c r="I468" s="54">
        <f t="shared" si="86"/>
        <v>6.6614308955606896E-2</v>
      </c>
      <c r="J468" s="55">
        <f t="shared" si="84"/>
        <v>0.80453609467456644</v>
      </c>
      <c r="K468" s="55">
        <f t="shared" si="78"/>
        <v>0.65348637085450367</v>
      </c>
      <c r="L468" s="55">
        <f t="shared" si="82"/>
        <v>0.64919269456195505</v>
      </c>
      <c r="M468" s="55">
        <f t="shared" si="79"/>
        <v>0.52730832185490961</v>
      </c>
      <c r="N468" s="56">
        <f t="shared" si="83"/>
        <v>523.84368763851194</v>
      </c>
      <c r="O468" s="56">
        <f t="shared" si="80"/>
        <v>425.49329060046858</v>
      </c>
      <c r="P468" s="57">
        <f t="shared" si="81"/>
        <v>1152.4302958580026</v>
      </c>
      <c r="Q468" s="57">
        <f t="shared" si="81"/>
        <v>936.06426944418808</v>
      </c>
    </row>
    <row r="469" spans="7:17">
      <c r="G469" s="58">
        <f t="shared" si="77"/>
        <v>5.0799999999999361</v>
      </c>
      <c r="H469" s="59">
        <f t="shared" si="85"/>
        <v>8.1850393700788435E-2</v>
      </c>
      <c r="I469" s="54">
        <f t="shared" si="86"/>
        <v>6.6483178426166731E-2</v>
      </c>
      <c r="J469" s="55">
        <f t="shared" si="84"/>
        <v>0.80295236220473454</v>
      </c>
      <c r="K469" s="55">
        <f t="shared" si="78"/>
        <v>0.65219998036069571</v>
      </c>
      <c r="L469" s="55">
        <f t="shared" si="82"/>
        <v>0.64919269456195494</v>
      </c>
      <c r="M469" s="55">
        <f t="shared" si="79"/>
        <v>0.52730832185490961</v>
      </c>
      <c r="N469" s="56">
        <f t="shared" si="83"/>
        <v>524.87690990209853</v>
      </c>
      <c r="O469" s="56">
        <f t="shared" si="80"/>
        <v>426.33252786003555</v>
      </c>
      <c r="P469" s="57">
        <f t="shared" si="81"/>
        <v>1150.1617322834791</v>
      </c>
      <c r="Q469" s="57">
        <f t="shared" si="81"/>
        <v>934.22162324449494</v>
      </c>
    </row>
    <row r="470" spans="7:17">
      <c r="G470" s="58">
        <f t="shared" si="77"/>
        <v>5.0899999999999359</v>
      </c>
      <c r="H470" s="59">
        <f t="shared" si="85"/>
        <v>8.1689587426327162E-2</v>
      </c>
      <c r="I470" s="54">
        <f t="shared" si="86"/>
        <v>6.6352563144386437E-2</v>
      </c>
      <c r="J470" s="55">
        <f t="shared" si="84"/>
        <v>0.80137485265226949</v>
      </c>
      <c r="K470" s="55">
        <f t="shared" si="78"/>
        <v>0.65091864444643099</v>
      </c>
      <c r="L470" s="55">
        <f t="shared" si="82"/>
        <v>0.64919269456195505</v>
      </c>
      <c r="M470" s="55">
        <f t="shared" si="79"/>
        <v>0.52730832185490961</v>
      </c>
      <c r="N470" s="56">
        <f t="shared" si="83"/>
        <v>525.91013216568547</v>
      </c>
      <c r="O470" s="56">
        <f t="shared" si="80"/>
        <v>427.17176511960258</v>
      </c>
      <c r="P470" s="57">
        <f t="shared" si="81"/>
        <v>1147.9020825147493</v>
      </c>
      <c r="Q470" s="57">
        <f t="shared" si="81"/>
        <v>932.3862173049182</v>
      </c>
    </row>
    <row r="471" spans="7:17">
      <c r="G471" s="58">
        <f t="shared" si="77"/>
        <v>5.0999999999999357</v>
      </c>
      <c r="H471" s="59">
        <f t="shared" si="85"/>
        <v>8.1529411764706905E-2</v>
      </c>
      <c r="I471" s="54">
        <f t="shared" si="86"/>
        <v>6.6222460079397444E-2</v>
      </c>
      <c r="J471" s="55">
        <f t="shared" si="84"/>
        <v>0.79980352941177479</v>
      </c>
      <c r="K471" s="55">
        <f t="shared" si="78"/>
        <v>0.64964233337888899</v>
      </c>
      <c r="L471" s="55">
        <f t="shared" si="82"/>
        <v>0.64919269456195494</v>
      </c>
      <c r="M471" s="55">
        <f t="shared" si="79"/>
        <v>0.52730832185490961</v>
      </c>
      <c r="N471" s="56">
        <f t="shared" si="83"/>
        <v>526.94335442927229</v>
      </c>
      <c r="O471" s="56">
        <f t="shared" si="80"/>
        <v>428.01100237916955</v>
      </c>
      <c r="P471" s="57">
        <f t="shared" si="81"/>
        <v>1145.6512941176613</v>
      </c>
      <c r="Q471" s="57">
        <f t="shared" si="81"/>
        <v>930.55800903569286</v>
      </c>
    </row>
    <row r="472" spans="7:17">
      <c r="G472" s="58">
        <f t="shared" si="77"/>
        <v>5.1099999999999355</v>
      </c>
      <c r="H472" s="59">
        <f t="shared" si="85"/>
        <v>8.1369863013699653E-2</v>
      </c>
      <c r="I472" s="54">
        <f t="shared" si="86"/>
        <v>6.6092866224056163E-2</v>
      </c>
      <c r="J472" s="55">
        <f t="shared" si="84"/>
        <v>0.79823835616439365</v>
      </c>
      <c r="K472" s="55">
        <f t="shared" si="78"/>
        <v>0.64837101765799099</v>
      </c>
      <c r="L472" s="55">
        <f t="shared" si="82"/>
        <v>0.64919269456195494</v>
      </c>
      <c r="M472" s="55">
        <f t="shared" si="79"/>
        <v>0.5273083218549095</v>
      </c>
      <c r="N472" s="56">
        <f t="shared" si="83"/>
        <v>527.976576692859</v>
      </c>
      <c r="O472" s="56">
        <f t="shared" si="80"/>
        <v>428.85023963873647</v>
      </c>
      <c r="P472" s="57">
        <f t="shared" si="81"/>
        <v>1143.4093150685076</v>
      </c>
      <c r="Q472" s="57">
        <f t="shared" si="81"/>
        <v>928.73695618043723</v>
      </c>
    </row>
    <row r="473" spans="7:17">
      <c r="G473" s="58">
        <f t="shared" si="77"/>
        <v>5.1199999999999353</v>
      </c>
      <c r="H473" s="59">
        <f t="shared" si="85"/>
        <v>8.1210937500001024E-2</v>
      </c>
      <c r="I473" s="54">
        <f t="shared" si="86"/>
        <v>6.5963778594712294E-2</v>
      </c>
      <c r="J473" s="55">
        <f t="shared" si="84"/>
        <v>0.79667929687501005</v>
      </c>
      <c r="K473" s="55">
        <f t="shared" si="78"/>
        <v>0.64710466801412758</v>
      </c>
      <c r="L473" s="55">
        <f t="shared" si="82"/>
        <v>0.64919269456195494</v>
      </c>
      <c r="M473" s="55">
        <f t="shared" si="79"/>
        <v>0.5273083218549095</v>
      </c>
      <c r="N473" s="56">
        <f t="shared" si="83"/>
        <v>529.00979895644582</v>
      </c>
      <c r="O473" s="56">
        <f t="shared" si="80"/>
        <v>429.6894768983035</v>
      </c>
      <c r="P473" s="57">
        <f t="shared" si="81"/>
        <v>1141.1760937500144</v>
      </c>
      <c r="Q473" s="57">
        <f t="shared" si="81"/>
        <v>926.92301681289712</v>
      </c>
    </row>
    <row r="474" spans="7:17">
      <c r="G474" s="58">
        <f t="shared" si="77"/>
        <v>5.1299999999999351</v>
      </c>
      <c r="H474" s="59">
        <f t="shared" si="85"/>
        <v>8.1052631578948389E-2</v>
      </c>
      <c r="I474" s="54">
        <f t="shared" si="86"/>
        <v>6.5835194230979915E-2</v>
      </c>
      <c r="J474" s="55">
        <f t="shared" si="84"/>
        <v>0.79512631578948378</v>
      </c>
      <c r="K474" s="55">
        <f t="shared" si="78"/>
        <v>0.64584325540591303</v>
      </c>
      <c r="L474" s="55">
        <f t="shared" si="82"/>
        <v>0.64919269456195494</v>
      </c>
      <c r="M474" s="55">
        <f t="shared" si="79"/>
        <v>0.5273083218549095</v>
      </c>
      <c r="N474" s="56">
        <f t="shared" si="83"/>
        <v>530.04302122003264</v>
      </c>
      <c r="O474" s="56">
        <f t="shared" si="80"/>
        <v>430.52871415787047</v>
      </c>
      <c r="P474" s="57">
        <f t="shared" si="81"/>
        <v>1138.9515789473828</v>
      </c>
      <c r="Q474" s="57">
        <f t="shared" si="81"/>
        <v>925.11614933372982</v>
      </c>
    </row>
    <row r="475" spans="7:17">
      <c r="G475" s="58">
        <f t="shared" si="77"/>
        <v>5.1399999999999348</v>
      </c>
      <c r="H475" s="59">
        <f t="shared" si="85"/>
        <v>8.0894941634242268E-2</v>
      </c>
      <c r="I475" s="54">
        <f t="shared" si="86"/>
        <v>6.5707110195511079E-2</v>
      </c>
      <c r="J475" s="55">
        <f t="shared" si="84"/>
        <v>0.79357937743191664</v>
      </c>
      <c r="K475" s="55">
        <f t="shared" si="78"/>
        <v>0.6445867510179637</v>
      </c>
      <c r="L475" s="55">
        <f t="shared" si="82"/>
        <v>0.64919269456195483</v>
      </c>
      <c r="M475" s="55">
        <f t="shared" si="79"/>
        <v>0.52730832185490939</v>
      </c>
      <c r="N475" s="56">
        <f t="shared" si="83"/>
        <v>531.07624348361935</v>
      </c>
      <c r="O475" s="56">
        <f t="shared" si="80"/>
        <v>431.36795141743733</v>
      </c>
      <c r="P475" s="57">
        <f t="shared" si="81"/>
        <v>1136.7357198443724</v>
      </c>
      <c r="Q475" s="57">
        <f t="shared" si="81"/>
        <v>923.31631246732172</v>
      </c>
    </row>
    <row r="476" spans="7:17">
      <c r="G476" s="58">
        <f t="shared" si="77"/>
        <v>5.1499999999999346</v>
      </c>
      <c r="H476" s="59">
        <f t="shared" si="85"/>
        <v>8.0737864077670932E-2</v>
      </c>
      <c r="I476" s="54">
        <f t="shared" si="86"/>
        <v>6.5579523573772239E-2</v>
      </c>
      <c r="J476" s="55">
        <f t="shared" si="84"/>
        <v>0.79203844660195188</v>
      </c>
      <c r="K476" s="55">
        <f t="shared" si="78"/>
        <v>0.6433351262587057</v>
      </c>
      <c r="L476" s="55">
        <f t="shared" si="82"/>
        <v>0.64919269456195505</v>
      </c>
      <c r="M476" s="55">
        <f t="shared" si="79"/>
        <v>0.52730832185490961</v>
      </c>
      <c r="N476" s="56">
        <f t="shared" si="83"/>
        <v>532.10946574720629</v>
      </c>
      <c r="O476" s="56">
        <f t="shared" si="80"/>
        <v>432.20718867700458</v>
      </c>
      <c r="P476" s="57">
        <f t="shared" si="81"/>
        <v>1134.528466019432</v>
      </c>
      <c r="Q476" s="57">
        <f t="shared" si="81"/>
        <v>921.52346525864755</v>
      </c>
    </row>
    <row r="477" spans="7:17">
      <c r="G477" s="58">
        <f t="shared" si="77"/>
        <v>5.1599999999999344</v>
      </c>
      <c r="H477" s="59">
        <f t="shared" si="85"/>
        <v>8.0581395348838236E-2</v>
      </c>
      <c r="I477" s="54">
        <f t="shared" si="86"/>
        <v>6.5452431473823069E-2</v>
      </c>
      <c r="J477" s="55">
        <f t="shared" si="84"/>
        <v>0.79050348837210316</v>
      </c>
      <c r="K477" s="55">
        <f t="shared" si="78"/>
        <v>0.64208835275820431</v>
      </c>
      <c r="L477" s="55">
        <f t="shared" si="82"/>
        <v>0.64919269456195494</v>
      </c>
      <c r="M477" s="55">
        <f t="shared" si="79"/>
        <v>0.52730832185490961</v>
      </c>
      <c r="N477" s="56">
        <f t="shared" si="83"/>
        <v>533.14268801079299</v>
      </c>
      <c r="O477" s="56">
        <f t="shared" si="80"/>
        <v>433.04642593657144</v>
      </c>
      <c r="P477" s="57">
        <f t="shared" si="81"/>
        <v>1132.329767441875</v>
      </c>
      <c r="Q477" s="57">
        <f t="shared" si="81"/>
        <v>919.73756707016173</v>
      </c>
    </row>
    <row r="478" spans="7:17">
      <c r="G478" s="58">
        <f t="shared" si="77"/>
        <v>5.1699999999999342</v>
      </c>
      <c r="H478" s="59">
        <f t="shared" si="85"/>
        <v>8.0425531914894641E-2</v>
      </c>
      <c r="I478" s="54">
        <f t="shared" si="86"/>
        <v>6.5325831026098069E-2</v>
      </c>
      <c r="J478" s="55">
        <f t="shared" si="84"/>
        <v>0.78897446808511651</v>
      </c>
      <c r="K478" s="55">
        <f t="shared" si="78"/>
        <v>0.64084640236602208</v>
      </c>
      <c r="L478" s="55">
        <f t="shared" si="82"/>
        <v>0.64919269456195494</v>
      </c>
      <c r="M478" s="55">
        <f t="shared" si="79"/>
        <v>0.5273083218549095</v>
      </c>
      <c r="N478" s="56">
        <f t="shared" si="83"/>
        <v>534.17591027437982</v>
      </c>
      <c r="O478" s="56">
        <f t="shared" si="80"/>
        <v>433.88566319613847</v>
      </c>
      <c r="P478" s="57">
        <f t="shared" si="81"/>
        <v>1130.1395744680995</v>
      </c>
      <c r="Q478" s="57">
        <f t="shared" si="81"/>
        <v>917.95857757873011</v>
      </c>
    </row>
    <row r="479" spans="7:17">
      <c r="G479" s="58">
        <f t="shared" si="77"/>
        <v>5.179999999999934</v>
      </c>
      <c r="H479" s="59">
        <f t="shared" si="85"/>
        <v>8.0270270270271296E-2</v>
      </c>
      <c r="I479" s="54">
        <f t="shared" si="86"/>
        <v>6.5199719383190552E-2</v>
      </c>
      <c r="J479" s="55">
        <f t="shared" si="84"/>
        <v>0.78745135135136146</v>
      </c>
      <c r="K479" s="55">
        <f t="shared" si="78"/>
        <v>0.63960924714909939</v>
      </c>
      <c r="L479" s="55">
        <f t="shared" si="82"/>
        <v>0.64919269456195505</v>
      </c>
      <c r="M479" s="55">
        <f t="shared" si="79"/>
        <v>0.52730832185490972</v>
      </c>
      <c r="N479" s="56">
        <f t="shared" si="83"/>
        <v>535.20913253796675</v>
      </c>
      <c r="O479" s="56">
        <f t="shared" si="80"/>
        <v>434.72490045570555</v>
      </c>
      <c r="P479" s="57">
        <f t="shared" si="81"/>
        <v>1127.9578378378524</v>
      </c>
      <c r="Q479" s="57">
        <f t="shared" si="81"/>
        <v>916.1864567725936</v>
      </c>
    </row>
    <row r="480" spans="7:17">
      <c r="G480" s="58">
        <f t="shared" si="77"/>
        <v>5.1899999999999338</v>
      </c>
      <c r="H480" s="59">
        <f t="shared" si="85"/>
        <v>8.0115606936417214E-2</v>
      </c>
      <c r="I480" s="54">
        <f t="shared" si="86"/>
        <v>6.5074093719639126E-2</v>
      </c>
      <c r="J480" s="55">
        <f t="shared" si="84"/>
        <v>0.78593410404625286</v>
      </c>
      <c r="K480" s="55">
        <f t="shared" si="78"/>
        <v>0.63837685938965982</v>
      </c>
      <c r="L480" s="55">
        <f t="shared" si="82"/>
        <v>0.64919269456195494</v>
      </c>
      <c r="M480" s="55">
        <f t="shared" si="79"/>
        <v>0.52730832185490961</v>
      </c>
      <c r="N480" s="56">
        <f t="shared" si="83"/>
        <v>536.24235480155346</v>
      </c>
      <c r="O480" s="56">
        <f t="shared" si="80"/>
        <v>435.56413771527241</v>
      </c>
      <c r="P480" s="57">
        <f t="shared" si="81"/>
        <v>1125.7845086705347</v>
      </c>
      <c r="Q480" s="57">
        <f t="shared" si="81"/>
        <v>914.42116494836898</v>
      </c>
    </row>
    <row r="481" spans="7:17">
      <c r="G481" s="58">
        <f t="shared" si="77"/>
        <v>5.1999999999999336</v>
      </c>
      <c r="H481" s="59">
        <f t="shared" si="85"/>
        <v>7.9961538461539486E-2</v>
      </c>
      <c r="I481" s="54">
        <f t="shared" si="86"/>
        <v>6.4948951231716734E-2</v>
      </c>
      <c r="J481" s="55">
        <f t="shared" si="84"/>
        <v>0.78442269230770234</v>
      </c>
      <c r="K481" s="55">
        <f t="shared" si="78"/>
        <v>0.6371492115831412</v>
      </c>
      <c r="L481" s="55">
        <f t="shared" si="82"/>
        <v>0.64919269456195494</v>
      </c>
      <c r="M481" s="55">
        <f t="shared" si="79"/>
        <v>0.5273083218549095</v>
      </c>
      <c r="N481" s="56">
        <f t="shared" si="83"/>
        <v>537.27557706514017</v>
      </c>
      <c r="O481" s="56">
        <f t="shared" si="80"/>
        <v>436.40337497483944</v>
      </c>
      <c r="P481" s="57">
        <f t="shared" si="81"/>
        <v>1123.6195384615528</v>
      </c>
      <c r="Q481" s="57">
        <f t="shared" si="81"/>
        <v>912.66266270808353</v>
      </c>
    </row>
    <row r="482" spans="7:17">
      <c r="G482" s="58">
        <f t="shared" si="77"/>
        <v>5.2099999999999334</v>
      </c>
      <c r="H482" s="59">
        <f t="shared" si="85"/>
        <v>7.9808061420346507E-2</v>
      </c>
      <c r="I482" s="54">
        <f t="shared" si="86"/>
        <v>6.4824289137222074E-2</v>
      </c>
      <c r="J482" s="55">
        <f t="shared" si="84"/>
        <v>0.78291708253359926</v>
      </c>
      <c r="K482" s="55">
        <f t="shared" si="78"/>
        <v>0.63592627643614863</v>
      </c>
      <c r="L482" s="55">
        <f t="shared" si="82"/>
        <v>0.64919269456195494</v>
      </c>
      <c r="M482" s="55">
        <f t="shared" si="79"/>
        <v>0.52730832185490961</v>
      </c>
      <c r="N482" s="56">
        <f t="shared" si="83"/>
        <v>538.3087993287271</v>
      </c>
      <c r="O482" s="56">
        <f t="shared" si="80"/>
        <v>437.24261223440647</v>
      </c>
      <c r="P482" s="57">
        <f t="shared" si="81"/>
        <v>1121.4628790787092</v>
      </c>
      <c r="Q482" s="57">
        <f t="shared" si="81"/>
        <v>910.91091095624461</v>
      </c>
    </row>
    <row r="483" spans="7:17">
      <c r="G483" s="58">
        <f t="shared" si="77"/>
        <v>5.2199999999999331</v>
      </c>
      <c r="H483" s="59">
        <f t="shared" si="85"/>
        <v>7.965517241379412E-2</v>
      </c>
      <c r="I483" s="54">
        <f t="shared" si="86"/>
        <v>6.4700104675273373E-2</v>
      </c>
      <c r="J483" s="55">
        <f t="shared" si="84"/>
        <v>0.78141724137932034</v>
      </c>
      <c r="K483" s="55">
        <f t="shared" si="78"/>
        <v>0.63470802686443184</v>
      </c>
      <c r="L483" s="55">
        <f t="shared" si="82"/>
        <v>0.64919269456195494</v>
      </c>
      <c r="M483" s="55">
        <f t="shared" si="79"/>
        <v>0.5273083218549095</v>
      </c>
      <c r="N483" s="56">
        <f t="shared" si="83"/>
        <v>539.34202159231381</v>
      </c>
      <c r="O483" s="56">
        <f t="shared" si="80"/>
        <v>438.08184949397338</v>
      </c>
      <c r="P483" s="57">
        <f t="shared" si="81"/>
        <v>1119.314482758635</v>
      </c>
      <c r="Q483" s="57">
        <f t="shared" si="81"/>
        <v>909.16587089694144</v>
      </c>
    </row>
    <row r="484" spans="7:17">
      <c r="G484" s="58">
        <f t="shared" si="77"/>
        <v>5.2299999999999329</v>
      </c>
      <c r="H484" s="59">
        <f t="shared" si="85"/>
        <v>7.9502868068834678E-2</v>
      </c>
      <c r="I484" s="54">
        <f t="shared" si="86"/>
        <v>6.4576395106104606E-2</v>
      </c>
      <c r="J484" s="55">
        <f t="shared" si="84"/>
        <v>0.77992313575526828</v>
      </c>
      <c r="K484" s="55">
        <f t="shared" si="78"/>
        <v>0.63349443599088617</v>
      </c>
      <c r="L484" s="55">
        <f t="shared" si="82"/>
        <v>0.64919269456195505</v>
      </c>
      <c r="M484" s="55">
        <f t="shared" si="79"/>
        <v>0.52730832185490961</v>
      </c>
      <c r="N484" s="56">
        <f t="shared" si="83"/>
        <v>540.37524385590064</v>
      </c>
      <c r="O484" s="56">
        <f t="shared" si="80"/>
        <v>438.92108675354041</v>
      </c>
      <c r="P484" s="57">
        <f t="shared" si="81"/>
        <v>1117.1743021032648</v>
      </c>
      <c r="Q484" s="57">
        <f t="shared" si="81"/>
        <v>907.42750403098194</v>
      </c>
    </row>
    <row r="485" spans="7:17">
      <c r="G485" s="58">
        <f t="shared" si="77"/>
        <v>5.2399999999999327</v>
      </c>
      <c r="H485" s="59">
        <f t="shared" si="85"/>
        <v>7.9351145038168952E-2</v>
      </c>
      <c r="I485" s="54">
        <f t="shared" si="86"/>
        <v>6.4453157710863934E-2</v>
      </c>
      <c r="J485" s="55">
        <f t="shared" si="84"/>
        <v>0.77843473282443743</v>
      </c>
      <c r="K485" s="55">
        <f t="shared" si="78"/>
        <v>0.63228547714357519</v>
      </c>
      <c r="L485" s="55">
        <f t="shared" si="82"/>
        <v>0.64919269456195494</v>
      </c>
      <c r="M485" s="55">
        <f t="shared" si="79"/>
        <v>0.5273083218549095</v>
      </c>
      <c r="N485" s="56">
        <f t="shared" si="83"/>
        <v>541.40846611948734</v>
      </c>
      <c r="O485" s="56">
        <f t="shared" si="80"/>
        <v>439.76032401310732</v>
      </c>
      <c r="P485" s="57">
        <f t="shared" si="81"/>
        <v>1115.0422900763501</v>
      </c>
      <c r="Q485" s="57">
        <f t="shared" si="81"/>
        <v>905.69577215306003</v>
      </c>
    </row>
    <row r="486" spans="7:17">
      <c r="G486" s="58">
        <f t="shared" si="77"/>
        <v>5.2499999999999325</v>
      </c>
      <c r="H486" s="59">
        <f t="shared" si="85"/>
        <v>7.920000000000102E-2</v>
      </c>
      <c r="I486" s="54">
        <f t="shared" si="86"/>
        <v>6.4330389791414672E-2</v>
      </c>
      <c r="J486" s="55">
        <f t="shared" si="84"/>
        <v>0.77695200000001008</v>
      </c>
      <c r="K486" s="55">
        <f t="shared" si="78"/>
        <v>0.63108112385377801</v>
      </c>
      <c r="L486" s="55">
        <f t="shared" si="82"/>
        <v>0.64919269456195494</v>
      </c>
      <c r="M486" s="55">
        <f t="shared" si="79"/>
        <v>0.5273083218549095</v>
      </c>
      <c r="N486" s="56">
        <f t="shared" si="83"/>
        <v>542.44168838307428</v>
      </c>
      <c r="O486" s="56">
        <f t="shared" si="80"/>
        <v>440.59956127267441</v>
      </c>
      <c r="P486" s="57">
        <f t="shared" si="81"/>
        <v>1112.9184000000143</v>
      </c>
      <c r="Q486" s="57">
        <f t="shared" si="81"/>
        <v>903.97063734895892</v>
      </c>
    </row>
    <row r="487" spans="7:17">
      <c r="G487" s="58">
        <f t="shared" si="77"/>
        <v>5.2599999999999323</v>
      </c>
      <c r="H487" s="59">
        <f t="shared" si="85"/>
        <v>7.9049429657795697E-2</v>
      </c>
      <c r="I487" s="54">
        <f t="shared" si="86"/>
        <v>6.4208088670138233E-2</v>
      </c>
      <c r="J487" s="55">
        <f t="shared" si="84"/>
        <v>0.77547490494297588</v>
      </c>
      <c r="K487" s="55">
        <f t="shared" si="78"/>
        <v>0.62988134985405608</v>
      </c>
      <c r="L487" s="55">
        <f t="shared" si="82"/>
        <v>0.64919269456195494</v>
      </c>
      <c r="M487" s="55">
        <f t="shared" si="79"/>
        <v>0.52730832185490961</v>
      </c>
      <c r="N487" s="56">
        <f t="shared" si="83"/>
        <v>543.47491064666099</v>
      </c>
      <c r="O487" s="56">
        <f t="shared" si="80"/>
        <v>441.43879853224132</v>
      </c>
      <c r="P487" s="57">
        <f t="shared" si="81"/>
        <v>1110.8025855513451</v>
      </c>
      <c r="Q487" s="57">
        <f t="shared" si="81"/>
        <v>902.2520619927825</v>
      </c>
    </row>
    <row r="488" spans="7:17">
      <c r="G488" s="58">
        <f t="shared" si="77"/>
        <v>5.2699999999999321</v>
      </c>
      <c r="H488" s="59">
        <f t="shared" si="85"/>
        <v>7.8899430740038967E-2</v>
      </c>
      <c r="I488" s="54">
        <f t="shared" si="86"/>
        <v>6.4086251689739485E-2</v>
      </c>
      <c r="J488" s="55">
        <f t="shared" si="84"/>
        <v>0.77400341555978236</v>
      </c>
      <c r="K488" s="55">
        <f t="shared" si="78"/>
        <v>0.62868612907634436</v>
      </c>
      <c r="L488" s="55">
        <f t="shared" si="82"/>
        <v>0.64919269456195505</v>
      </c>
      <c r="M488" s="55">
        <f t="shared" si="79"/>
        <v>0.52730832185490961</v>
      </c>
      <c r="N488" s="56">
        <f t="shared" si="83"/>
        <v>544.50813291024792</v>
      </c>
      <c r="O488" s="56">
        <f t="shared" si="80"/>
        <v>442.27803579180846</v>
      </c>
      <c r="P488" s="57">
        <f t="shared" si="81"/>
        <v>1108.6948007590277</v>
      </c>
      <c r="Q488" s="57">
        <f t="shared" si="81"/>
        <v>900.54000874421922</v>
      </c>
    </row>
    <row r="489" spans="7:17">
      <c r="G489" s="58">
        <f t="shared" si="77"/>
        <v>5.2799999999999319</v>
      </c>
      <c r="H489" s="59">
        <f t="shared" si="85"/>
        <v>7.8750000000001014E-2</v>
      </c>
      <c r="I489" s="54">
        <f t="shared" si="86"/>
        <v>6.396487621305437E-2</v>
      </c>
      <c r="J489" s="55">
        <f t="shared" si="84"/>
        <v>0.77253750000000998</v>
      </c>
      <c r="K489" s="55">
        <f t="shared" si="78"/>
        <v>0.62749543565006338</v>
      </c>
      <c r="L489" s="55">
        <f t="shared" si="82"/>
        <v>0.64919269456195494</v>
      </c>
      <c r="M489" s="55">
        <f t="shared" si="79"/>
        <v>0.5273083218549095</v>
      </c>
      <c r="N489" s="56">
        <f t="shared" si="83"/>
        <v>545.54135517383463</v>
      </c>
      <c r="O489" s="56">
        <f t="shared" si="80"/>
        <v>443.11727305137538</v>
      </c>
      <c r="P489" s="57">
        <f t="shared" si="81"/>
        <v>1106.5950000000144</v>
      </c>
      <c r="Q489" s="57">
        <f t="shared" si="81"/>
        <v>898.83444054584004</v>
      </c>
    </row>
    <row r="490" spans="7:17">
      <c r="G490" s="58">
        <f t="shared" si="77"/>
        <v>5.2899999999999316</v>
      </c>
      <c r="H490" s="59">
        <f t="shared" si="85"/>
        <v>7.8601134215501967E-2</v>
      </c>
      <c r="I490" s="54">
        <f t="shared" si="86"/>
        <v>6.3843959622859561E-2</v>
      </c>
      <c r="J490" s="55">
        <f t="shared" si="84"/>
        <v>0.77107712665407435</v>
      </c>
      <c r="K490" s="55">
        <f t="shared" si="78"/>
        <v>0.62630924390025233</v>
      </c>
      <c r="L490" s="55">
        <f t="shared" si="82"/>
        <v>0.64919269456195494</v>
      </c>
      <c r="M490" s="55">
        <f t="shared" si="79"/>
        <v>0.5273083218549095</v>
      </c>
      <c r="N490" s="56">
        <f t="shared" si="83"/>
        <v>546.57457743742145</v>
      </c>
      <c r="O490" s="56">
        <f t="shared" si="80"/>
        <v>443.95651031094229</v>
      </c>
      <c r="P490" s="57">
        <f t="shared" si="81"/>
        <v>1104.5031379962336</v>
      </c>
      <c r="Q490" s="57">
        <f t="shared" si="81"/>
        <v>897.13532062042259</v>
      </c>
    </row>
    <row r="491" spans="7:17">
      <c r="G491" s="58">
        <f t="shared" si="77"/>
        <v>5.2999999999999314</v>
      </c>
      <c r="H491" s="59">
        <f t="shared" si="85"/>
        <v>7.8452830188680267E-2</v>
      </c>
      <c r="I491" s="54">
        <f t="shared" si="86"/>
        <v>6.3723499321684363E-2</v>
      </c>
      <c r="J491" s="55">
        <f t="shared" si="84"/>
        <v>0.76962226415095347</v>
      </c>
      <c r="K491" s="55">
        <f t="shared" si="78"/>
        <v>0.6251275283457236</v>
      </c>
      <c r="L491" s="55">
        <f t="shared" si="82"/>
        <v>0.64919269456195505</v>
      </c>
      <c r="M491" s="55">
        <f t="shared" si="79"/>
        <v>0.52730832185490961</v>
      </c>
      <c r="N491" s="56">
        <f t="shared" si="83"/>
        <v>547.60779970100839</v>
      </c>
      <c r="O491" s="56">
        <f t="shared" si="80"/>
        <v>444.79574757050943</v>
      </c>
      <c r="P491" s="57">
        <f t="shared" si="81"/>
        <v>1102.4191698113352</v>
      </c>
      <c r="Q491" s="57">
        <f t="shared" si="81"/>
        <v>895.44261246830865</v>
      </c>
    </row>
    <row r="492" spans="7:17">
      <c r="G492" s="58">
        <f t="shared" si="77"/>
        <v>5.3099999999999312</v>
      </c>
      <c r="H492" s="59">
        <f t="shared" si="85"/>
        <v>7.8305084745763726E-2</v>
      </c>
      <c r="I492" s="54">
        <f t="shared" si="86"/>
        <v>6.3603492731624689E-2</v>
      </c>
      <c r="J492" s="55">
        <f t="shared" si="84"/>
        <v>0.76817288135594219</v>
      </c>
      <c r="K492" s="55">
        <f t="shared" si="78"/>
        <v>0.62395026369723827</v>
      </c>
      <c r="L492" s="55">
        <f t="shared" si="82"/>
        <v>0.64919269456195494</v>
      </c>
      <c r="M492" s="55">
        <f t="shared" si="79"/>
        <v>0.52730832185490961</v>
      </c>
      <c r="N492" s="56">
        <f t="shared" si="83"/>
        <v>548.6410219645951</v>
      </c>
      <c r="O492" s="56">
        <f t="shared" si="80"/>
        <v>445.63498483007641</v>
      </c>
      <c r="P492" s="57">
        <f t="shared" si="81"/>
        <v>1100.3430508474719</v>
      </c>
      <c r="Q492" s="57">
        <f t="shared" si="81"/>
        <v>893.75627986479014</v>
      </c>
    </row>
    <row r="493" spans="7:17">
      <c r="G493" s="58">
        <f t="shared" si="77"/>
        <v>5.319999999999931</v>
      </c>
      <c r="H493" s="59">
        <f t="shared" si="85"/>
        <v>7.815789473684312E-2</v>
      </c>
      <c r="I493" s="54">
        <f t="shared" si="86"/>
        <v>6.3483937294159229E-2</v>
      </c>
      <c r="J493" s="55">
        <f t="shared" si="84"/>
        <v>0.766728947368431</v>
      </c>
      <c r="K493" s="55">
        <f t="shared" si="78"/>
        <v>0.62277742485570209</v>
      </c>
      <c r="L493" s="55">
        <f t="shared" si="82"/>
        <v>0.64919269456195494</v>
      </c>
      <c r="M493" s="55">
        <f t="shared" si="79"/>
        <v>0.5273083218549095</v>
      </c>
      <c r="N493" s="56">
        <f t="shared" si="83"/>
        <v>549.67424422818169</v>
      </c>
      <c r="O493" s="56">
        <f t="shared" si="80"/>
        <v>446.47422208964326</v>
      </c>
      <c r="P493" s="57">
        <f t="shared" si="81"/>
        <v>1098.2747368421194</v>
      </c>
      <c r="Q493" s="57">
        <f t="shared" si="81"/>
        <v>892.07628685752547</v>
      </c>
    </row>
    <row r="494" spans="7:17">
      <c r="G494" s="58">
        <f t="shared" si="77"/>
        <v>5.3299999999999308</v>
      </c>
      <c r="H494" s="59">
        <f t="shared" si="85"/>
        <v>7.801125703564829E-2</v>
      </c>
      <c r="I494" s="54">
        <f t="shared" si="86"/>
        <v>6.3364830469967562E-2</v>
      </c>
      <c r="J494" s="55">
        <f t="shared" si="84"/>
        <v>0.76529043151970977</v>
      </c>
      <c r="K494" s="55">
        <f t="shared" si="78"/>
        <v>0.6216089869103818</v>
      </c>
      <c r="L494" s="55">
        <f t="shared" si="82"/>
        <v>0.64919269456195494</v>
      </c>
      <c r="M494" s="55">
        <f t="shared" si="79"/>
        <v>0.52730832185490961</v>
      </c>
      <c r="N494" s="56">
        <f t="shared" si="83"/>
        <v>550.70746649176863</v>
      </c>
      <c r="O494" s="56">
        <f t="shared" si="80"/>
        <v>447.31345934921035</v>
      </c>
      <c r="P494" s="57">
        <f t="shared" si="81"/>
        <v>1096.2141838649297</v>
      </c>
      <c r="Q494" s="57">
        <f t="shared" si="81"/>
        <v>890.4025977639842</v>
      </c>
    </row>
    <row r="495" spans="7:17">
      <c r="G495" s="58">
        <f t="shared" si="77"/>
        <v>5.3399999999999306</v>
      </c>
      <c r="H495" s="59">
        <f t="shared" si="85"/>
        <v>7.7865168539326859E-2</v>
      </c>
      <c r="I495" s="54">
        <f t="shared" si="86"/>
        <v>6.3246169738750399E-2</v>
      </c>
      <c r="J495" s="55">
        <f t="shared" si="84"/>
        <v>0.76385730337079649</v>
      </c>
      <c r="K495" s="55">
        <f t="shared" si="78"/>
        <v>0.62044492513714145</v>
      </c>
      <c r="L495" s="55">
        <f t="shared" si="82"/>
        <v>0.64919269456195494</v>
      </c>
      <c r="M495" s="55">
        <f t="shared" si="79"/>
        <v>0.52730832185490961</v>
      </c>
      <c r="N495" s="56">
        <f t="shared" si="83"/>
        <v>551.74068875535545</v>
      </c>
      <c r="O495" s="56">
        <f t="shared" si="80"/>
        <v>448.15269660877732</v>
      </c>
      <c r="P495" s="57">
        <f t="shared" si="81"/>
        <v>1094.1613483146211</v>
      </c>
      <c r="Q495" s="57">
        <f t="shared" si="81"/>
        <v>888.73517716892059</v>
      </c>
    </row>
    <row r="496" spans="7:17">
      <c r="G496" s="58">
        <f t="shared" si="77"/>
        <v>5.3499999999999304</v>
      </c>
      <c r="H496" s="59">
        <f t="shared" si="85"/>
        <v>7.7719626168225309E-2</v>
      </c>
      <c r="I496" s="54">
        <f t="shared" si="86"/>
        <v>6.3127952599051795E-2</v>
      </c>
      <c r="J496" s="55">
        <f t="shared" si="84"/>
        <v>0.76242953271029035</v>
      </c>
      <c r="K496" s="55">
        <f t="shared" si="78"/>
        <v>0.6192852149966982</v>
      </c>
      <c r="L496" s="55">
        <f t="shared" si="82"/>
        <v>0.64919269456195494</v>
      </c>
      <c r="M496" s="55">
        <f t="shared" si="79"/>
        <v>0.52730832185490961</v>
      </c>
      <c r="N496" s="56">
        <f t="shared" si="83"/>
        <v>552.77391101894227</v>
      </c>
      <c r="O496" s="56">
        <f t="shared" si="80"/>
        <v>448.99193386834429</v>
      </c>
      <c r="P496" s="57">
        <f t="shared" si="81"/>
        <v>1092.1161869159021</v>
      </c>
      <c r="Q496" s="57">
        <f t="shared" si="81"/>
        <v>887.07398992187586</v>
      </c>
    </row>
    <row r="497" spans="7:17">
      <c r="G497" s="58">
        <f t="shared" si="77"/>
        <v>5.3599999999999302</v>
      </c>
      <c r="H497" s="59">
        <f t="shared" si="85"/>
        <v>7.7574626865672652E-2</v>
      </c>
      <c r="I497" s="54">
        <f t="shared" si="86"/>
        <v>6.3010176568083415E-2</v>
      </c>
      <c r="J497" s="55">
        <f t="shared" si="84"/>
        <v>0.76100708955224872</v>
      </c>
      <c r="K497" s="55">
        <f t="shared" si="78"/>
        <v>0.61812983213289829</v>
      </c>
      <c r="L497" s="55">
        <f t="shared" si="82"/>
        <v>0.64919269456195494</v>
      </c>
      <c r="M497" s="55">
        <f t="shared" si="79"/>
        <v>0.5273083218549095</v>
      </c>
      <c r="N497" s="56">
        <f t="shared" si="83"/>
        <v>553.80713328252909</v>
      </c>
      <c r="O497" s="56">
        <f t="shared" si="80"/>
        <v>449.83117112791132</v>
      </c>
      <c r="P497" s="57">
        <f t="shared" si="81"/>
        <v>1090.0786567164321</v>
      </c>
      <c r="Q497" s="57">
        <f t="shared" si="81"/>
        <v>885.4190011347082</v>
      </c>
    </row>
    <row r="498" spans="7:17">
      <c r="G498" s="58">
        <f t="shared" si="77"/>
        <v>5.3699999999999299</v>
      </c>
      <c r="H498" s="59">
        <f t="shared" si="85"/>
        <v>7.7430167597766372E-2</v>
      </c>
      <c r="I498" s="54">
        <f t="shared" si="86"/>
        <v>6.2892839181550669E-2</v>
      </c>
      <c r="J498" s="55">
        <f t="shared" si="84"/>
        <v>0.7595899441340882</v>
      </c>
      <c r="K498" s="55">
        <f t="shared" si="78"/>
        <v>0.61697875237101207</v>
      </c>
      <c r="L498" s="55">
        <f t="shared" si="82"/>
        <v>0.64919269456195494</v>
      </c>
      <c r="M498" s="55">
        <f t="shared" si="79"/>
        <v>0.5273083218549095</v>
      </c>
      <c r="N498" s="56">
        <f t="shared" si="83"/>
        <v>554.8403555461158</v>
      </c>
      <c r="O498" s="56">
        <f t="shared" si="80"/>
        <v>450.67040838747818</v>
      </c>
      <c r="P498" s="57">
        <f t="shared" si="81"/>
        <v>1088.048715083813</v>
      </c>
      <c r="Q498" s="57">
        <f t="shared" si="81"/>
        <v>883.77017617914998</v>
      </c>
    </row>
    <row r="499" spans="7:17">
      <c r="G499" s="58">
        <f t="shared" si="77"/>
        <v>5.3799999999999297</v>
      </c>
      <c r="H499" s="59">
        <f t="shared" si="85"/>
        <v>7.7286245353160865E-2</v>
      </c>
      <c r="I499" s="54">
        <f t="shared" si="86"/>
        <v>6.2775937993480885E-2</v>
      </c>
      <c r="J499" s="55">
        <f t="shared" si="84"/>
        <v>0.75817806691450818</v>
      </c>
      <c r="K499" s="55">
        <f t="shared" si="78"/>
        <v>0.61583195171604754</v>
      </c>
      <c r="L499" s="55">
        <f t="shared" si="82"/>
        <v>0.64919269456195494</v>
      </c>
      <c r="M499" s="55">
        <f t="shared" si="79"/>
        <v>0.52730832185490961</v>
      </c>
      <c r="N499" s="56">
        <f t="shared" si="83"/>
        <v>555.87357780970262</v>
      </c>
      <c r="O499" s="56">
        <f t="shared" si="80"/>
        <v>451.50964564704532</v>
      </c>
      <c r="P499" s="57">
        <f t="shared" si="81"/>
        <v>1086.0263197026165</v>
      </c>
      <c r="Q499" s="57">
        <f t="shared" si="81"/>
        <v>882.12748068439339</v>
      </c>
    </row>
    <row r="500" spans="7:17">
      <c r="G500" s="58">
        <f t="shared" si="77"/>
        <v>5.3899999999999295</v>
      </c>
      <c r="H500" s="59">
        <f t="shared" si="85"/>
        <v>7.7142857142858151E-2</v>
      </c>
      <c r="I500" s="54">
        <f t="shared" si="86"/>
        <v>6.2659470576053269E-2</v>
      </c>
      <c r="J500" s="55">
        <f t="shared" si="84"/>
        <v>0.75677142857143853</v>
      </c>
      <c r="K500" s="55">
        <f t="shared" si="78"/>
        <v>0.6146894063510826</v>
      </c>
      <c r="L500" s="55">
        <f t="shared" si="82"/>
        <v>0.64919269456195494</v>
      </c>
      <c r="M500" s="55">
        <f t="shared" si="79"/>
        <v>0.5273083218549095</v>
      </c>
      <c r="N500" s="56">
        <f t="shared" si="83"/>
        <v>556.90680007328956</v>
      </c>
      <c r="O500" s="56">
        <f t="shared" si="80"/>
        <v>452.34888290661229</v>
      </c>
      <c r="P500" s="57">
        <f t="shared" si="81"/>
        <v>1084.0114285714428</v>
      </c>
      <c r="Q500" s="57">
        <f t="shared" si="81"/>
        <v>880.49088053470052</v>
      </c>
    </row>
    <row r="501" spans="7:17">
      <c r="G501" s="58">
        <f t="shared" si="77"/>
        <v>5.3999999999999293</v>
      </c>
      <c r="H501" s="59">
        <f t="shared" si="85"/>
        <v>7.7000000000001012E-2</v>
      </c>
      <c r="I501" s="54">
        <f t="shared" si="86"/>
        <v>6.2543434519430952E-2</v>
      </c>
      <c r="J501" s="55">
        <f t="shared" si="84"/>
        <v>0.75537000000000998</v>
      </c>
      <c r="K501" s="55">
        <f t="shared" si="78"/>
        <v>0.61355109263561769</v>
      </c>
      <c r="L501" s="55">
        <f t="shared" si="82"/>
        <v>0.64919269456195494</v>
      </c>
      <c r="M501" s="55">
        <f t="shared" si="79"/>
        <v>0.52730832185490961</v>
      </c>
      <c r="N501" s="56">
        <f t="shared" si="83"/>
        <v>557.94002233687627</v>
      </c>
      <c r="O501" s="56">
        <f t="shared" si="80"/>
        <v>453.18812016617926</v>
      </c>
      <c r="P501" s="57">
        <f t="shared" si="81"/>
        <v>1082.0040000000142</v>
      </c>
      <c r="Q501" s="57">
        <f t="shared" si="81"/>
        <v>878.86034186704376</v>
      </c>
    </row>
    <row r="502" spans="7:17">
      <c r="G502" s="58">
        <f t="shared" si="77"/>
        <v>5.4099999999999291</v>
      </c>
      <c r="H502" s="59">
        <f t="shared" si="85"/>
        <v>7.6857670979668294E-2</v>
      </c>
      <c r="I502" s="54">
        <f t="shared" si="86"/>
        <v>6.2427827431594668E-2</v>
      </c>
      <c r="J502" s="55">
        <f t="shared" si="84"/>
        <v>0.75397375231054597</v>
      </c>
      <c r="K502" s="55">
        <f t="shared" si="78"/>
        <v>0.61241698710394377</v>
      </c>
      <c r="L502" s="55">
        <f t="shared" si="82"/>
        <v>0.64919269456195494</v>
      </c>
      <c r="M502" s="55">
        <f t="shared" si="79"/>
        <v>0.52730832185490961</v>
      </c>
      <c r="N502" s="56">
        <f t="shared" si="83"/>
        <v>558.97324460046298</v>
      </c>
      <c r="O502" s="56">
        <f t="shared" si="80"/>
        <v>454.02735742574623</v>
      </c>
      <c r="P502" s="57">
        <f t="shared" si="81"/>
        <v>1080.0039926062989</v>
      </c>
      <c r="Q502" s="57">
        <f t="shared" si="81"/>
        <v>877.23583106876822</v>
      </c>
    </row>
    <row r="503" spans="7:17">
      <c r="G503" s="58">
        <f t="shared" si="77"/>
        <v>5.4199999999999289</v>
      </c>
      <c r="H503" s="59">
        <f t="shared" si="85"/>
        <v>7.6715867158672596E-2</v>
      </c>
      <c r="I503" s="54">
        <f t="shared" si="86"/>
        <v>6.2312646938178444E-2</v>
      </c>
      <c r="J503" s="55">
        <f t="shared" si="84"/>
        <v>0.75258265682657821</v>
      </c>
      <c r="K503" s="55">
        <f t="shared" si="78"/>
        <v>0.61128706646353059</v>
      </c>
      <c r="L503" s="55">
        <f t="shared" si="82"/>
        <v>0.64919269456195494</v>
      </c>
      <c r="M503" s="55">
        <f t="shared" si="79"/>
        <v>0.52730832185490961</v>
      </c>
      <c r="N503" s="56">
        <f t="shared" si="83"/>
        <v>560.00646686404991</v>
      </c>
      <c r="O503" s="56">
        <f t="shared" si="80"/>
        <v>454.86659468531337</v>
      </c>
      <c r="P503" s="57">
        <f t="shared" si="81"/>
        <v>1078.0113653136673</v>
      </c>
      <c r="Q503" s="57">
        <f t="shared" si="81"/>
        <v>875.61731477528349</v>
      </c>
    </row>
    <row r="504" spans="7:17">
      <c r="G504" s="58">
        <f t="shared" si="77"/>
        <v>5.4299999999999287</v>
      </c>
      <c r="H504" s="59">
        <f t="shared" si="85"/>
        <v>7.6574585635360126E-2</v>
      </c>
      <c r="I504" s="54">
        <f t="shared" si="86"/>
        <v>6.2197890682307029E-2</v>
      </c>
      <c r="J504" s="55">
        <f t="shared" si="84"/>
        <v>0.75119668508288284</v>
      </c>
      <c r="K504" s="55">
        <f t="shared" si="78"/>
        <v>0.61016130759343201</v>
      </c>
      <c r="L504" s="55">
        <f t="shared" si="82"/>
        <v>0.64919269456195494</v>
      </c>
      <c r="M504" s="55">
        <f t="shared" si="79"/>
        <v>0.52730832185490961</v>
      </c>
      <c r="N504" s="56">
        <f t="shared" si="83"/>
        <v>561.03968912763662</v>
      </c>
      <c r="O504" s="56">
        <f t="shared" si="80"/>
        <v>455.70583194488023</v>
      </c>
      <c r="P504" s="57">
        <f t="shared" si="81"/>
        <v>1076.0260773480804</v>
      </c>
      <c r="Q504" s="57">
        <f t="shared" si="81"/>
        <v>874.00475986777838</v>
      </c>
    </row>
    <row r="505" spans="7:17">
      <c r="G505" s="58">
        <f t="shared" si="77"/>
        <v>5.4399999999999284</v>
      </c>
      <c r="H505" s="59">
        <f t="shared" si="85"/>
        <v>7.6433823529412775E-2</v>
      </c>
      <c r="I505" s="54">
        <f t="shared" si="86"/>
        <v>6.2083556324435143E-2</v>
      </c>
      <c r="J505" s="55">
        <f t="shared" si="84"/>
        <v>0.74981580882353938</v>
      </c>
      <c r="K505" s="55">
        <f t="shared" si="78"/>
        <v>0.60903968754270876</v>
      </c>
      <c r="L505" s="55">
        <f t="shared" si="82"/>
        <v>0.64919269456195494</v>
      </c>
      <c r="M505" s="55">
        <f t="shared" si="79"/>
        <v>0.5273083218549095</v>
      </c>
      <c r="N505" s="56">
        <f t="shared" si="83"/>
        <v>562.07291139122344</v>
      </c>
      <c r="O505" s="56">
        <f t="shared" si="80"/>
        <v>456.54506920444715</v>
      </c>
      <c r="P505" s="57">
        <f t="shared" si="81"/>
        <v>1074.0480882353083</v>
      </c>
      <c r="Q505" s="57">
        <f t="shared" si="81"/>
        <v>872.39813347096265</v>
      </c>
    </row>
    <row r="506" spans="7:17">
      <c r="G506" s="58">
        <f t="shared" si="77"/>
        <v>5.4499999999999282</v>
      </c>
      <c r="H506" s="59">
        <f t="shared" si="85"/>
        <v>7.6293577981652386E-2</v>
      </c>
      <c r="I506" s="54">
        <f t="shared" si="86"/>
        <v>6.1969641542188474E-2</v>
      </c>
      <c r="J506" s="55">
        <f t="shared" si="84"/>
        <v>0.74844000000000999</v>
      </c>
      <c r="K506" s="55">
        <f t="shared" si="78"/>
        <v>0.60792218352886895</v>
      </c>
      <c r="L506" s="55">
        <f t="shared" si="82"/>
        <v>0.64919269456195505</v>
      </c>
      <c r="M506" s="55">
        <f t="shared" si="79"/>
        <v>0.52730832185490961</v>
      </c>
      <c r="N506" s="56">
        <f t="shared" si="83"/>
        <v>563.10613365481038</v>
      </c>
      <c r="O506" s="56">
        <f t="shared" si="80"/>
        <v>457.38430646401429</v>
      </c>
      <c r="P506" s="57">
        <f t="shared" si="81"/>
        <v>1072.0773577981793</v>
      </c>
      <c r="Q506" s="57">
        <f t="shared" si="81"/>
        <v>870.79740295083241</v>
      </c>
    </row>
    <row r="507" spans="7:17">
      <c r="G507" s="58">
        <f t="shared" si="77"/>
        <v>5.459999999999928</v>
      </c>
      <c r="H507" s="59">
        <f t="shared" si="85"/>
        <v>7.6153846153847154E-2</v>
      </c>
      <c r="I507" s="54">
        <f t="shared" si="86"/>
        <v>6.1856144030206436E-2</v>
      </c>
      <c r="J507" s="55">
        <f t="shared" si="84"/>
        <v>0.74706923076924059</v>
      </c>
      <c r="K507" s="55">
        <f t="shared" si="78"/>
        <v>0.60680877293632518</v>
      </c>
      <c r="L507" s="55">
        <f t="shared" si="82"/>
        <v>0.64919269456195483</v>
      </c>
      <c r="M507" s="55">
        <f t="shared" si="79"/>
        <v>0.5273083218549095</v>
      </c>
      <c r="N507" s="56">
        <f t="shared" si="83"/>
        <v>564.13935591839697</v>
      </c>
      <c r="O507" s="56">
        <f t="shared" si="80"/>
        <v>458.2235437235812</v>
      </c>
      <c r="P507" s="57">
        <f t="shared" si="81"/>
        <v>1070.1138461538603</v>
      </c>
      <c r="Q507" s="57">
        <f t="shared" si="81"/>
        <v>869.2025359124608</v>
      </c>
    </row>
    <row r="508" spans="7:17">
      <c r="G508" s="58">
        <f t="shared" si="77"/>
        <v>5.4699999999999278</v>
      </c>
      <c r="H508" s="59">
        <f t="shared" si="85"/>
        <v>7.6014625228520205E-2</v>
      </c>
      <c r="I508" s="54">
        <f t="shared" si="86"/>
        <v>6.1743061499986693E-2</v>
      </c>
      <c r="J508" s="55">
        <f t="shared" si="84"/>
        <v>0.74570347349178323</v>
      </c>
      <c r="K508" s="55">
        <f t="shared" si="78"/>
        <v>0.60569943331486953</v>
      </c>
      <c r="L508" s="55">
        <f t="shared" si="82"/>
        <v>0.64919269456195505</v>
      </c>
      <c r="M508" s="55">
        <f t="shared" si="79"/>
        <v>0.52730832185490972</v>
      </c>
      <c r="N508" s="56">
        <f t="shared" si="83"/>
        <v>565.17257818198391</v>
      </c>
      <c r="O508" s="56">
        <f t="shared" si="80"/>
        <v>459.06278098314829</v>
      </c>
      <c r="P508" s="57">
        <f t="shared" si="81"/>
        <v>1068.1575137111658</v>
      </c>
      <c r="Q508" s="57">
        <f t="shared" si="81"/>
        <v>867.61350019781298</v>
      </c>
    </row>
    <row r="509" spans="7:17">
      <c r="G509" s="58">
        <f t="shared" si="77"/>
        <v>5.4799999999999276</v>
      </c>
      <c r="H509" s="59">
        <f t="shared" si="85"/>
        <v>7.5875912408760127E-2</v>
      </c>
      <c r="I509" s="54">
        <f t="shared" si="86"/>
        <v>6.1630391679731236E-2</v>
      </c>
      <c r="J509" s="55">
        <f t="shared" si="84"/>
        <v>0.74434270072993691</v>
      </c>
      <c r="K509" s="55">
        <f t="shared" si="78"/>
        <v>0.60459414237816345</v>
      </c>
      <c r="L509" s="55">
        <f t="shared" si="82"/>
        <v>0.64919269456195494</v>
      </c>
      <c r="M509" s="55">
        <f t="shared" si="79"/>
        <v>0.5273083218549095</v>
      </c>
      <c r="N509" s="56">
        <f t="shared" si="83"/>
        <v>566.20580044557062</v>
      </c>
      <c r="O509" s="56">
        <f t="shared" si="80"/>
        <v>459.9020182427152</v>
      </c>
      <c r="P509" s="57">
        <f t="shared" si="81"/>
        <v>1066.2083211678973</v>
      </c>
      <c r="Q509" s="57">
        <f t="shared" si="81"/>
        <v>866.0302638835833</v>
      </c>
    </row>
    <row r="510" spans="7:17">
      <c r="G510" s="58">
        <f t="shared" si="77"/>
        <v>5.4899999999999274</v>
      </c>
      <c r="H510" s="59">
        <f t="shared" si="85"/>
        <v>7.5737704918033791E-2</v>
      </c>
      <c r="I510" s="54">
        <f t="shared" si="86"/>
        <v>6.1518132314194389E-2</v>
      </c>
      <c r="J510" s="55">
        <f t="shared" si="84"/>
        <v>0.7429868852459115</v>
      </c>
      <c r="K510" s="55">
        <f t="shared" si="78"/>
        <v>0.60349287800224694</v>
      </c>
      <c r="L510" s="55">
        <f t="shared" si="82"/>
        <v>0.64919269456195494</v>
      </c>
      <c r="M510" s="55">
        <f t="shared" si="79"/>
        <v>0.5273083218549095</v>
      </c>
      <c r="N510" s="56">
        <f t="shared" si="83"/>
        <v>567.23902270915733</v>
      </c>
      <c r="O510" s="56">
        <f t="shared" si="80"/>
        <v>460.74125550228217</v>
      </c>
      <c r="P510" s="57">
        <f t="shared" si="81"/>
        <v>1064.2662295082109</v>
      </c>
      <c r="Q510" s="57">
        <f t="shared" si="81"/>
        <v>864.4527952790595</v>
      </c>
    </row>
    <row r="511" spans="7:17">
      <c r="G511" s="58">
        <f t="shared" si="77"/>
        <v>5.4999999999999272</v>
      </c>
      <c r="H511" s="59">
        <f t="shared" si="85"/>
        <v>7.5600000000001E-2</v>
      </c>
      <c r="I511" s="54">
        <f t="shared" si="86"/>
        <v>6.1406281164532214E-2</v>
      </c>
      <c r="J511" s="55">
        <f t="shared" si="84"/>
        <v>0.74163600000000984</v>
      </c>
      <c r="K511" s="55">
        <f t="shared" si="78"/>
        <v>0.60239561822406107</v>
      </c>
      <c r="L511" s="55">
        <f t="shared" si="82"/>
        <v>0.64919269456195494</v>
      </c>
      <c r="M511" s="55">
        <f t="shared" si="79"/>
        <v>0.52730832185490961</v>
      </c>
      <c r="N511" s="56">
        <f t="shared" si="83"/>
        <v>568.27224497274426</v>
      </c>
      <c r="O511" s="56">
        <f t="shared" si="80"/>
        <v>461.58049276184926</v>
      </c>
      <c r="P511" s="57">
        <f t="shared" si="81"/>
        <v>1062.331200000014</v>
      </c>
      <c r="Q511" s="57">
        <f t="shared" si="81"/>
        <v>862.88106292400664</v>
      </c>
    </row>
    <row r="512" spans="7:17">
      <c r="G512" s="58">
        <f t="shared" si="77"/>
        <v>5.509999999999927</v>
      </c>
      <c r="H512" s="59">
        <f t="shared" si="85"/>
        <v>7.5462794918331313E-2</v>
      </c>
      <c r="I512" s="54">
        <f t="shared" si="86"/>
        <v>6.1294836008153761E-2</v>
      </c>
      <c r="J512" s="55">
        <f t="shared" si="84"/>
        <v>0.74029001814883022</v>
      </c>
      <c r="K512" s="55">
        <f t="shared" si="78"/>
        <v>0.60130234123998838</v>
      </c>
      <c r="L512" s="55">
        <f t="shared" si="82"/>
        <v>0.64919269456195494</v>
      </c>
      <c r="M512" s="55">
        <f t="shared" si="79"/>
        <v>0.52730832185490961</v>
      </c>
      <c r="N512" s="56">
        <f t="shared" si="83"/>
        <v>569.30546723633097</v>
      </c>
      <c r="O512" s="56">
        <f t="shared" si="80"/>
        <v>462.41973002141617</v>
      </c>
      <c r="P512" s="57">
        <f t="shared" si="81"/>
        <v>1060.4031941923915</v>
      </c>
      <c r="Q512" s="57">
        <f t="shared" si="81"/>
        <v>861.31503558657664</v>
      </c>
    </row>
    <row r="513" spans="7:17">
      <c r="G513" s="58">
        <f t="shared" si="77"/>
        <v>5.5199999999999267</v>
      </c>
      <c r="H513" s="59">
        <f t="shared" si="85"/>
        <v>7.5326086956522736E-2</v>
      </c>
      <c r="I513" s="54">
        <f t="shared" si="86"/>
        <v>6.1183794638573763E-2</v>
      </c>
      <c r="J513" s="55">
        <f t="shared" si="84"/>
        <v>0.73894891304348809</v>
      </c>
      <c r="K513" s="55">
        <f t="shared" si="78"/>
        <v>0.60021302540440868</v>
      </c>
      <c r="L513" s="55">
        <f t="shared" si="82"/>
        <v>0.64919269456195494</v>
      </c>
      <c r="M513" s="55">
        <f t="shared" si="79"/>
        <v>0.5273083218549095</v>
      </c>
      <c r="N513" s="56">
        <f t="shared" si="83"/>
        <v>570.33868949991779</v>
      </c>
      <c r="O513" s="56">
        <f t="shared" si="80"/>
        <v>463.25896728098314</v>
      </c>
      <c r="P513" s="57">
        <f t="shared" si="81"/>
        <v>1058.4821739130575</v>
      </c>
      <c r="Q513" s="57">
        <f t="shared" si="81"/>
        <v>859.75468226123849</v>
      </c>
    </row>
    <row r="514" spans="7:17">
      <c r="G514" s="58">
        <f t="shared" si="77"/>
        <v>5.5299999999999265</v>
      </c>
      <c r="H514" s="59">
        <f t="shared" si="85"/>
        <v>7.5189873417722514E-2</v>
      </c>
      <c r="I514" s="54">
        <f t="shared" si="86"/>
        <v>6.1073154865267119E-2</v>
      </c>
      <c r="J514" s="55">
        <f t="shared" si="84"/>
        <v>0.73761265822785793</v>
      </c>
      <c r="K514" s="55">
        <f t="shared" si="78"/>
        <v>0.59912764922827044</v>
      </c>
      <c r="L514" s="55">
        <f t="shared" si="82"/>
        <v>0.64919269456195494</v>
      </c>
      <c r="M514" s="55">
        <f t="shared" si="79"/>
        <v>0.5273083218549095</v>
      </c>
      <c r="N514" s="56">
        <f t="shared" si="83"/>
        <v>571.37191176350461</v>
      </c>
      <c r="O514" s="56">
        <f t="shared" si="80"/>
        <v>464.09820454055011</v>
      </c>
      <c r="P514" s="57">
        <f t="shared" si="81"/>
        <v>1056.5681012658367</v>
      </c>
      <c r="Q514" s="57">
        <f t="shared" si="81"/>
        <v>858.19997216673357</v>
      </c>
    </row>
    <row r="515" spans="7:17">
      <c r="G515" s="58">
        <f t="shared" ref="G515:G578" si="87">+G514+0.01</f>
        <v>5.5399999999999263</v>
      </c>
      <c r="H515" s="59">
        <f t="shared" si="85"/>
        <v>7.5054151624549731E-2</v>
      </c>
      <c r="I515" s="54">
        <f t="shared" si="86"/>
        <v>6.0962914513524764E-2</v>
      </c>
      <c r="J515" s="55">
        <f t="shared" si="84"/>
        <v>0.73628122743683289</v>
      </c>
      <c r="K515" s="55">
        <f t="shared" si="78"/>
        <v>0.598046191377678</v>
      </c>
      <c r="L515" s="55">
        <f t="shared" si="82"/>
        <v>0.64919269456195494</v>
      </c>
      <c r="M515" s="55">
        <f t="shared" si="79"/>
        <v>0.52730832185490961</v>
      </c>
      <c r="N515" s="56">
        <f t="shared" si="83"/>
        <v>572.40513402709132</v>
      </c>
      <c r="O515" s="56">
        <f t="shared" si="80"/>
        <v>464.9374418001172</v>
      </c>
      <c r="P515" s="57">
        <f t="shared" si="81"/>
        <v>1054.6609386281727</v>
      </c>
      <c r="Q515" s="57">
        <f t="shared" si="81"/>
        <v>856.65087474405004</v>
      </c>
    </row>
    <row r="516" spans="7:17">
      <c r="G516" s="58">
        <f t="shared" si="87"/>
        <v>5.5499999999999261</v>
      </c>
      <c r="H516" s="59">
        <f t="shared" si="85"/>
        <v>7.4918918918919913E-2</v>
      </c>
      <c r="I516" s="54">
        <f t="shared" si="86"/>
        <v>6.0853071424311206E-2</v>
      </c>
      <c r="J516" s="55">
        <f t="shared" si="84"/>
        <v>0.73495459459460444</v>
      </c>
      <c r="K516" s="55">
        <f t="shared" si="78"/>
        <v>0.59696863067249295</v>
      </c>
      <c r="L516" s="55">
        <f t="shared" si="82"/>
        <v>0.64919269456195494</v>
      </c>
      <c r="M516" s="55">
        <f t="shared" si="79"/>
        <v>0.5273083218549095</v>
      </c>
      <c r="N516" s="56">
        <f t="shared" si="83"/>
        <v>573.43835629067814</v>
      </c>
      <c r="O516" s="56">
        <f t="shared" si="80"/>
        <v>465.77667905968406</v>
      </c>
      <c r="P516" s="57">
        <f t="shared" si="81"/>
        <v>1052.7606486486627</v>
      </c>
      <c r="Q516" s="57">
        <f t="shared" si="81"/>
        <v>855.10735965442109</v>
      </c>
    </row>
    <row r="517" spans="7:17">
      <c r="G517" s="58">
        <f t="shared" si="87"/>
        <v>5.5599999999999259</v>
      </c>
      <c r="H517" s="59">
        <f t="shared" si="85"/>
        <v>7.4784172661871498E-2</v>
      </c>
      <c r="I517" s="54">
        <f t="shared" si="86"/>
        <v>6.0743623454123596E-2</v>
      </c>
      <c r="J517" s="55">
        <f t="shared" si="84"/>
        <v>0.73363273381295946</v>
      </c>
      <c r="K517" s="55">
        <f t="shared" ref="K517:K580" si="88">+I517*$C$24</f>
        <v>0.59589494608495253</v>
      </c>
      <c r="L517" s="55">
        <f t="shared" si="82"/>
        <v>0.64919269456195494</v>
      </c>
      <c r="M517" s="55">
        <f t="shared" ref="M517:M580" si="89">+I517*$C$24*(G517/(2*PI()))</f>
        <v>0.52730832185490961</v>
      </c>
      <c r="N517" s="56">
        <f t="shared" si="83"/>
        <v>574.47157855426508</v>
      </c>
      <c r="O517" s="56">
        <f t="shared" ref="O517:O580" si="90">+I517*$C$24*((G517/(2*PI()))^2)*1000</f>
        <v>466.6159163192512</v>
      </c>
      <c r="P517" s="57">
        <f t="shared" ref="P517:Q580" si="91">H517*$C$25</f>
        <v>1050.8671942446183</v>
      </c>
      <c r="Q517" s="57">
        <f t="shared" si="91"/>
        <v>853.56939677734476</v>
      </c>
    </row>
    <row r="518" spans="7:17">
      <c r="G518" s="58">
        <f t="shared" si="87"/>
        <v>5.5699999999999257</v>
      </c>
      <c r="H518" s="59">
        <f t="shared" si="85"/>
        <v>7.4649910233394179E-2</v>
      </c>
      <c r="I518" s="54">
        <f t="shared" si="86"/>
        <v>6.0634568474852289E-2</v>
      </c>
      <c r="J518" s="55">
        <f t="shared" si="84"/>
        <v>0.73231561938959688</v>
      </c>
      <c r="K518" s="55">
        <f t="shared" si="88"/>
        <v>0.59482511673830096</v>
      </c>
      <c r="L518" s="55">
        <f t="shared" si="82"/>
        <v>0.64919269456195494</v>
      </c>
      <c r="M518" s="55">
        <f t="shared" si="89"/>
        <v>0.52730832185490961</v>
      </c>
      <c r="N518" s="56">
        <f t="shared" si="83"/>
        <v>575.50480081785179</v>
      </c>
      <c r="O518" s="56">
        <f t="shared" si="90"/>
        <v>467.45515357881811</v>
      </c>
      <c r="P518" s="57">
        <f t="shared" si="91"/>
        <v>1048.9805385996549</v>
      </c>
      <c r="Q518" s="57">
        <f t="shared" si="91"/>
        <v>852.03695620862436</v>
      </c>
    </row>
    <row r="519" spans="7:17">
      <c r="G519" s="58">
        <f t="shared" si="87"/>
        <v>5.5799999999999255</v>
      </c>
      <c r="H519" s="59">
        <f t="shared" si="85"/>
        <v>7.4516129032259057E-2</v>
      </c>
      <c r="I519" s="54">
        <f t="shared" si="86"/>
        <v>6.0525904373642872E-2</v>
      </c>
      <c r="J519" s="55">
        <f t="shared" si="84"/>
        <v>0.73100322580646138</v>
      </c>
      <c r="K519" s="55">
        <f t="shared" si="88"/>
        <v>0.59375912190543656</v>
      </c>
      <c r="L519" s="55">
        <f t="shared" si="82"/>
        <v>0.64919269456195494</v>
      </c>
      <c r="M519" s="55">
        <f t="shared" si="89"/>
        <v>0.5273083218549095</v>
      </c>
      <c r="N519" s="56">
        <f t="shared" si="83"/>
        <v>576.5380230814385</v>
      </c>
      <c r="O519" s="56">
        <f t="shared" si="90"/>
        <v>468.29439083838503</v>
      </c>
      <c r="P519" s="57">
        <f t="shared" si="91"/>
        <v>1047.1006451613043</v>
      </c>
      <c r="Q519" s="57">
        <f t="shared" si="91"/>
        <v>850.51000825842959</v>
      </c>
    </row>
    <row r="520" spans="7:17">
      <c r="G520" s="58">
        <f t="shared" si="87"/>
        <v>5.5899999999999253</v>
      </c>
      <c r="H520" s="59">
        <f t="shared" si="85"/>
        <v>7.4382826475850733E-2</v>
      </c>
      <c r="I520" s="54">
        <f t="shared" si="86"/>
        <v>6.0417629052759797E-2</v>
      </c>
      <c r="J520" s="55">
        <f t="shared" si="84"/>
        <v>0.72969552772809576</v>
      </c>
      <c r="K520" s="55">
        <f t="shared" si="88"/>
        <v>0.59269694100757364</v>
      </c>
      <c r="L520" s="55">
        <f t="shared" ref="L520:L583" si="92">+H520*$C$24*(G520/(2*PI()))</f>
        <v>0.64919269456195505</v>
      </c>
      <c r="M520" s="55">
        <f t="shared" si="89"/>
        <v>0.52730832185490961</v>
      </c>
      <c r="N520" s="56">
        <f t="shared" ref="N520:N583" si="93">+H520*$C$24*((G520/(2*PI()))^2)*1000</f>
        <v>577.57124534502555</v>
      </c>
      <c r="O520" s="56">
        <f t="shared" si="90"/>
        <v>469.13362809795223</v>
      </c>
      <c r="P520" s="57">
        <f t="shared" si="91"/>
        <v>1045.2274776386546</v>
      </c>
      <c r="Q520" s="57">
        <f t="shared" si="91"/>
        <v>848.98852344938064</v>
      </c>
    </row>
    <row r="521" spans="7:17">
      <c r="G521" s="58">
        <f t="shared" si="87"/>
        <v>5.599999999999925</v>
      </c>
      <c r="H521" s="59">
        <f t="shared" si="85"/>
        <v>7.4250000000000996E-2</v>
      </c>
      <c r="I521" s="54">
        <f t="shared" si="86"/>
        <v>6.0309740429451295E-2</v>
      </c>
      <c r="J521" s="55">
        <f t="shared" si="84"/>
        <v>0.72839250000000977</v>
      </c>
      <c r="K521" s="55">
        <f t="shared" si="88"/>
        <v>0.59163855361291728</v>
      </c>
      <c r="L521" s="55">
        <f t="shared" si="92"/>
        <v>0.64919269456195494</v>
      </c>
      <c r="M521" s="55">
        <f t="shared" si="89"/>
        <v>0.52730832185490961</v>
      </c>
      <c r="N521" s="56">
        <f t="shared" si="93"/>
        <v>578.60446760861214</v>
      </c>
      <c r="O521" s="56">
        <f t="shared" si="90"/>
        <v>469.97286535751914</v>
      </c>
      <c r="P521" s="57">
        <f t="shared" si="91"/>
        <v>1043.361000000014</v>
      </c>
      <c r="Q521" s="57">
        <f t="shared" si="91"/>
        <v>847.47247251464955</v>
      </c>
    </row>
    <row r="522" spans="7:17">
      <c r="G522" s="58">
        <f t="shared" si="87"/>
        <v>5.6099999999999248</v>
      </c>
      <c r="H522" s="59">
        <f t="shared" si="85"/>
        <v>7.4117647058824523E-2</v>
      </c>
      <c r="I522" s="54">
        <f t="shared" si="86"/>
        <v>6.020223643581591E-2</v>
      </c>
      <c r="J522" s="55">
        <f t="shared" si="84"/>
        <v>0.72709411764706866</v>
      </c>
      <c r="K522" s="55">
        <f t="shared" si="88"/>
        <v>0.59058393943535414</v>
      </c>
      <c r="L522" s="55">
        <f t="shared" si="92"/>
        <v>0.64919269456195494</v>
      </c>
      <c r="M522" s="55">
        <f t="shared" si="89"/>
        <v>0.52730832185490961</v>
      </c>
      <c r="N522" s="56">
        <f t="shared" si="93"/>
        <v>579.63768987219896</v>
      </c>
      <c r="O522" s="56">
        <f t="shared" si="90"/>
        <v>470.81210261708605</v>
      </c>
      <c r="P522" s="57">
        <f t="shared" si="91"/>
        <v>1041.5011764706021</v>
      </c>
      <c r="Q522" s="57">
        <f t="shared" si="91"/>
        <v>845.96182639608514</v>
      </c>
    </row>
    <row r="523" spans="7:17">
      <c r="G523" s="58">
        <f t="shared" si="87"/>
        <v>5.6199999999999246</v>
      </c>
      <c r="H523" s="59">
        <f t="shared" si="85"/>
        <v>7.3985765124556152E-2</v>
      </c>
      <c r="I523" s="54">
        <f t="shared" si="86"/>
        <v>6.0095115018670327E-2</v>
      </c>
      <c r="J523" s="55">
        <f t="shared" ref="J523:J586" si="94">+H523*$C$24</f>
        <v>0.72580035587189584</v>
      </c>
      <c r="K523" s="55">
        <f t="shared" si="88"/>
        <v>0.58953307833315594</v>
      </c>
      <c r="L523" s="55">
        <f t="shared" si="92"/>
        <v>0.64919269456195494</v>
      </c>
      <c r="M523" s="55">
        <f t="shared" si="89"/>
        <v>0.52730832185490961</v>
      </c>
      <c r="N523" s="56">
        <f t="shared" si="93"/>
        <v>580.67091213578578</v>
      </c>
      <c r="O523" s="56">
        <f t="shared" si="90"/>
        <v>471.65133987665314</v>
      </c>
      <c r="P523" s="57">
        <f t="shared" si="91"/>
        <v>1039.647971530263</v>
      </c>
      <c r="Q523" s="57">
        <f t="shared" si="91"/>
        <v>844.45655624235542</v>
      </c>
    </row>
    <row r="524" spans="7:17">
      <c r="G524" s="58">
        <f t="shared" si="87"/>
        <v>5.6299999999999244</v>
      </c>
      <c r="H524" s="59">
        <f t="shared" si="85"/>
        <v>7.3854351687389977E-2</v>
      </c>
      <c r="I524" s="54">
        <f t="shared" si="86"/>
        <v>5.9988374139418689E-2</v>
      </c>
      <c r="J524" s="55">
        <f t="shared" si="94"/>
        <v>0.72451119005329567</v>
      </c>
      <c r="K524" s="55">
        <f t="shared" si="88"/>
        <v>0.58848595030769735</v>
      </c>
      <c r="L524" s="55">
        <f t="shared" si="92"/>
        <v>0.64919269456195494</v>
      </c>
      <c r="M524" s="55">
        <f t="shared" si="89"/>
        <v>0.5273083218549095</v>
      </c>
      <c r="N524" s="56">
        <f t="shared" si="93"/>
        <v>581.70413439937249</v>
      </c>
      <c r="O524" s="56">
        <f t="shared" si="90"/>
        <v>472.49057713622</v>
      </c>
      <c r="P524" s="57">
        <f t="shared" si="91"/>
        <v>1037.8013499112039</v>
      </c>
      <c r="Q524" s="57">
        <f t="shared" si="91"/>
        <v>842.95663340711144</v>
      </c>
    </row>
    <row r="525" spans="7:17">
      <c r="G525" s="58">
        <f t="shared" si="87"/>
        <v>5.6399999999999242</v>
      </c>
      <c r="H525" s="59">
        <f t="shared" si="85"/>
        <v>7.3723404255320146E-2</v>
      </c>
      <c r="I525" s="54">
        <f t="shared" si="86"/>
        <v>5.9882011773923279E-2</v>
      </c>
      <c r="J525" s="55">
        <f t="shared" si="94"/>
        <v>0.72322659574469073</v>
      </c>
      <c r="K525" s="55">
        <f t="shared" si="88"/>
        <v>0.58744253550218739</v>
      </c>
      <c r="L525" s="55">
        <f t="shared" si="92"/>
        <v>0.64919269456195505</v>
      </c>
      <c r="M525" s="55">
        <f t="shared" si="89"/>
        <v>0.52730832185490961</v>
      </c>
      <c r="N525" s="56">
        <f t="shared" si="93"/>
        <v>582.73735666295943</v>
      </c>
      <c r="O525" s="56">
        <f t="shared" si="90"/>
        <v>473.32981439578708</v>
      </c>
      <c r="P525" s="57">
        <f t="shared" si="91"/>
        <v>1035.9612765957586</v>
      </c>
      <c r="Q525" s="57">
        <f t="shared" si="91"/>
        <v>841.46202944716993</v>
      </c>
    </row>
    <row r="526" spans="7:17">
      <c r="G526" s="58">
        <f t="shared" si="87"/>
        <v>5.649999999999924</v>
      </c>
      <c r="H526" s="59">
        <f t="shared" si="85"/>
        <v>7.3592920353983293E-2</v>
      </c>
      <c r="I526" s="54">
        <f t="shared" si="86"/>
        <v>5.9776025912376504E-2</v>
      </c>
      <c r="J526" s="55">
        <f t="shared" si="94"/>
        <v>0.72194654867257613</v>
      </c>
      <c r="K526" s="55">
        <f t="shared" si="88"/>
        <v>0.58640281420041351</v>
      </c>
      <c r="L526" s="55">
        <f t="shared" si="92"/>
        <v>0.64919269456195494</v>
      </c>
      <c r="M526" s="55">
        <f t="shared" si="89"/>
        <v>0.5273083218549095</v>
      </c>
      <c r="N526" s="56">
        <f t="shared" si="93"/>
        <v>583.77057892654625</v>
      </c>
      <c r="O526" s="56">
        <f t="shared" si="90"/>
        <v>474.16905165535411</v>
      </c>
      <c r="P526" s="57">
        <f t="shared" si="91"/>
        <v>1034.1277168141733</v>
      </c>
      <c r="Q526" s="57">
        <f t="shared" si="91"/>
        <v>839.97271612071461</v>
      </c>
    </row>
    <row r="527" spans="7:17">
      <c r="G527" s="58">
        <f t="shared" si="87"/>
        <v>5.6599999999999238</v>
      </c>
      <c r="H527" s="59">
        <f t="shared" si="85"/>
        <v>7.3462897526502757E-2</v>
      </c>
      <c r="I527" s="54">
        <f t="shared" si="86"/>
        <v>5.9670414559174427E-2</v>
      </c>
      <c r="J527" s="55">
        <f t="shared" si="94"/>
        <v>0.72067102473499212</v>
      </c>
      <c r="K527" s="55">
        <f t="shared" si="88"/>
        <v>0.58536676682550115</v>
      </c>
      <c r="L527" s="55">
        <f t="shared" si="92"/>
        <v>0.64919269456195494</v>
      </c>
      <c r="M527" s="55">
        <f t="shared" si="89"/>
        <v>0.5273083218549095</v>
      </c>
      <c r="N527" s="56">
        <f t="shared" si="93"/>
        <v>584.80380119013307</v>
      </c>
      <c r="O527" s="56">
        <f t="shared" si="90"/>
        <v>475.00828891492102</v>
      </c>
      <c r="P527" s="57">
        <f t="shared" si="91"/>
        <v>1032.3006360424167</v>
      </c>
      <c r="Q527" s="57">
        <f t="shared" si="91"/>
        <v>838.48866538551908</v>
      </c>
    </row>
    <row r="528" spans="7:17">
      <c r="G528" s="58">
        <f t="shared" si="87"/>
        <v>5.6699999999999235</v>
      </c>
      <c r="H528" s="59">
        <f t="shared" ref="H528:H591" si="95">+$C$15/G528</f>
        <v>7.3333333333334319E-2</v>
      </c>
      <c r="I528" s="54">
        <f t="shared" si="86"/>
        <v>5.9565175732791402E-2</v>
      </c>
      <c r="J528" s="55">
        <f t="shared" si="94"/>
        <v>0.7194000000000097</v>
      </c>
      <c r="K528" s="55">
        <f t="shared" si="88"/>
        <v>0.5843343739386837</v>
      </c>
      <c r="L528" s="55">
        <f t="shared" si="92"/>
        <v>0.64919269456195494</v>
      </c>
      <c r="M528" s="55">
        <f t="shared" si="89"/>
        <v>0.5273083218549095</v>
      </c>
      <c r="N528" s="56">
        <f t="shared" si="93"/>
        <v>585.83702345371978</v>
      </c>
      <c r="O528" s="56">
        <f t="shared" si="90"/>
        <v>475.847526174488</v>
      </c>
      <c r="P528" s="57">
        <f t="shared" si="91"/>
        <v>1030.4800000000139</v>
      </c>
      <c r="Q528" s="57">
        <f t="shared" si="91"/>
        <v>837.00984939718478</v>
      </c>
    </row>
    <row r="529" spans="7:17">
      <c r="G529" s="58">
        <f t="shared" si="87"/>
        <v>5.6799999999999233</v>
      </c>
      <c r="H529" s="59">
        <f t="shared" si="95"/>
        <v>7.3204225352113669E-2</v>
      </c>
      <c r="I529" s="54">
        <f t="shared" ref="I529:I592" si="96">+H529*$C$22</f>
        <v>5.9460307465656212E-2</v>
      </c>
      <c r="J529" s="55">
        <f t="shared" si="94"/>
        <v>0.71813345070423518</v>
      </c>
      <c r="K529" s="55">
        <f t="shared" si="88"/>
        <v>0.58330561623808752</v>
      </c>
      <c r="L529" s="55">
        <f t="shared" si="92"/>
        <v>0.64919269456195505</v>
      </c>
      <c r="M529" s="55">
        <f t="shared" si="89"/>
        <v>0.52730832185490961</v>
      </c>
      <c r="N529" s="56">
        <f t="shared" si="93"/>
        <v>586.87024571730672</v>
      </c>
      <c r="O529" s="56">
        <f t="shared" si="90"/>
        <v>476.68676343405514</v>
      </c>
      <c r="P529" s="57">
        <f t="shared" si="91"/>
        <v>1028.6657746479013</v>
      </c>
      <c r="Q529" s="57">
        <f t="shared" si="91"/>
        <v>835.53624050740109</v>
      </c>
    </row>
    <row r="530" spans="7:17">
      <c r="G530" s="58">
        <f t="shared" si="87"/>
        <v>5.6899999999999231</v>
      </c>
      <c r="H530" s="59">
        <f t="shared" si="95"/>
        <v>7.3075571177505377E-2</v>
      </c>
      <c r="I530" s="54">
        <f t="shared" si="96"/>
        <v>5.9355807804029395E-2</v>
      </c>
      <c r="J530" s="55">
        <f t="shared" si="94"/>
        <v>0.71687135325132778</v>
      </c>
      <c r="K530" s="55">
        <f t="shared" si="88"/>
        <v>0.5822804745575284</v>
      </c>
      <c r="L530" s="55">
        <f t="shared" si="92"/>
        <v>0.64919269456195494</v>
      </c>
      <c r="M530" s="55">
        <f t="shared" si="89"/>
        <v>0.5273083218549095</v>
      </c>
      <c r="N530" s="56">
        <f t="shared" si="93"/>
        <v>587.90346798089331</v>
      </c>
      <c r="O530" s="56">
        <f t="shared" si="90"/>
        <v>477.526000693622</v>
      </c>
      <c r="P530" s="57">
        <f t="shared" si="91"/>
        <v>1026.8579261863056</v>
      </c>
      <c r="Q530" s="57">
        <f t="shared" si="91"/>
        <v>834.06781126222108</v>
      </c>
    </row>
    <row r="531" spans="7:17">
      <c r="G531" s="58">
        <f t="shared" si="87"/>
        <v>5.6999999999999229</v>
      </c>
      <c r="H531" s="59">
        <f t="shared" si="95"/>
        <v>7.2947368421053621E-2</v>
      </c>
      <c r="I531" s="54">
        <f t="shared" si="96"/>
        <v>5.9251674807881981E-2</v>
      </c>
      <c r="J531" s="55">
        <f t="shared" si="94"/>
        <v>0.71561368421053606</v>
      </c>
      <c r="K531" s="55">
        <f t="shared" si="88"/>
        <v>0.58125892986532224</v>
      </c>
      <c r="L531" s="55">
        <f t="shared" si="92"/>
        <v>0.64919269456195494</v>
      </c>
      <c r="M531" s="55">
        <f t="shared" si="89"/>
        <v>0.5273083218549095</v>
      </c>
      <c r="N531" s="56">
        <f t="shared" si="93"/>
        <v>588.93669024448013</v>
      </c>
      <c r="O531" s="56">
        <f t="shared" si="90"/>
        <v>478.36523795318897</v>
      </c>
      <c r="P531" s="57">
        <f t="shared" si="91"/>
        <v>1025.0564210526454</v>
      </c>
      <c r="Q531" s="57">
        <f t="shared" si="91"/>
        <v>832.60453440035758</v>
      </c>
    </row>
    <row r="532" spans="7:17">
      <c r="G532" s="58">
        <f t="shared" si="87"/>
        <v>5.7099999999999227</v>
      </c>
      <c r="H532" s="59">
        <f t="shared" si="95"/>
        <v>7.2819614711034264E-2</v>
      </c>
      <c r="I532" s="54">
        <f t="shared" si="96"/>
        <v>5.9147906550775356E-2</v>
      </c>
      <c r="J532" s="55">
        <f t="shared" si="94"/>
        <v>0.71436042031524616</v>
      </c>
      <c r="K532" s="55">
        <f t="shared" si="88"/>
        <v>0.58024096326310626</v>
      </c>
      <c r="L532" s="55">
        <f t="shared" si="92"/>
        <v>0.64919269456195494</v>
      </c>
      <c r="M532" s="55">
        <f t="shared" si="89"/>
        <v>0.5273083218549095</v>
      </c>
      <c r="N532" s="56">
        <f t="shared" si="93"/>
        <v>589.96991250806707</v>
      </c>
      <c r="O532" s="56">
        <f t="shared" si="90"/>
        <v>479.20447521275605</v>
      </c>
      <c r="P532" s="57">
        <f t="shared" si="91"/>
        <v>1023.2612259194535</v>
      </c>
      <c r="Q532" s="57">
        <f t="shared" si="91"/>
        <v>831.14638285149533</v>
      </c>
    </row>
    <row r="533" spans="7:17">
      <c r="G533" s="58">
        <f t="shared" si="87"/>
        <v>5.7199999999999225</v>
      </c>
      <c r="H533" s="59">
        <f t="shared" si="95"/>
        <v>7.269230769230868E-2</v>
      </c>
      <c r="I533" s="54">
        <f t="shared" si="96"/>
        <v>5.9044501119742535E-2</v>
      </c>
      <c r="J533" s="55">
        <f t="shared" si="94"/>
        <v>0.71311153846154818</v>
      </c>
      <c r="K533" s="55">
        <f t="shared" si="88"/>
        <v>0.57922655598467432</v>
      </c>
      <c r="L533" s="55">
        <f t="shared" si="92"/>
        <v>0.64919269456195494</v>
      </c>
      <c r="M533" s="55">
        <f t="shared" si="89"/>
        <v>0.52730832185490961</v>
      </c>
      <c r="N533" s="56">
        <f t="shared" si="93"/>
        <v>591.00313477165378</v>
      </c>
      <c r="O533" s="56">
        <f t="shared" si="90"/>
        <v>480.04371247232302</v>
      </c>
      <c r="P533" s="57">
        <f t="shared" si="91"/>
        <v>1021.4723076923216</v>
      </c>
      <c r="Q533" s="57">
        <f t="shared" si="91"/>
        <v>829.69332973462213</v>
      </c>
    </row>
    <row r="534" spans="7:17">
      <c r="G534" s="58">
        <f t="shared" si="87"/>
        <v>5.7299999999999223</v>
      </c>
      <c r="H534" s="59">
        <f t="shared" si="95"/>
        <v>7.2565445026178996E-2</v>
      </c>
      <c r="I534" s="54">
        <f t="shared" si="96"/>
        <v>5.8941456615170557E-2</v>
      </c>
      <c r="J534" s="55">
        <f t="shared" si="94"/>
        <v>0.71186701570681599</v>
      </c>
      <c r="K534" s="55">
        <f t="shared" si="88"/>
        <v>0.57821568939482315</v>
      </c>
      <c r="L534" s="55">
        <f t="shared" si="92"/>
        <v>0.64919269456195494</v>
      </c>
      <c r="M534" s="55">
        <f t="shared" si="89"/>
        <v>0.5273083218549095</v>
      </c>
      <c r="N534" s="56">
        <f t="shared" si="93"/>
        <v>592.0363570352406</v>
      </c>
      <c r="O534" s="56">
        <f t="shared" si="90"/>
        <v>480.88294973188994</v>
      </c>
      <c r="P534" s="57">
        <f t="shared" si="91"/>
        <v>1019.6896335078673</v>
      </c>
      <c r="Q534" s="57">
        <f t="shared" si="91"/>
        <v>828.24534835637667</v>
      </c>
    </row>
    <row r="535" spans="7:17">
      <c r="G535" s="58">
        <f t="shared" si="87"/>
        <v>5.7399999999999221</v>
      </c>
      <c r="H535" s="59">
        <f t="shared" si="95"/>
        <v>7.2439024390244883E-2</v>
      </c>
      <c r="I535" s="54">
        <f t="shared" si="96"/>
        <v>5.8838771150684192E-2</v>
      </c>
      <c r="J535" s="55">
        <f t="shared" si="94"/>
        <v>0.71062682926830234</v>
      </c>
      <c r="K535" s="55">
        <f t="shared" si="88"/>
        <v>0.57720834498821194</v>
      </c>
      <c r="L535" s="55">
        <f t="shared" si="92"/>
        <v>0.64919269456195494</v>
      </c>
      <c r="M535" s="55">
        <f t="shared" si="89"/>
        <v>0.5273083218549095</v>
      </c>
      <c r="N535" s="56">
        <f t="shared" si="93"/>
        <v>593.06957929882742</v>
      </c>
      <c r="O535" s="56">
        <f t="shared" si="90"/>
        <v>481.72218699145697</v>
      </c>
      <c r="P535" s="57">
        <f t="shared" si="91"/>
        <v>1017.913170731721</v>
      </c>
      <c r="Q535" s="57">
        <f t="shared" si="91"/>
        <v>826.80241220941423</v>
      </c>
    </row>
    <row r="536" spans="7:17">
      <c r="G536" s="58">
        <f t="shared" si="87"/>
        <v>5.7499999999999218</v>
      </c>
      <c r="H536" s="59">
        <f t="shared" si="95"/>
        <v>7.2313043478261854E-2</v>
      </c>
      <c r="I536" s="54">
        <f t="shared" si="96"/>
        <v>5.8736442853030833E-2</v>
      </c>
      <c r="J536" s="55">
        <f t="shared" si="94"/>
        <v>0.70939095652174877</v>
      </c>
      <c r="K536" s="55">
        <f t="shared" si="88"/>
        <v>0.57620450438823245</v>
      </c>
      <c r="L536" s="55">
        <f t="shared" si="92"/>
        <v>0.64919269456195494</v>
      </c>
      <c r="M536" s="55">
        <f t="shared" si="89"/>
        <v>0.5273083218549095</v>
      </c>
      <c r="N536" s="56">
        <f t="shared" si="93"/>
        <v>594.10280156241413</v>
      </c>
      <c r="O536" s="56">
        <f t="shared" si="90"/>
        <v>482.56142425102394</v>
      </c>
      <c r="P536" s="57">
        <f t="shared" si="91"/>
        <v>1016.1428869565356</v>
      </c>
      <c r="Q536" s="57">
        <f t="shared" si="91"/>
        <v>825.36449497078922</v>
      </c>
    </row>
    <row r="537" spans="7:17">
      <c r="G537" s="58">
        <f t="shared" si="87"/>
        <v>5.7599999999999216</v>
      </c>
      <c r="H537" s="59">
        <f t="shared" si="95"/>
        <v>7.2187500000000987E-2</v>
      </c>
      <c r="I537" s="54">
        <f t="shared" si="96"/>
        <v>5.8634469861966548E-2</v>
      </c>
      <c r="J537" s="55">
        <f t="shared" si="94"/>
        <v>0.70815937500000969</v>
      </c>
      <c r="K537" s="55">
        <f t="shared" si="88"/>
        <v>0.57520414934589181</v>
      </c>
      <c r="L537" s="55">
        <f t="shared" si="92"/>
        <v>0.64919269456195494</v>
      </c>
      <c r="M537" s="55">
        <f t="shared" si="89"/>
        <v>0.5273083218549095</v>
      </c>
      <c r="N537" s="56">
        <f t="shared" si="93"/>
        <v>595.13602382600095</v>
      </c>
      <c r="O537" s="56">
        <f t="shared" si="90"/>
        <v>483.40066151059085</v>
      </c>
      <c r="P537" s="57">
        <f t="shared" si="91"/>
        <v>1014.3787500000138</v>
      </c>
      <c r="Q537" s="57">
        <f t="shared" si="91"/>
        <v>823.93157050035393</v>
      </c>
    </row>
    <row r="538" spans="7:17">
      <c r="G538" s="58">
        <f t="shared" si="87"/>
        <v>5.7699999999999214</v>
      </c>
      <c r="H538" s="59">
        <f t="shared" si="95"/>
        <v>7.2062391681110172E-2</v>
      </c>
      <c r="I538" s="54">
        <f t="shared" si="96"/>
        <v>5.8532850330143382E-2</v>
      </c>
      <c r="J538" s="55">
        <f t="shared" si="94"/>
        <v>0.70693206239169082</v>
      </c>
      <c r="K538" s="55">
        <f t="shared" si="88"/>
        <v>0.57420726173870662</v>
      </c>
      <c r="L538" s="55">
        <f t="shared" si="92"/>
        <v>0.64919269456195505</v>
      </c>
      <c r="M538" s="55">
        <f t="shared" si="89"/>
        <v>0.52730832185490961</v>
      </c>
      <c r="N538" s="56">
        <f t="shared" si="93"/>
        <v>596.16924608958789</v>
      </c>
      <c r="O538" s="56">
        <f t="shared" si="90"/>
        <v>484.23989877015799</v>
      </c>
      <c r="P538" s="57">
        <f t="shared" si="91"/>
        <v>1012.6207279029601</v>
      </c>
      <c r="Q538" s="57">
        <f t="shared" si="91"/>
        <v>822.50361283917482</v>
      </c>
    </row>
    <row r="539" spans="7:17">
      <c r="G539" s="58">
        <f t="shared" si="87"/>
        <v>5.7799999999999212</v>
      </c>
      <c r="H539" s="59">
        <f t="shared" si="95"/>
        <v>7.1937716262976764E-2</v>
      </c>
      <c r="I539" s="54">
        <f t="shared" si="96"/>
        <v>5.8431582422997806E-2</v>
      </c>
      <c r="J539" s="55">
        <f t="shared" si="94"/>
        <v>0.70570899653980212</v>
      </c>
      <c r="K539" s="55">
        <f t="shared" si="88"/>
        <v>0.57321382356960848</v>
      </c>
      <c r="L539" s="55">
        <f t="shared" si="92"/>
        <v>0.64919269456195505</v>
      </c>
      <c r="M539" s="55">
        <f t="shared" si="89"/>
        <v>0.5273083218549095</v>
      </c>
      <c r="N539" s="56">
        <f t="shared" si="93"/>
        <v>597.20246835317471</v>
      </c>
      <c r="O539" s="56">
        <f t="shared" si="90"/>
        <v>485.07913602972491</v>
      </c>
      <c r="P539" s="57">
        <f t="shared" si="91"/>
        <v>1010.8687889273494</v>
      </c>
      <c r="Q539" s="57">
        <f t="shared" si="91"/>
        <v>821.08059620796519</v>
      </c>
    </row>
    <row r="540" spans="7:17">
      <c r="G540" s="58">
        <f t="shared" si="87"/>
        <v>5.789999999999921</v>
      </c>
      <c r="H540" s="59">
        <f t="shared" si="95"/>
        <v>7.1813471502591653E-2</v>
      </c>
      <c r="I540" s="54">
        <f t="shared" si="96"/>
        <v>5.8330664318640299E-2</v>
      </c>
      <c r="J540" s="55">
        <f t="shared" si="94"/>
        <v>0.70449015544042415</v>
      </c>
      <c r="K540" s="55">
        <f t="shared" si="88"/>
        <v>0.57222381696586133</v>
      </c>
      <c r="L540" s="55">
        <f t="shared" si="92"/>
        <v>0.64919269456195494</v>
      </c>
      <c r="M540" s="55">
        <f t="shared" si="89"/>
        <v>0.5273083218549095</v>
      </c>
      <c r="N540" s="56">
        <f t="shared" si="93"/>
        <v>598.2356906167613</v>
      </c>
      <c r="O540" s="56">
        <f t="shared" si="90"/>
        <v>485.91837328929182</v>
      </c>
      <c r="P540" s="57">
        <f t="shared" si="91"/>
        <v>1009.1229015544179</v>
      </c>
      <c r="Q540" s="57">
        <f t="shared" si="91"/>
        <v>819.66249500553351</v>
      </c>
    </row>
    <row r="541" spans="7:17">
      <c r="G541" s="58">
        <f t="shared" si="87"/>
        <v>5.7999999999999208</v>
      </c>
      <c r="H541" s="59">
        <f t="shared" si="95"/>
        <v>7.1689655172414768E-2</v>
      </c>
      <c r="I541" s="54">
        <f t="shared" si="96"/>
        <v>5.8230094207746087E-2</v>
      </c>
      <c r="J541" s="55">
        <f t="shared" si="94"/>
        <v>0.70327551724138893</v>
      </c>
      <c r="K541" s="55">
        <f t="shared" si="88"/>
        <v>0.57123722417798917</v>
      </c>
      <c r="L541" s="55">
        <f t="shared" si="92"/>
        <v>0.64919269456195494</v>
      </c>
      <c r="M541" s="55">
        <f t="shared" si="89"/>
        <v>0.5273083218549095</v>
      </c>
      <c r="N541" s="56">
        <f t="shared" si="93"/>
        <v>599.26891288034813</v>
      </c>
      <c r="O541" s="56">
        <f t="shared" si="90"/>
        <v>486.75761054885891</v>
      </c>
      <c r="P541" s="57">
        <f t="shared" si="91"/>
        <v>1007.3830344827724</v>
      </c>
      <c r="Q541" s="57">
        <f t="shared" si="91"/>
        <v>818.24928380724805</v>
      </c>
    </row>
    <row r="542" spans="7:17">
      <c r="G542" s="58">
        <f t="shared" si="87"/>
        <v>5.8099999999999206</v>
      </c>
      <c r="H542" s="59">
        <f t="shared" si="95"/>
        <v>7.156626506024194E-2</v>
      </c>
      <c r="I542" s="54">
        <f t="shared" si="96"/>
        <v>5.8129870293447045E-2</v>
      </c>
      <c r="J542" s="55">
        <f t="shared" si="94"/>
        <v>0.70206506024097348</v>
      </c>
      <c r="K542" s="55">
        <f t="shared" si="88"/>
        <v>0.57025402757871557</v>
      </c>
      <c r="L542" s="55">
        <f t="shared" si="92"/>
        <v>0.64919269456195494</v>
      </c>
      <c r="M542" s="55">
        <f t="shared" si="89"/>
        <v>0.52730832185490961</v>
      </c>
      <c r="N542" s="56">
        <f t="shared" si="93"/>
        <v>600.30213514393495</v>
      </c>
      <c r="O542" s="56">
        <f t="shared" si="90"/>
        <v>487.59684780842593</v>
      </c>
      <c r="P542" s="57">
        <f t="shared" si="91"/>
        <v>1005.6491566265197</v>
      </c>
      <c r="Q542" s="57">
        <f t="shared" si="91"/>
        <v>816.84093736351792</v>
      </c>
    </row>
    <row r="543" spans="7:17">
      <c r="G543" s="58">
        <f t="shared" si="87"/>
        <v>5.8199999999999203</v>
      </c>
      <c r="H543" s="59">
        <f t="shared" si="95"/>
        <v>7.1443298969073143E-2</v>
      </c>
      <c r="I543" s="54">
        <f t="shared" si="96"/>
        <v>5.8029990791224631E-2</v>
      </c>
      <c r="J543" s="55">
        <f t="shared" si="94"/>
        <v>0.70085876288660753</v>
      </c>
      <c r="K543" s="55">
        <f t="shared" si="88"/>
        <v>0.56927420966191367</v>
      </c>
      <c r="L543" s="55">
        <f t="shared" si="92"/>
        <v>0.64919269456195483</v>
      </c>
      <c r="M543" s="55">
        <f t="shared" si="89"/>
        <v>0.5273083218549095</v>
      </c>
      <c r="N543" s="56">
        <f t="shared" si="93"/>
        <v>601.33535740752166</v>
      </c>
      <c r="O543" s="56">
        <f t="shared" si="90"/>
        <v>488.43608506799285</v>
      </c>
      <c r="P543" s="57">
        <f t="shared" si="91"/>
        <v>1003.9212371134158</v>
      </c>
      <c r="Q543" s="57">
        <f t="shared" si="91"/>
        <v>815.43743059828853</v>
      </c>
    </row>
    <row r="544" spans="7:17">
      <c r="G544" s="58">
        <f t="shared" si="87"/>
        <v>5.8299999999999201</v>
      </c>
      <c r="H544" s="59">
        <f t="shared" si="95"/>
        <v>7.1320754716982113E-2</v>
      </c>
      <c r="I544" s="54">
        <f t="shared" si="96"/>
        <v>5.7930453928804006E-2</v>
      </c>
      <c r="J544" s="55">
        <f t="shared" si="94"/>
        <v>0.69965660377359451</v>
      </c>
      <c r="K544" s="55">
        <f t="shared" si="88"/>
        <v>0.56829775304156738</v>
      </c>
      <c r="L544" s="55">
        <f t="shared" si="92"/>
        <v>0.64919269456195494</v>
      </c>
      <c r="M544" s="55">
        <f t="shared" si="89"/>
        <v>0.52730832185490961</v>
      </c>
      <c r="N544" s="56">
        <f t="shared" si="93"/>
        <v>602.36857967110859</v>
      </c>
      <c r="O544" s="56">
        <f t="shared" si="90"/>
        <v>489.27532232755999</v>
      </c>
      <c r="P544" s="57">
        <f t="shared" si="91"/>
        <v>1002.1992452830326</v>
      </c>
      <c r="Q544" s="57">
        <f t="shared" si="91"/>
        <v>814.03873860755391</v>
      </c>
    </row>
    <row r="545" spans="7:17">
      <c r="G545" s="58">
        <f t="shared" si="87"/>
        <v>5.8399999999999199</v>
      </c>
      <c r="H545" s="59">
        <f t="shared" si="95"/>
        <v>7.1198630136987281E-2</v>
      </c>
      <c r="I545" s="54">
        <f t="shared" si="96"/>
        <v>5.7831257946049208E-2</v>
      </c>
      <c r="J545" s="55">
        <f t="shared" si="94"/>
        <v>0.69845856164384523</v>
      </c>
      <c r="K545" s="55">
        <f t="shared" si="88"/>
        <v>0.56732464045074271</v>
      </c>
      <c r="L545" s="55">
        <f t="shared" si="92"/>
        <v>0.64919269456195494</v>
      </c>
      <c r="M545" s="55">
        <f t="shared" si="89"/>
        <v>0.5273083218549095</v>
      </c>
      <c r="N545" s="56">
        <f t="shared" si="93"/>
        <v>603.40180193469541</v>
      </c>
      <c r="O545" s="56">
        <f t="shared" si="90"/>
        <v>490.11455958712691</v>
      </c>
      <c r="P545" s="57">
        <f t="shared" si="91"/>
        <v>1000.4831506849453</v>
      </c>
      <c r="Q545" s="57">
        <f t="shared" si="91"/>
        <v>812.6448366578835</v>
      </c>
    </row>
    <row r="546" spans="7:17">
      <c r="G546" s="58">
        <f t="shared" si="87"/>
        <v>5.8499999999999197</v>
      </c>
      <c r="H546" s="59">
        <f t="shared" si="95"/>
        <v>7.1076923076924051E-2</v>
      </c>
      <c r="I546" s="54">
        <f t="shared" si="96"/>
        <v>5.7732401094859373E-2</v>
      </c>
      <c r="J546" s="55">
        <f t="shared" si="94"/>
        <v>0.69726461538462492</v>
      </c>
      <c r="K546" s="55">
        <f t="shared" si="88"/>
        <v>0.56635485474057046</v>
      </c>
      <c r="L546" s="55">
        <f t="shared" si="92"/>
        <v>0.64919269456195483</v>
      </c>
      <c r="M546" s="55">
        <f t="shared" si="89"/>
        <v>0.5273083218549095</v>
      </c>
      <c r="N546" s="56">
        <f t="shared" si="93"/>
        <v>604.43502419828201</v>
      </c>
      <c r="O546" s="56">
        <f t="shared" si="90"/>
        <v>490.95379684669376</v>
      </c>
      <c r="P546" s="57">
        <f t="shared" si="91"/>
        <v>998.77292307693676</v>
      </c>
      <c r="Q546" s="57">
        <f t="shared" si="91"/>
        <v>811.25570018496387</v>
      </c>
    </row>
    <row r="547" spans="7:17">
      <c r="G547" s="58">
        <f t="shared" si="87"/>
        <v>5.8599999999999195</v>
      </c>
      <c r="H547" s="59">
        <f t="shared" si="95"/>
        <v>7.0955631399318375E-2</v>
      </c>
      <c r="I547" s="54">
        <f t="shared" si="96"/>
        <v>5.7633881639066097E-2</v>
      </c>
      <c r="J547" s="55">
        <f t="shared" si="94"/>
        <v>0.69607474402731329</v>
      </c>
      <c r="K547" s="55">
        <f t="shared" si="88"/>
        <v>0.56538837887923843</v>
      </c>
      <c r="L547" s="55">
        <f t="shared" si="92"/>
        <v>0.64919269456195494</v>
      </c>
      <c r="M547" s="55">
        <f t="shared" si="89"/>
        <v>0.5273083218549095</v>
      </c>
      <c r="N547" s="56">
        <f t="shared" si="93"/>
        <v>605.46824646186894</v>
      </c>
      <c r="O547" s="56">
        <f t="shared" si="90"/>
        <v>491.79303410626085</v>
      </c>
      <c r="P547" s="57">
        <f t="shared" si="91"/>
        <v>997.06853242322177</v>
      </c>
      <c r="Q547" s="57">
        <f t="shared" si="91"/>
        <v>809.87130479215682</v>
      </c>
    </row>
    <row r="548" spans="7:17">
      <c r="G548" s="58">
        <f t="shared" si="87"/>
        <v>5.8699999999999193</v>
      </c>
      <c r="H548" s="59">
        <f t="shared" si="95"/>
        <v>7.0834752981261628E-2</v>
      </c>
      <c r="I548" s="54">
        <f t="shared" si="96"/>
        <v>5.7535697854331755E-2</v>
      </c>
      <c r="J548" s="55">
        <f t="shared" si="94"/>
        <v>0.69488892674617664</v>
      </c>
      <c r="K548" s="55">
        <f t="shared" si="88"/>
        <v>0.5644251959509945</v>
      </c>
      <c r="L548" s="55">
        <f t="shared" si="92"/>
        <v>0.64919269456195505</v>
      </c>
      <c r="M548" s="55">
        <f t="shared" si="89"/>
        <v>0.52730832185490961</v>
      </c>
      <c r="N548" s="56">
        <f t="shared" si="93"/>
        <v>606.50146872545588</v>
      </c>
      <c r="O548" s="56">
        <f t="shared" si="90"/>
        <v>492.63227136582782</v>
      </c>
      <c r="P548" s="57">
        <f t="shared" si="91"/>
        <v>995.3699488926884</v>
      </c>
      <c r="Q548" s="57">
        <f t="shared" si="91"/>
        <v>808.49162624906978</v>
      </c>
    </row>
    <row r="549" spans="7:17">
      <c r="G549" s="58">
        <f t="shared" si="87"/>
        <v>5.8799999999999191</v>
      </c>
      <c r="H549" s="59">
        <f t="shared" si="95"/>
        <v>7.0714285714286687E-2</v>
      </c>
      <c r="I549" s="54">
        <f t="shared" si="96"/>
        <v>5.7437848028048868E-2</v>
      </c>
      <c r="J549" s="55">
        <f t="shared" si="94"/>
        <v>0.6937071428571524</v>
      </c>
      <c r="K549" s="55">
        <f t="shared" si="88"/>
        <v>0.56346528915515948</v>
      </c>
      <c r="L549" s="55">
        <f t="shared" si="92"/>
        <v>0.64919269456195494</v>
      </c>
      <c r="M549" s="55">
        <f t="shared" si="89"/>
        <v>0.52730832185490961</v>
      </c>
      <c r="N549" s="56">
        <f t="shared" si="93"/>
        <v>607.5346909890427</v>
      </c>
      <c r="O549" s="56">
        <f t="shared" si="90"/>
        <v>493.47150862539496</v>
      </c>
      <c r="P549" s="57">
        <f t="shared" si="91"/>
        <v>993.67714285715658</v>
      </c>
      <c r="Q549" s="57">
        <f t="shared" si="91"/>
        <v>807.11664049014269</v>
      </c>
    </row>
    <row r="550" spans="7:17">
      <c r="G550" s="58">
        <f t="shared" si="87"/>
        <v>5.8899999999999189</v>
      </c>
      <c r="H550" s="59">
        <f t="shared" si="95"/>
        <v>7.059422750424546E-2</v>
      </c>
      <c r="I550" s="54">
        <f t="shared" si="96"/>
        <v>5.734033045924064E-2</v>
      </c>
      <c r="J550" s="55">
        <f t="shared" si="94"/>
        <v>0.69252937181664798</v>
      </c>
      <c r="K550" s="55">
        <f t="shared" si="88"/>
        <v>0.5625086418051507</v>
      </c>
      <c r="L550" s="55">
        <f t="shared" si="92"/>
        <v>0.64919269456195494</v>
      </c>
      <c r="M550" s="55">
        <f t="shared" si="89"/>
        <v>0.52730832185490961</v>
      </c>
      <c r="N550" s="56">
        <f t="shared" si="93"/>
        <v>608.56791325262941</v>
      </c>
      <c r="O550" s="56">
        <f t="shared" si="90"/>
        <v>494.31074588496188</v>
      </c>
      <c r="P550" s="57">
        <f t="shared" si="91"/>
        <v>991.99008488965717</v>
      </c>
      <c r="Q550" s="57">
        <f t="shared" si="91"/>
        <v>805.7463236132495</v>
      </c>
    </row>
    <row r="551" spans="7:17">
      <c r="G551" s="58">
        <f t="shared" si="87"/>
        <v>5.8999999999999186</v>
      </c>
      <c r="H551" s="59">
        <f t="shared" si="95"/>
        <v>7.0474576271187417E-2</v>
      </c>
      <c r="I551" s="54">
        <f t="shared" si="96"/>
        <v>5.7243143458462271E-2</v>
      </c>
      <c r="J551" s="55">
        <f t="shared" si="94"/>
        <v>0.69135559322034856</v>
      </c>
      <c r="K551" s="55">
        <f t="shared" si="88"/>
        <v>0.56155523732751489</v>
      </c>
      <c r="L551" s="55">
        <f t="shared" si="92"/>
        <v>0.64919269456195494</v>
      </c>
      <c r="M551" s="55">
        <f t="shared" si="89"/>
        <v>0.52730832185490961</v>
      </c>
      <c r="N551" s="56">
        <f t="shared" si="93"/>
        <v>609.60113551621623</v>
      </c>
      <c r="O551" s="56">
        <f t="shared" si="90"/>
        <v>495.14998314452885</v>
      </c>
      <c r="P551" s="57">
        <f t="shared" si="91"/>
        <v>990.30874576272561</v>
      </c>
      <c r="Q551" s="57">
        <f t="shared" si="91"/>
        <v>804.38065187831182</v>
      </c>
    </row>
    <row r="552" spans="7:17">
      <c r="G552" s="58">
        <f t="shared" si="87"/>
        <v>5.9099999999999184</v>
      </c>
      <c r="H552" s="59">
        <f t="shared" si="95"/>
        <v>7.0355329949239556E-2</v>
      </c>
      <c r="I552" s="54">
        <f t="shared" si="96"/>
        <v>5.7146285347703454E-2</v>
      </c>
      <c r="J552" s="55">
        <f t="shared" si="94"/>
        <v>0.69018578680204012</v>
      </c>
      <c r="K552" s="55">
        <f t="shared" si="88"/>
        <v>0.56060505926097093</v>
      </c>
      <c r="L552" s="55">
        <f t="shared" si="92"/>
        <v>0.64919269456195505</v>
      </c>
      <c r="M552" s="55">
        <f t="shared" si="89"/>
        <v>0.52730832185490961</v>
      </c>
      <c r="N552" s="56">
        <f t="shared" si="93"/>
        <v>610.63435777980317</v>
      </c>
      <c r="O552" s="56">
        <f t="shared" si="90"/>
        <v>495.98922040409599</v>
      </c>
      <c r="P552" s="57">
        <f t="shared" si="91"/>
        <v>988.63309644671426</v>
      </c>
      <c r="Q552" s="57">
        <f t="shared" si="91"/>
        <v>803.01960170592895</v>
      </c>
    </row>
    <row r="553" spans="7:17">
      <c r="G553" s="58">
        <f t="shared" si="87"/>
        <v>5.9199999999999182</v>
      </c>
      <c r="H553" s="59">
        <f t="shared" si="95"/>
        <v>7.0236486486487462E-2</v>
      </c>
      <c r="I553" s="54">
        <f t="shared" si="96"/>
        <v>5.7049754460291792E-2</v>
      </c>
      <c r="J553" s="55">
        <f t="shared" si="94"/>
        <v>0.68901993243244208</v>
      </c>
      <c r="K553" s="55">
        <f t="shared" si="88"/>
        <v>0.55965809125546251</v>
      </c>
      <c r="L553" s="55">
        <f t="shared" si="92"/>
        <v>0.64919269456195505</v>
      </c>
      <c r="M553" s="55">
        <f t="shared" si="89"/>
        <v>0.52730832185490961</v>
      </c>
      <c r="N553" s="56">
        <f t="shared" si="93"/>
        <v>611.66758004338988</v>
      </c>
      <c r="O553" s="56">
        <f t="shared" si="90"/>
        <v>496.82845766366285</v>
      </c>
      <c r="P553" s="57">
        <f t="shared" si="91"/>
        <v>986.96310810812179</v>
      </c>
      <c r="Q553" s="57">
        <f t="shared" si="91"/>
        <v>801.66314967602023</v>
      </c>
    </row>
    <row r="554" spans="7:17">
      <c r="G554" s="58">
        <f t="shared" si="87"/>
        <v>5.929999999999918</v>
      </c>
      <c r="H554" s="59">
        <f t="shared" si="95"/>
        <v>7.0118043844857633E-2</v>
      </c>
      <c r="I554" s="54">
        <f t="shared" si="96"/>
        <v>5.6953549140797199E-2</v>
      </c>
      <c r="J554" s="55">
        <f t="shared" si="94"/>
        <v>0.68785801011805336</v>
      </c>
      <c r="K554" s="55">
        <f t="shared" si="88"/>
        <v>0.55871431707122055</v>
      </c>
      <c r="L554" s="55">
        <f t="shared" si="92"/>
        <v>0.64919269456195494</v>
      </c>
      <c r="M554" s="55">
        <f t="shared" si="89"/>
        <v>0.5273083218549095</v>
      </c>
      <c r="N554" s="56">
        <f t="shared" si="93"/>
        <v>612.70080230697658</v>
      </c>
      <c r="O554" s="56">
        <f t="shared" si="90"/>
        <v>497.66769492322982</v>
      </c>
      <c r="P554" s="57">
        <f t="shared" si="91"/>
        <v>985.29875210793944</v>
      </c>
      <c r="Q554" s="57">
        <f t="shared" si="91"/>
        <v>800.3112725264823</v>
      </c>
    </row>
    <row r="555" spans="7:17">
      <c r="G555" s="58">
        <f t="shared" si="87"/>
        <v>5.9399999999999178</v>
      </c>
      <c r="H555" s="59">
        <f t="shared" si="95"/>
        <v>7.0000000000000964E-2</v>
      </c>
      <c r="I555" s="54">
        <f t="shared" si="96"/>
        <v>5.6857667744937265E-2</v>
      </c>
      <c r="J555" s="55">
        <f t="shared" si="94"/>
        <v>0.68670000000000953</v>
      </c>
      <c r="K555" s="55">
        <f t="shared" si="88"/>
        <v>0.55777372057783459</v>
      </c>
      <c r="L555" s="55">
        <f t="shared" si="92"/>
        <v>0.64919269456195494</v>
      </c>
      <c r="M555" s="55">
        <f t="shared" si="89"/>
        <v>0.5273083218549095</v>
      </c>
      <c r="N555" s="56">
        <f t="shared" si="93"/>
        <v>613.73402457056352</v>
      </c>
      <c r="O555" s="56">
        <f t="shared" si="90"/>
        <v>498.50693218279685</v>
      </c>
      <c r="P555" s="57">
        <f t="shared" si="91"/>
        <v>983.64000000001352</v>
      </c>
      <c r="Q555" s="57">
        <f t="shared" si="91"/>
        <v>798.96394715185841</v>
      </c>
    </row>
    <row r="556" spans="7:17">
      <c r="G556" s="58">
        <f t="shared" si="87"/>
        <v>5.9499999999999176</v>
      </c>
      <c r="H556" s="59">
        <f t="shared" si="95"/>
        <v>6.9882352941177436E-2</v>
      </c>
      <c r="I556" s="54">
        <f t="shared" si="96"/>
        <v>5.676210863948359E-2</v>
      </c>
      <c r="J556" s="55">
        <f t="shared" si="94"/>
        <v>0.68554588235295066</v>
      </c>
      <c r="K556" s="55">
        <f t="shared" si="88"/>
        <v>0.55683628575333399</v>
      </c>
      <c r="L556" s="55">
        <f t="shared" si="92"/>
        <v>0.64919269456195494</v>
      </c>
      <c r="M556" s="55">
        <f t="shared" si="89"/>
        <v>0.5273083218549095</v>
      </c>
      <c r="N556" s="56">
        <f t="shared" si="93"/>
        <v>614.76724683415023</v>
      </c>
      <c r="O556" s="56">
        <f t="shared" si="90"/>
        <v>499.3461694423637</v>
      </c>
      <c r="P556" s="57">
        <f t="shared" si="91"/>
        <v>981.98682352942535</v>
      </c>
      <c r="Q556" s="57">
        <f t="shared" si="91"/>
        <v>797.62115060202336</v>
      </c>
    </row>
    <row r="557" spans="7:17">
      <c r="G557" s="58">
        <f t="shared" si="87"/>
        <v>5.9599999999999174</v>
      </c>
      <c r="H557" s="59">
        <f t="shared" si="95"/>
        <v>6.9765100671141902E-2</v>
      </c>
      <c r="I557" s="54">
        <f t="shared" si="96"/>
        <v>5.6666870202169019E-2</v>
      </c>
      <c r="J557" s="55">
        <f t="shared" si="94"/>
        <v>0.68439563758390209</v>
      </c>
      <c r="K557" s="55">
        <f t="shared" si="88"/>
        <v>0.55590199668327811</v>
      </c>
      <c r="L557" s="55">
        <f t="shared" si="92"/>
        <v>0.64919269456195483</v>
      </c>
      <c r="M557" s="55">
        <f t="shared" si="89"/>
        <v>0.5273083218549095</v>
      </c>
      <c r="N557" s="56">
        <f t="shared" si="93"/>
        <v>615.80046909773694</v>
      </c>
      <c r="O557" s="56">
        <f t="shared" si="90"/>
        <v>500.18540670193067</v>
      </c>
      <c r="P557" s="57">
        <f t="shared" si="91"/>
        <v>980.33919463088603</v>
      </c>
      <c r="Q557" s="57">
        <f t="shared" si="91"/>
        <v>796.282860080879</v>
      </c>
    </row>
    <row r="558" spans="7:17">
      <c r="G558" s="58">
        <f t="shared" si="87"/>
        <v>5.9699999999999172</v>
      </c>
      <c r="H558" s="59">
        <f t="shared" si="95"/>
        <v>6.9648241206031122E-2</v>
      </c>
      <c r="I558" s="54">
        <f t="shared" si="96"/>
        <v>5.6571950821595884E-2</v>
      </c>
      <c r="J558" s="55">
        <f t="shared" si="94"/>
        <v>0.68324924623116534</v>
      </c>
      <c r="K558" s="55">
        <f t="shared" si="88"/>
        <v>0.55497083755985566</v>
      </c>
      <c r="L558" s="55">
        <f t="shared" si="92"/>
        <v>0.64919269456195505</v>
      </c>
      <c r="M558" s="55">
        <f t="shared" si="89"/>
        <v>0.52730832185490961</v>
      </c>
      <c r="N558" s="56">
        <f t="shared" si="93"/>
        <v>616.83369136132387</v>
      </c>
      <c r="O558" s="56">
        <f t="shared" si="90"/>
        <v>501.02464396149793</v>
      </c>
      <c r="P558" s="57">
        <f t="shared" si="91"/>
        <v>978.69708542714932</v>
      </c>
      <c r="Q558" s="57">
        <f t="shared" si="91"/>
        <v>794.94905294506532</v>
      </c>
    </row>
    <row r="559" spans="7:17">
      <c r="G559" s="58">
        <f t="shared" si="87"/>
        <v>5.9799999999999169</v>
      </c>
      <c r="H559" s="59">
        <f t="shared" si="95"/>
        <v>6.9531772575251796E-2</v>
      </c>
      <c r="I559" s="54">
        <f t="shared" si="96"/>
        <v>5.6477348897145042E-2</v>
      </c>
      <c r="J559" s="55">
        <f t="shared" si="94"/>
        <v>0.68210668896322013</v>
      </c>
      <c r="K559" s="55">
        <f t="shared" si="88"/>
        <v>0.55404279268099288</v>
      </c>
      <c r="L559" s="55">
        <f t="shared" si="92"/>
        <v>0.64919269456195483</v>
      </c>
      <c r="M559" s="55">
        <f t="shared" si="89"/>
        <v>0.5273083218549095</v>
      </c>
      <c r="N559" s="56">
        <f t="shared" si="93"/>
        <v>617.86691362491058</v>
      </c>
      <c r="O559" s="56">
        <f t="shared" si="90"/>
        <v>501.86388122106473</v>
      </c>
      <c r="P559" s="57">
        <f t="shared" si="91"/>
        <v>977.06046822743826</v>
      </c>
      <c r="Q559" s="57">
        <f t="shared" si="91"/>
        <v>793.61970670268215</v>
      </c>
    </row>
    <row r="560" spans="7:17">
      <c r="G560" s="58">
        <f t="shared" si="87"/>
        <v>5.9899999999999167</v>
      </c>
      <c r="H560" s="59">
        <f t="shared" si="95"/>
        <v>6.9415692821369918E-2</v>
      </c>
      <c r="I560" s="54">
        <f t="shared" si="96"/>
        <v>5.6383062838886049E-2</v>
      </c>
      <c r="J560" s="55">
        <f t="shared" si="94"/>
        <v>0.68096794657763893</v>
      </c>
      <c r="K560" s="55">
        <f t="shared" si="88"/>
        <v>0.55311784644947215</v>
      </c>
      <c r="L560" s="55">
        <f t="shared" si="92"/>
        <v>0.64919269456195494</v>
      </c>
      <c r="M560" s="55">
        <f t="shared" si="89"/>
        <v>0.5273083218549095</v>
      </c>
      <c r="N560" s="56">
        <f t="shared" si="93"/>
        <v>618.9001358884974</v>
      </c>
      <c r="O560" s="56">
        <f t="shared" si="90"/>
        <v>502.70311848063176</v>
      </c>
      <c r="P560" s="57">
        <f t="shared" si="91"/>
        <v>975.42931552589005</v>
      </c>
      <c r="Q560" s="57">
        <f t="shared" si="91"/>
        <v>792.29479901202671</v>
      </c>
    </row>
    <row r="561" spans="7:17">
      <c r="G561" s="58">
        <f t="shared" si="87"/>
        <v>5.9999999999999165</v>
      </c>
      <c r="H561" s="59">
        <f t="shared" si="95"/>
        <v>6.9300000000000958E-2</v>
      </c>
      <c r="I561" s="54">
        <f t="shared" si="96"/>
        <v>5.6289091067487897E-2</v>
      </c>
      <c r="J561" s="55">
        <f t="shared" si="94"/>
        <v>0.67983300000000946</v>
      </c>
      <c r="K561" s="55">
        <f t="shared" si="88"/>
        <v>0.55219598337205633</v>
      </c>
      <c r="L561" s="55">
        <f t="shared" si="92"/>
        <v>0.64919269456195494</v>
      </c>
      <c r="M561" s="55">
        <f t="shared" si="89"/>
        <v>0.52730832185490961</v>
      </c>
      <c r="N561" s="56">
        <f t="shared" si="93"/>
        <v>619.93335815208422</v>
      </c>
      <c r="O561" s="56">
        <f t="shared" si="90"/>
        <v>503.54235574019879</v>
      </c>
      <c r="P561" s="57">
        <f t="shared" si="91"/>
        <v>973.80360000001349</v>
      </c>
      <c r="Q561" s="57">
        <f t="shared" si="91"/>
        <v>790.97430768033996</v>
      </c>
    </row>
    <row r="562" spans="7:17">
      <c r="G562" s="58">
        <f t="shared" si="87"/>
        <v>6.0099999999999163</v>
      </c>
      <c r="H562" s="59">
        <f t="shared" si="95"/>
        <v>6.9184692179701468E-2</v>
      </c>
      <c r="I562" s="54">
        <f t="shared" si="96"/>
        <v>5.6195432014131019E-2</v>
      </c>
      <c r="J562" s="55">
        <f t="shared" si="94"/>
        <v>0.67870183028287145</v>
      </c>
      <c r="K562" s="55">
        <f t="shared" si="88"/>
        <v>0.55127718805862536</v>
      </c>
      <c r="L562" s="55">
        <f t="shared" si="92"/>
        <v>0.64919269456195505</v>
      </c>
      <c r="M562" s="55">
        <f t="shared" si="89"/>
        <v>0.52730832185490961</v>
      </c>
      <c r="N562" s="56">
        <f t="shared" si="93"/>
        <v>620.96658041567105</v>
      </c>
      <c r="O562" s="56">
        <f t="shared" si="90"/>
        <v>504.38159299976581</v>
      </c>
      <c r="P562" s="57">
        <f t="shared" si="91"/>
        <v>972.18329450916508</v>
      </c>
      <c r="Q562" s="57">
        <f t="shared" si="91"/>
        <v>789.6582106625691</v>
      </c>
    </row>
    <row r="563" spans="7:17">
      <c r="G563" s="58">
        <f t="shared" si="87"/>
        <v>6.0199999999999161</v>
      </c>
      <c r="H563" s="59">
        <f t="shared" si="95"/>
        <v>6.9069767441861427E-2</v>
      </c>
      <c r="I563" s="54">
        <f t="shared" si="96"/>
        <v>5.6102084120419837E-2</v>
      </c>
      <c r="J563" s="55">
        <f t="shared" si="94"/>
        <v>0.67757441860466061</v>
      </c>
      <c r="K563" s="55">
        <f t="shared" si="88"/>
        <v>0.55036144522131858</v>
      </c>
      <c r="L563" s="55">
        <f t="shared" si="92"/>
        <v>0.64919269456195494</v>
      </c>
      <c r="M563" s="55">
        <f t="shared" si="89"/>
        <v>0.5273083218549095</v>
      </c>
      <c r="N563" s="56">
        <f t="shared" si="93"/>
        <v>621.99980267925764</v>
      </c>
      <c r="O563" s="56">
        <f t="shared" si="90"/>
        <v>505.22083025933262</v>
      </c>
      <c r="P563" s="57">
        <f t="shared" si="91"/>
        <v>970.56837209303671</v>
      </c>
      <c r="Q563" s="57">
        <f t="shared" si="91"/>
        <v>788.34648606013957</v>
      </c>
    </row>
    <row r="564" spans="7:17">
      <c r="G564" s="58">
        <f t="shared" si="87"/>
        <v>6.0299999999999159</v>
      </c>
      <c r="H564" s="59">
        <f t="shared" si="95"/>
        <v>6.8955223880597979E-2</v>
      </c>
      <c r="I564" s="54">
        <f t="shared" si="96"/>
        <v>5.6009045838296426E-2</v>
      </c>
      <c r="J564" s="55">
        <f t="shared" si="94"/>
        <v>0.67645074626866619</v>
      </c>
      <c r="K564" s="55">
        <f t="shared" si="88"/>
        <v>0.54944873967368801</v>
      </c>
      <c r="L564" s="55">
        <f t="shared" si="92"/>
        <v>0.64919269456195494</v>
      </c>
      <c r="M564" s="55">
        <f t="shared" si="89"/>
        <v>0.52730832185490961</v>
      </c>
      <c r="N564" s="56">
        <f t="shared" si="93"/>
        <v>623.03302494284458</v>
      </c>
      <c r="O564" s="56">
        <f t="shared" si="90"/>
        <v>506.06006751889987</v>
      </c>
      <c r="P564" s="57">
        <f t="shared" si="91"/>
        <v>968.95880597016276</v>
      </c>
      <c r="Q564" s="57">
        <f t="shared" si="91"/>
        <v>787.03911211974139</v>
      </c>
    </row>
    <row r="565" spans="7:17">
      <c r="G565" s="58">
        <f t="shared" si="87"/>
        <v>6.0399999999999157</v>
      </c>
      <c r="H565" s="59">
        <f t="shared" si="95"/>
        <v>6.8841059602649968E-2</v>
      </c>
      <c r="I565" s="54">
        <f t="shared" si="96"/>
        <v>5.5916315629954874E-2</v>
      </c>
      <c r="J565" s="55">
        <f t="shared" si="94"/>
        <v>0.6753307947019962</v>
      </c>
      <c r="K565" s="55">
        <f t="shared" si="88"/>
        <v>0.54853905632985733</v>
      </c>
      <c r="L565" s="55">
        <f t="shared" si="92"/>
        <v>0.64919269456195494</v>
      </c>
      <c r="M565" s="55">
        <f t="shared" si="89"/>
        <v>0.52730832185490961</v>
      </c>
      <c r="N565" s="56">
        <f t="shared" si="93"/>
        <v>624.06624720643129</v>
      </c>
      <c r="O565" s="56">
        <f t="shared" si="90"/>
        <v>506.89930477846679</v>
      </c>
      <c r="P565" s="57">
        <f t="shared" si="91"/>
        <v>967.35456953643734</v>
      </c>
      <c r="Q565" s="57">
        <f t="shared" si="91"/>
        <v>785.73606723212595</v>
      </c>
    </row>
    <row r="566" spans="7:17">
      <c r="G566" s="58">
        <f t="shared" si="87"/>
        <v>6.0499999999999154</v>
      </c>
      <c r="H566" s="59">
        <f t="shared" si="95"/>
        <v>6.8727272727273692E-2</v>
      </c>
      <c r="I566" s="54">
        <f t="shared" si="96"/>
        <v>5.5823891967756605E-2</v>
      </c>
      <c r="J566" s="55">
        <f t="shared" si="94"/>
        <v>0.67421454545455495</v>
      </c>
      <c r="K566" s="55">
        <f t="shared" si="88"/>
        <v>0.54763238020369231</v>
      </c>
      <c r="L566" s="55">
        <f t="shared" si="92"/>
        <v>0.64919269456195494</v>
      </c>
      <c r="M566" s="55">
        <f t="shared" si="89"/>
        <v>0.52730832185490961</v>
      </c>
      <c r="N566" s="56">
        <f t="shared" si="93"/>
        <v>625.09946947001811</v>
      </c>
      <c r="O566" s="56">
        <f t="shared" si="90"/>
        <v>507.7385420380337</v>
      </c>
      <c r="P566" s="57">
        <f t="shared" si="91"/>
        <v>965.75563636364996</v>
      </c>
      <c r="Q566" s="57">
        <f t="shared" si="91"/>
        <v>784.43732993091578</v>
      </c>
    </row>
    <row r="567" spans="7:17">
      <c r="G567" s="58">
        <f t="shared" si="87"/>
        <v>6.0599999999999152</v>
      </c>
      <c r="H567" s="59">
        <f t="shared" si="95"/>
        <v>6.8613861386139577E-2</v>
      </c>
      <c r="I567" s="54">
        <f t="shared" si="96"/>
        <v>5.5731773334146445E-2</v>
      </c>
      <c r="J567" s="55">
        <f t="shared" si="94"/>
        <v>0.67310198019802925</v>
      </c>
      <c r="K567" s="55">
        <f t="shared" si="88"/>
        <v>0.54672869640797661</v>
      </c>
      <c r="L567" s="55">
        <f t="shared" si="92"/>
        <v>0.64919269456195494</v>
      </c>
      <c r="M567" s="55">
        <f t="shared" si="89"/>
        <v>0.52730832185490961</v>
      </c>
      <c r="N567" s="56">
        <f t="shared" si="93"/>
        <v>626.13269173360493</v>
      </c>
      <c r="O567" s="56">
        <f t="shared" si="90"/>
        <v>508.57777929760073</v>
      </c>
      <c r="P567" s="57">
        <f t="shared" si="91"/>
        <v>964.16198019803335</v>
      </c>
      <c r="Q567" s="57">
        <f t="shared" si="91"/>
        <v>783.14287889142588</v>
      </c>
    </row>
    <row r="568" spans="7:17">
      <c r="G568" s="58">
        <f t="shared" si="87"/>
        <v>6.069999999999915</v>
      </c>
      <c r="H568" s="59">
        <f t="shared" si="95"/>
        <v>6.8500823723229951E-2</v>
      </c>
      <c r="I568" s="54">
        <f t="shared" si="96"/>
        <v>5.5639958221569592E-2</v>
      </c>
      <c r="J568" s="55">
        <f t="shared" si="94"/>
        <v>0.67199308072488584</v>
      </c>
      <c r="K568" s="55">
        <f t="shared" si="88"/>
        <v>0.54582799015359773</v>
      </c>
      <c r="L568" s="55">
        <f t="shared" si="92"/>
        <v>0.64919269456195494</v>
      </c>
      <c r="M568" s="55">
        <f t="shared" si="89"/>
        <v>0.5273083218549095</v>
      </c>
      <c r="N568" s="56">
        <f t="shared" si="93"/>
        <v>627.16591399719164</v>
      </c>
      <c r="O568" s="56">
        <f t="shared" si="90"/>
        <v>509.41701655716764</v>
      </c>
      <c r="P568" s="57">
        <f t="shared" si="91"/>
        <v>962.57357495882729</v>
      </c>
      <c r="Q568" s="57">
        <f t="shared" si="91"/>
        <v>781.8526929294959</v>
      </c>
    </row>
    <row r="569" spans="7:17">
      <c r="G569" s="58">
        <f t="shared" si="87"/>
        <v>6.0799999999999148</v>
      </c>
      <c r="H569" s="59">
        <f t="shared" si="95"/>
        <v>6.8388157894737803E-2</v>
      </c>
      <c r="I569" s="54">
        <f t="shared" si="96"/>
        <v>5.5548445132389386E-2</v>
      </c>
      <c r="J569" s="55">
        <f t="shared" si="94"/>
        <v>0.67088782894737786</v>
      </c>
      <c r="K569" s="55">
        <f t="shared" si="88"/>
        <v>0.54493024674873991</v>
      </c>
      <c r="L569" s="55">
        <f t="shared" si="92"/>
        <v>0.64919269456195494</v>
      </c>
      <c r="M569" s="55">
        <f t="shared" si="89"/>
        <v>0.52730832185490961</v>
      </c>
      <c r="N569" s="56">
        <f t="shared" si="93"/>
        <v>628.19913626077846</v>
      </c>
      <c r="O569" s="56">
        <f t="shared" si="90"/>
        <v>510.25625381673467</v>
      </c>
      <c r="P569" s="57">
        <f t="shared" si="91"/>
        <v>960.99039473685559</v>
      </c>
      <c r="Q569" s="57">
        <f t="shared" si="91"/>
        <v>780.56675100033567</v>
      </c>
    </row>
    <row r="570" spans="7:17">
      <c r="G570" s="58">
        <f t="shared" si="87"/>
        <v>6.0899999999999146</v>
      </c>
      <c r="H570" s="59">
        <f t="shared" si="95"/>
        <v>6.8275862068966478E-2</v>
      </c>
      <c r="I570" s="54">
        <f t="shared" si="96"/>
        <v>5.5457232578805825E-2</v>
      </c>
      <c r="J570" s="55">
        <f t="shared" si="94"/>
        <v>0.66978620689656121</v>
      </c>
      <c r="K570" s="55">
        <f t="shared" si="88"/>
        <v>0.5440354515980852</v>
      </c>
      <c r="L570" s="55">
        <f t="shared" si="92"/>
        <v>0.64919269456195505</v>
      </c>
      <c r="M570" s="55">
        <f t="shared" si="89"/>
        <v>0.52730832185490961</v>
      </c>
      <c r="N570" s="56">
        <f t="shared" si="93"/>
        <v>629.23235852436551</v>
      </c>
      <c r="O570" s="56">
        <f t="shared" si="90"/>
        <v>511.09549107630181</v>
      </c>
      <c r="P570" s="57">
        <f t="shared" si="91"/>
        <v>959.41241379311691</v>
      </c>
      <c r="Q570" s="57">
        <f t="shared" si="91"/>
        <v>779.28503219737945</v>
      </c>
    </row>
    <row r="571" spans="7:17">
      <c r="G571" s="58">
        <f t="shared" si="87"/>
        <v>6.0999999999999144</v>
      </c>
      <c r="H571" s="59">
        <f t="shared" si="95"/>
        <v>6.8163934426230463E-2</v>
      </c>
      <c r="I571" s="54">
        <f t="shared" si="96"/>
        <v>5.5366319082774992E-2</v>
      </c>
      <c r="J571" s="55">
        <f t="shared" si="94"/>
        <v>0.66868819672132085</v>
      </c>
      <c r="K571" s="55">
        <f t="shared" si="88"/>
        <v>0.54314359020202274</v>
      </c>
      <c r="L571" s="55">
        <f t="shared" si="92"/>
        <v>0.64919269456195494</v>
      </c>
      <c r="M571" s="55">
        <f t="shared" si="89"/>
        <v>0.52730832185490961</v>
      </c>
      <c r="N571" s="56">
        <f t="shared" si="93"/>
        <v>630.2655807879521</v>
      </c>
      <c r="O571" s="56">
        <f t="shared" si="90"/>
        <v>511.93472833586873</v>
      </c>
      <c r="P571" s="57">
        <f t="shared" si="91"/>
        <v>957.83960655739043</v>
      </c>
      <c r="Q571" s="57">
        <f t="shared" si="91"/>
        <v>778.00751575115419</v>
      </c>
    </row>
    <row r="572" spans="7:17">
      <c r="G572" s="58">
        <f t="shared" si="87"/>
        <v>6.1099999999999142</v>
      </c>
      <c r="H572" s="59">
        <f t="shared" si="95"/>
        <v>6.805237315875709E-2</v>
      </c>
      <c r="I572" s="54">
        <f t="shared" si="96"/>
        <v>5.5275703175929204E-2</v>
      </c>
      <c r="J572" s="55">
        <f t="shared" si="94"/>
        <v>0.66759378068740705</v>
      </c>
      <c r="K572" s="55">
        <f t="shared" si="88"/>
        <v>0.54225464815586555</v>
      </c>
      <c r="L572" s="55">
        <f t="shared" si="92"/>
        <v>0.64919269456195483</v>
      </c>
      <c r="M572" s="55">
        <f t="shared" si="89"/>
        <v>0.5273083218549095</v>
      </c>
      <c r="N572" s="56">
        <f t="shared" si="93"/>
        <v>631.29880305153881</v>
      </c>
      <c r="O572" s="56">
        <f t="shared" si="90"/>
        <v>512.7739655954357</v>
      </c>
      <c r="P572" s="57">
        <f t="shared" si="91"/>
        <v>956.27194762685463</v>
      </c>
      <c r="Q572" s="57">
        <f t="shared" si="91"/>
        <v>776.7341810281572</v>
      </c>
    </row>
    <row r="573" spans="7:17">
      <c r="G573" s="58">
        <f t="shared" si="87"/>
        <v>6.119999999999914</v>
      </c>
      <c r="H573" s="59">
        <f t="shared" si="95"/>
        <v>6.7941176470589185E-2</v>
      </c>
      <c r="I573" s="54">
        <f t="shared" si="96"/>
        <v>5.5185383399497946E-2</v>
      </c>
      <c r="J573" s="55">
        <f t="shared" si="94"/>
        <v>0.6665029411764799</v>
      </c>
      <c r="K573" s="55">
        <f t="shared" si="88"/>
        <v>0.54136861114907486</v>
      </c>
      <c r="L573" s="55">
        <f t="shared" si="92"/>
        <v>0.64919269456195483</v>
      </c>
      <c r="M573" s="55">
        <f t="shared" si="89"/>
        <v>0.5273083218549095</v>
      </c>
      <c r="N573" s="56">
        <f t="shared" si="93"/>
        <v>632.33202531512575</v>
      </c>
      <c r="O573" s="56">
        <f t="shared" si="90"/>
        <v>513.61320285500267</v>
      </c>
      <c r="P573" s="57">
        <f t="shared" si="91"/>
        <v>954.70941176471922</v>
      </c>
      <c r="Q573" s="57">
        <f t="shared" si="91"/>
        <v>775.46500752974509</v>
      </c>
    </row>
    <row r="574" spans="7:17">
      <c r="G574" s="58">
        <f t="shared" si="87"/>
        <v>6.1299999999999137</v>
      </c>
      <c r="H574" s="59">
        <f t="shared" si="95"/>
        <v>6.7830342577488725E-2</v>
      </c>
      <c r="I574" s="54">
        <f t="shared" si="96"/>
        <v>5.5095358304229604E-2</v>
      </c>
      <c r="J574" s="55">
        <f t="shared" si="94"/>
        <v>0.66541566068516445</v>
      </c>
      <c r="K574" s="55">
        <f t="shared" si="88"/>
        <v>0.54048546496449246</v>
      </c>
      <c r="L574" s="55">
        <f t="shared" si="92"/>
        <v>0.64919269456195505</v>
      </c>
      <c r="M574" s="55">
        <f t="shared" si="89"/>
        <v>0.52730832185490961</v>
      </c>
      <c r="N574" s="56">
        <f t="shared" si="93"/>
        <v>633.36524757871257</v>
      </c>
      <c r="O574" s="56">
        <f t="shared" si="90"/>
        <v>514.45244011456975</v>
      </c>
      <c r="P574" s="57">
        <f t="shared" si="91"/>
        <v>953.15197389887157</v>
      </c>
      <c r="Q574" s="57">
        <f t="shared" si="91"/>
        <v>774.19997489103434</v>
      </c>
    </row>
    <row r="575" spans="7:17">
      <c r="G575" s="58">
        <f t="shared" si="87"/>
        <v>6.1399999999999135</v>
      </c>
      <c r="H575" s="59">
        <f t="shared" si="95"/>
        <v>6.7719869706841351E-2</v>
      </c>
      <c r="I575" s="54">
        <f t="shared" si="96"/>
        <v>5.5005626450313927E-2</v>
      </c>
      <c r="J575" s="55">
        <f t="shared" si="94"/>
        <v>0.66433192182411371</v>
      </c>
      <c r="K575" s="55">
        <f t="shared" si="88"/>
        <v>0.53960519547757968</v>
      </c>
      <c r="L575" s="55">
        <f t="shared" si="92"/>
        <v>0.64919269456195505</v>
      </c>
      <c r="M575" s="55">
        <f t="shared" si="89"/>
        <v>0.52730832185490961</v>
      </c>
      <c r="N575" s="56">
        <f t="shared" si="93"/>
        <v>634.39846984229939</v>
      </c>
      <c r="O575" s="56">
        <f t="shared" si="90"/>
        <v>515.29167737413661</v>
      </c>
      <c r="P575" s="57">
        <f t="shared" si="91"/>
        <v>951.59960912053464</v>
      </c>
      <c r="Q575" s="57">
        <f t="shared" si="91"/>
        <v>772.93906287981133</v>
      </c>
    </row>
    <row r="576" spans="7:17">
      <c r="G576" s="58">
        <f t="shared" si="87"/>
        <v>6.1499999999999133</v>
      </c>
      <c r="H576" s="59">
        <f t="shared" si="95"/>
        <v>6.7609756097561924E-2</v>
      </c>
      <c r="I576" s="54">
        <f t="shared" si="96"/>
        <v>5.4916186407305279E-2</v>
      </c>
      <c r="J576" s="55">
        <f t="shared" si="94"/>
        <v>0.6632517073170825</v>
      </c>
      <c r="K576" s="55">
        <f t="shared" si="88"/>
        <v>0.53872778865566484</v>
      </c>
      <c r="L576" s="55">
        <f t="shared" si="92"/>
        <v>0.64919269456195494</v>
      </c>
      <c r="M576" s="55">
        <f t="shared" si="89"/>
        <v>0.52730832185490961</v>
      </c>
      <c r="N576" s="56">
        <f t="shared" si="93"/>
        <v>635.4316921058861</v>
      </c>
      <c r="O576" s="56">
        <f t="shared" si="90"/>
        <v>516.1309146337037</v>
      </c>
      <c r="P576" s="57">
        <f t="shared" si="91"/>
        <v>950.05229268294011</v>
      </c>
      <c r="Q576" s="57">
        <f t="shared" si="91"/>
        <v>771.68225139545382</v>
      </c>
    </row>
    <row r="577" spans="7:17">
      <c r="G577" s="58">
        <f t="shared" si="87"/>
        <v>6.1599999999999131</v>
      </c>
      <c r="H577" s="59">
        <f t="shared" si="95"/>
        <v>6.7500000000000948E-2</v>
      </c>
      <c r="I577" s="54">
        <f t="shared" si="96"/>
        <v>5.4827036754046668E-2</v>
      </c>
      <c r="J577" s="55">
        <f t="shared" si="94"/>
        <v>0.66217500000000928</v>
      </c>
      <c r="K577" s="55">
        <f t="shared" si="88"/>
        <v>0.5378532305571978</v>
      </c>
      <c r="L577" s="55">
        <f t="shared" si="92"/>
        <v>0.64919269456195483</v>
      </c>
      <c r="M577" s="55">
        <f t="shared" si="89"/>
        <v>0.5273083218549095</v>
      </c>
      <c r="N577" s="56">
        <f t="shared" si="93"/>
        <v>636.46491436947292</v>
      </c>
      <c r="O577" s="56">
        <f t="shared" si="90"/>
        <v>516.97015189327055</v>
      </c>
      <c r="P577" s="57">
        <f t="shared" si="91"/>
        <v>948.51000000001329</v>
      </c>
      <c r="Q577" s="57">
        <f t="shared" si="91"/>
        <v>770.42952046786377</v>
      </c>
    </row>
    <row r="578" spans="7:17">
      <c r="G578" s="58">
        <f t="shared" si="87"/>
        <v>6.1699999999999129</v>
      </c>
      <c r="H578" s="59">
        <f t="shared" si="95"/>
        <v>6.7390599675851842E-2</v>
      </c>
      <c r="I578" s="54">
        <f t="shared" si="96"/>
        <v>5.4738176078594401E-2</v>
      </c>
      <c r="J578" s="55">
        <f t="shared" si="94"/>
        <v>0.66110178282010656</v>
      </c>
      <c r="K578" s="55">
        <f t="shared" si="88"/>
        <v>0.53698150733101113</v>
      </c>
      <c r="L578" s="55">
        <f t="shared" si="92"/>
        <v>0.64919269456195483</v>
      </c>
      <c r="M578" s="55">
        <f t="shared" si="89"/>
        <v>0.5273083218549095</v>
      </c>
      <c r="N578" s="56">
        <f t="shared" si="93"/>
        <v>637.49813663305963</v>
      </c>
      <c r="O578" s="56">
        <f t="shared" si="90"/>
        <v>517.80938915283764</v>
      </c>
      <c r="P578" s="57">
        <f t="shared" si="91"/>
        <v>946.97270664507005</v>
      </c>
      <c r="Q578" s="57">
        <f t="shared" si="91"/>
        <v>769.18085025640858</v>
      </c>
    </row>
    <row r="579" spans="7:17">
      <c r="G579" s="58">
        <f t="shared" ref="G579:G642" si="97">+G578+0.01</f>
        <v>6.1799999999999127</v>
      </c>
      <c r="H579" s="59">
        <f t="shared" si="95"/>
        <v>6.7281553398059205E-2</v>
      </c>
      <c r="I579" s="54">
        <f t="shared" si="96"/>
        <v>5.4649602978143606E-2</v>
      </c>
      <c r="J579" s="55">
        <f t="shared" si="94"/>
        <v>0.66003203883496087</v>
      </c>
      <c r="K579" s="55">
        <f t="shared" si="88"/>
        <v>0.53611260521558879</v>
      </c>
      <c r="L579" s="55">
        <f t="shared" si="92"/>
        <v>0.64919269456195505</v>
      </c>
      <c r="M579" s="55">
        <f t="shared" si="89"/>
        <v>0.5273083218549095</v>
      </c>
      <c r="N579" s="56">
        <f t="shared" si="93"/>
        <v>638.53135889664657</v>
      </c>
      <c r="O579" s="56">
        <f t="shared" si="90"/>
        <v>518.64862641240461</v>
      </c>
      <c r="P579" s="57">
        <f t="shared" si="91"/>
        <v>945.44038834952789</v>
      </c>
      <c r="Q579" s="57">
        <f t="shared" si="91"/>
        <v>767.9362210488739</v>
      </c>
    </row>
    <row r="580" spans="7:17">
      <c r="G580" s="58">
        <f t="shared" si="97"/>
        <v>6.1899999999999125</v>
      </c>
      <c r="H580" s="59">
        <f t="shared" si="95"/>
        <v>6.7172859450727929E-2</v>
      </c>
      <c r="I580" s="54">
        <f t="shared" si="96"/>
        <v>5.4561316058954361E-2</v>
      </c>
      <c r="J580" s="55">
        <f t="shared" si="94"/>
        <v>0.65896575121164103</v>
      </c>
      <c r="K580" s="55">
        <f t="shared" si="88"/>
        <v>0.53524651053834227</v>
      </c>
      <c r="L580" s="55">
        <f t="shared" si="92"/>
        <v>0.64919269456195494</v>
      </c>
      <c r="M580" s="55">
        <f t="shared" si="89"/>
        <v>0.5273083218549095</v>
      </c>
      <c r="N580" s="56">
        <f t="shared" si="93"/>
        <v>639.56458116023339</v>
      </c>
      <c r="O580" s="56">
        <f t="shared" si="90"/>
        <v>519.48786367197158</v>
      </c>
      <c r="P580" s="57">
        <f t="shared" si="91"/>
        <v>943.91302100162886</v>
      </c>
      <c r="Q580" s="57">
        <f t="shared" si="91"/>
        <v>766.69561326042663</v>
      </c>
    </row>
    <row r="581" spans="7:17">
      <c r="G581" s="58">
        <f t="shared" si="97"/>
        <v>6.1999999999999122</v>
      </c>
      <c r="H581" s="59">
        <f t="shared" si="95"/>
        <v>6.7064516129033205E-2</v>
      </c>
      <c r="I581" s="54">
        <f t="shared" si="96"/>
        <v>5.4473313936278626E-2</v>
      </c>
      <c r="J581" s="55">
        <f t="shared" si="94"/>
        <v>0.65790290322581579</v>
      </c>
      <c r="K581" s="55">
        <f t="shared" ref="K581:K644" si="98">+I581*$C$24</f>
        <v>0.53438320971489339</v>
      </c>
      <c r="L581" s="55">
        <f t="shared" si="92"/>
        <v>0.64919269456195494</v>
      </c>
      <c r="M581" s="55">
        <f t="shared" ref="M581:M644" si="99">+I581*$C$24*(G581/(2*PI()))</f>
        <v>0.5273083218549095</v>
      </c>
      <c r="N581" s="56">
        <f t="shared" si="93"/>
        <v>640.5978034238201</v>
      </c>
      <c r="O581" s="56">
        <f t="shared" ref="O581:O644" si="100">+I581*$C$24*((G581/(2*PI()))^2)*1000</f>
        <v>520.32710093153855</v>
      </c>
      <c r="P581" s="57">
        <f t="shared" ref="P581:Q644" si="101">H581*$C$25</f>
        <v>942.39058064517462</v>
      </c>
      <c r="Q581" s="57">
        <f t="shared" si="101"/>
        <v>765.45900743258721</v>
      </c>
    </row>
    <row r="582" spans="7:17">
      <c r="G582" s="58">
        <f t="shared" si="97"/>
        <v>6.209999999999912</v>
      </c>
      <c r="H582" s="59">
        <f t="shared" si="95"/>
        <v>6.6956521739131386E-2</v>
      </c>
      <c r="I582" s="54">
        <f t="shared" si="96"/>
        <v>5.4385595234287841E-2</v>
      </c>
      <c r="J582" s="55">
        <f t="shared" si="94"/>
        <v>0.65684347826087897</v>
      </c>
      <c r="K582" s="55">
        <f t="shared" si="98"/>
        <v>0.53352268924836377</v>
      </c>
      <c r="L582" s="55">
        <f t="shared" si="92"/>
        <v>0.64919269456195505</v>
      </c>
      <c r="M582" s="55">
        <f t="shared" si="99"/>
        <v>0.52730832185490961</v>
      </c>
      <c r="N582" s="56">
        <f t="shared" si="93"/>
        <v>641.63102568740703</v>
      </c>
      <c r="O582" s="56">
        <f t="shared" si="100"/>
        <v>521.16633819110564</v>
      </c>
      <c r="P582" s="57">
        <f t="shared" si="101"/>
        <v>940.87304347827421</v>
      </c>
      <c r="Q582" s="57">
        <f t="shared" si="101"/>
        <v>764.22638423221269</v>
      </c>
    </row>
    <row r="583" spans="7:17">
      <c r="G583" s="58">
        <f t="shared" si="97"/>
        <v>6.2199999999999118</v>
      </c>
      <c r="H583" s="59">
        <f t="shared" si="95"/>
        <v>6.6848874598071692E-2</v>
      </c>
      <c r="I583" s="54">
        <f t="shared" si="96"/>
        <v>5.4298158586001212E-2</v>
      </c>
      <c r="J583" s="55">
        <f t="shared" si="94"/>
        <v>0.65578745980708331</v>
      </c>
      <c r="K583" s="55">
        <f t="shared" si="98"/>
        <v>0.53266493572867191</v>
      </c>
      <c r="L583" s="55">
        <f t="shared" si="92"/>
        <v>0.64919269456195494</v>
      </c>
      <c r="M583" s="55">
        <f t="shared" si="99"/>
        <v>0.52730832185490961</v>
      </c>
      <c r="N583" s="56">
        <f t="shared" si="93"/>
        <v>642.66424795099374</v>
      </c>
      <c r="O583" s="56">
        <f t="shared" si="100"/>
        <v>522.00557545067261</v>
      </c>
      <c r="P583" s="57">
        <f t="shared" si="101"/>
        <v>939.36038585210338</v>
      </c>
      <c r="Q583" s="57">
        <f t="shared" si="101"/>
        <v>762.99772445048905</v>
      </c>
    </row>
    <row r="584" spans="7:17">
      <c r="G584" s="58">
        <f t="shared" si="97"/>
        <v>6.2299999999999116</v>
      </c>
      <c r="H584" s="59">
        <f t="shared" si="95"/>
        <v>6.6741573033708812E-2</v>
      </c>
      <c r="I584" s="54">
        <f t="shared" si="96"/>
        <v>5.421100263321469E-2</v>
      </c>
      <c r="J584" s="55">
        <f t="shared" si="94"/>
        <v>0.65473483146068345</v>
      </c>
      <c r="K584" s="55">
        <f t="shared" si="98"/>
        <v>0.53180993583183611</v>
      </c>
      <c r="L584" s="55">
        <f t="shared" ref="L584:L647" si="102">+H584*$C$24*(G584/(2*PI()))</f>
        <v>0.64919269456195494</v>
      </c>
      <c r="M584" s="55">
        <f t="shared" si="99"/>
        <v>0.5273083218549095</v>
      </c>
      <c r="N584" s="56">
        <f t="shared" ref="N584:N647" si="103">+H584*$C$24*((G584/(2*PI()))^2)*1000</f>
        <v>643.69747021458045</v>
      </c>
      <c r="O584" s="56">
        <f t="shared" si="100"/>
        <v>522.84481271023958</v>
      </c>
      <c r="P584" s="57">
        <f t="shared" si="101"/>
        <v>937.85258426967619</v>
      </c>
      <c r="Q584" s="57">
        <f t="shared" si="101"/>
        <v>761.77300900193279</v>
      </c>
    </row>
    <row r="585" spans="7:17">
      <c r="G585" s="58">
        <f t="shared" si="97"/>
        <v>6.2399999999999114</v>
      </c>
      <c r="H585" s="59">
        <f t="shared" si="95"/>
        <v>6.6634615384616333E-2</v>
      </c>
      <c r="I585" s="54">
        <f t="shared" si="96"/>
        <v>5.4124126026430693E-2</v>
      </c>
      <c r="J585" s="55">
        <f t="shared" si="94"/>
        <v>0.65368557692308626</v>
      </c>
      <c r="K585" s="55">
        <f t="shared" si="98"/>
        <v>0.53095767631928514</v>
      </c>
      <c r="L585" s="55">
        <f t="shared" si="102"/>
        <v>0.64919269456195494</v>
      </c>
      <c r="M585" s="55">
        <f t="shared" si="99"/>
        <v>0.52730832185490961</v>
      </c>
      <c r="N585" s="56">
        <f t="shared" si="103"/>
        <v>644.73069247816738</v>
      </c>
      <c r="O585" s="56">
        <f t="shared" si="100"/>
        <v>523.68404996980667</v>
      </c>
      <c r="P585" s="57">
        <f t="shared" si="101"/>
        <v>936.34961538462869</v>
      </c>
      <c r="Q585" s="57">
        <f t="shared" si="101"/>
        <v>760.5522189234041</v>
      </c>
    </row>
    <row r="586" spans="7:17">
      <c r="G586" s="58">
        <f t="shared" si="97"/>
        <v>6.2499999999999112</v>
      </c>
      <c r="H586" s="59">
        <f t="shared" si="95"/>
        <v>6.6528000000000947E-2</v>
      </c>
      <c r="I586" s="54">
        <f t="shared" si="96"/>
        <v>5.4037527424788401E-2</v>
      </c>
      <c r="J586" s="55">
        <f t="shared" si="94"/>
        <v>0.65263968000000938</v>
      </c>
      <c r="K586" s="55">
        <f t="shared" si="98"/>
        <v>0.53010814403717421</v>
      </c>
      <c r="L586" s="55">
        <f t="shared" si="102"/>
        <v>0.64919269456195505</v>
      </c>
      <c r="M586" s="55">
        <f t="shared" si="99"/>
        <v>0.5273083218549095</v>
      </c>
      <c r="N586" s="56">
        <f t="shared" si="103"/>
        <v>645.76391474175421</v>
      </c>
      <c r="O586" s="56">
        <f t="shared" si="100"/>
        <v>524.52328722937352</v>
      </c>
      <c r="P586" s="57">
        <f t="shared" si="101"/>
        <v>934.85145600001329</v>
      </c>
      <c r="Q586" s="57">
        <f t="shared" si="101"/>
        <v>759.33533537312655</v>
      </c>
    </row>
    <row r="587" spans="7:17">
      <c r="G587" s="58">
        <f t="shared" si="97"/>
        <v>6.259999999999911</v>
      </c>
      <c r="H587" s="59">
        <f t="shared" si="95"/>
        <v>6.6421725239617563E-2</v>
      </c>
      <c r="I587" s="54">
        <f t="shared" si="96"/>
        <v>5.3951205495994817E-2</v>
      </c>
      <c r="J587" s="55">
        <f t="shared" ref="J587:J650" si="104">+H587*$C$24</f>
        <v>0.65159712460064834</v>
      </c>
      <c r="K587" s="55">
        <f t="shared" si="98"/>
        <v>0.52926132591570918</v>
      </c>
      <c r="L587" s="55">
        <f t="shared" si="102"/>
        <v>0.64919269456195505</v>
      </c>
      <c r="M587" s="55">
        <f t="shared" si="99"/>
        <v>0.52730832185490961</v>
      </c>
      <c r="N587" s="56">
        <f t="shared" si="103"/>
        <v>646.79713700534114</v>
      </c>
      <c r="O587" s="56">
        <f t="shared" si="100"/>
        <v>525.36252448894072</v>
      </c>
      <c r="P587" s="57">
        <f t="shared" si="101"/>
        <v>933.35808306710601</v>
      </c>
      <c r="Q587" s="57">
        <f t="shared" si="101"/>
        <v>758.12233962971914</v>
      </c>
    </row>
    <row r="588" spans="7:17">
      <c r="G588" s="58">
        <f t="shared" si="97"/>
        <v>6.2699999999999108</v>
      </c>
      <c r="H588" s="59">
        <f t="shared" si="95"/>
        <v>6.6315789473685161E-2</v>
      </c>
      <c r="I588" s="54">
        <f t="shared" si="96"/>
        <v>5.3865158916256387E-2</v>
      </c>
      <c r="J588" s="55">
        <f t="shared" si="104"/>
        <v>0.65055789473685144</v>
      </c>
      <c r="K588" s="55">
        <f t="shared" si="98"/>
        <v>0.52841720896847522</v>
      </c>
      <c r="L588" s="55">
        <f t="shared" si="102"/>
        <v>0.64919269456195505</v>
      </c>
      <c r="M588" s="55">
        <f t="shared" si="99"/>
        <v>0.52730832185490961</v>
      </c>
      <c r="N588" s="56">
        <f t="shared" si="103"/>
        <v>647.83035926892785</v>
      </c>
      <c r="O588" s="56">
        <f t="shared" si="100"/>
        <v>526.20176174850758</v>
      </c>
      <c r="P588" s="57">
        <f t="shared" si="101"/>
        <v>931.86947368422386</v>
      </c>
      <c r="Q588" s="57">
        <f t="shared" si="101"/>
        <v>756.91321309123475</v>
      </c>
    </row>
    <row r="589" spans="7:17">
      <c r="G589" s="58">
        <f t="shared" si="97"/>
        <v>6.2799999999999105</v>
      </c>
      <c r="H589" s="59">
        <f t="shared" si="95"/>
        <v>6.6210191082803488E-2</v>
      </c>
      <c r="I589" s="54">
        <f t="shared" si="96"/>
        <v>5.3779386370211388E-2</v>
      </c>
      <c r="J589" s="55">
        <f t="shared" si="104"/>
        <v>0.6495219745223022</v>
      </c>
      <c r="K589" s="55">
        <f t="shared" si="98"/>
        <v>0.52757578029177377</v>
      </c>
      <c r="L589" s="55">
        <f t="shared" si="102"/>
        <v>0.64919269456195483</v>
      </c>
      <c r="M589" s="55">
        <f t="shared" si="99"/>
        <v>0.5273083218549095</v>
      </c>
      <c r="N589" s="56">
        <f t="shared" si="103"/>
        <v>648.86358153251444</v>
      </c>
      <c r="O589" s="56">
        <f t="shared" si="100"/>
        <v>527.04099900807455</v>
      </c>
      <c r="P589" s="57">
        <f t="shared" si="101"/>
        <v>930.38560509555464</v>
      </c>
      <c r="Q589" s="57">
        <f t="shared" si="101"/>
        <v>755.70793727421039</v>
      </c>
    </row>
    <row r="590" spans="7:17">
      <c r="G590" s="58">
        <f t="shared" si="97"/>
        <v>6.2899999999999103</v>
      </c>
      <c r="H590" s="59">
        <f t="shared" si="95"/>
        <v>6.6104928457870582E-2</v>
      </c>
      <c r="I590" s="54">
        <f t="shared" si="96"/>
        <v>5.3693886550862886E-2</v>
      </c>
      <c r="J590" s="55">
        <f t="shared" si="104"/>
        <v>0.64848934817171044</v>
      </c>
      <c r="K590" s="55">
        <f t="shared" si="98"/>
        <v>0.52673702706396497</v>
      </c>
      <c r="L590" s="55">
        <f t="shared" si="102"/>
        <v>0.64919269456195494</v>
      </c>
      <c r="M590" s="55">
        <f t="shared" si="99"/>
        <v>0.52730832185490961</v>
      </c>
      <c r="N590" s="56">
        <f t="shared" si="103"/>
        <v>649.89680379610138</v>
      </c>
      <c r="O590" s="56">
        <f t="shared" si="100"/>
        <v>527.88023626764152</v>
      </c>
      <c r="P590" s="57">
        <f t="shared" si="101"/>
        <v>928.90645468999742</v>
      </c>
      <c r="Q590" s="57">
        <f t="shared" si="101"/>
        <v>754.50649381272524</v>
      </c>
    </row>
    <row r="591" spans="7:17">
      <c r="G591" s="58">
        <f t="shared" si="97"/>
        <v>6.2999999999999101</v>
      </c>
      <c r="H591" s="59">
        <f t="shared" si="95"/>
        <v>6.6000000000000947E-2</v>
      </c>
      <c r="I591" s="54">
        <f t="shared" si="96"/>
        <v>5.360865815951231E-2</v>
      </c>
      <c r="J591" s="55">
        <f t="shared" si="104"/>
        <v>0.64746000000000936</v>
      </c>
      <c r="K591" s="55">
        <f t="shared" si="98"/>
        <v>0.52590093654481573</v>
      </c>
      <c r="L591" s="55">
        <f t="shared" si="102"/>
        <v>0.64919269456195494</v>
      </c>
      <c r="M591" s="55">
        <f t="shared" si="99"/>
        <v>0.5273083218549095</v>
      </c>
      <c r="N591" s="56">
        <f t="shared" si="103"/>
        <v>650.93002605968809</v>
      </c>
      <c r="O591" s="56">
        <f t="shared" si="100"/>
        <v>528.71947352720838</v>
      </c>
      <c r="P591" s="57">
        <f t="shared" si="101"/>
        <v>927.43200000001332</v>
      </c>
      <c r="Q591" s="57">
        <f t="shared" si="101"/>
        <v>753.30886445746694</v>
      </c>
    </row>
    <row r="592" spans="7:17">
      <c r="G592" s="58">
        <f t="shared" si="97"/>
        <v>6.3099999999999099</v>
      </c>
      <c r="H592" s="59">
        <f t="shared" ref="H592:H655" si="105">+$C$15/G592</f>
        <v>6.5895404120444687E-2</v>
      </c>
      <c r="I592" s="54">
        <f t="shared" si="96"/>
        <v>5.352369990569375E-2</v>
      </c>
      <c r="J592" s="55">
        <f t="shared" si="104"/>
        <v>0.64643391442156239</v>
      </c>
      <c r="K592" s="55">
        <f t="shared" si="98"/>
        <v>0.5250674960748557</v>
      </c>
      <c r="L592" s="55">
        <f t="shared" si="102"/>
        <v>0.64919269456195505</v>
      </c>
      <c r="M592" s="55">
        <f t="shared" si="99"/>
        <v>0.52730832185490961</v>
      </c>
      <c r="N592" s="56">
        <f t="shared" si="103"/>
        <v>651.96324832327514</v>
      </c>
      <c r="O592" s="56">
        <f t="shared" si="100"/>
        <v>529.55871078677558</v>
      </c>
      <c r="P592" s="57">
        <f t="shared" si="101"/>
        <v>925.96221870048873</v>
      </c>
      <c r="Q592" s="57">
        <f t="shared" si="101"/>
        <v>752.1150310748086</v>
      </c>
    </row>
    <row r="593" spans="7:17">
      <c r="G593" s="58">
        <f t="shared" si="97"/>
        <v>6.3199999999999097</v>
      </c>
      <c r="H593" s="59">
        <f t="shared" si="105"/>
        <v>6.5791139240507265E-2</v>
      </c>
      <c r="I593" s="54">
        <f t="shared" ref="I593:I656" si="106">+H593*$C$22</f>
        <v>5.3439010507108788E-2</v>
      </c>
      <c r="J593" s="55">
        <f t="shared" si="104"/>
        <v>0.6454110759493763</v>
      </c>
      <c r="K593" s="55">
        <f t="shared" si="98"/>
        <v>0.52423669307473719</v>
      </c>
      <c r="L593" s="55">
        <f t="shared" si="102"/>
        <v>0.64919269456195494</v>
      </c>
      <c r="M593" s="55">
        <f t="shared" si="99"/>
        <v>0.5273083218549095</v>
      </c>
      <c r="N593" s="56">
        <f t="shared" si="103"/>
        <v>652.99647058686185</v>
      </c>
      <c r="O593" s="56">
        <f t="shared" si="100"/>
        <v>530.39794804634255</v>
      </c>
      <c r="P593" s="57">
        <f t="shared" si="101"/>
        <v>924.49708860760813</v>
      </c>
      <c r="Q593" s="57">
        <f t="shared" si="101"/>
        <v>750.92497564589269</v>
      </c>
    </row>
    <row r="594" spans="7:17">
      <c r="G594" s="58">
        <f t="shared" si="97"/>
        <v>6.3299999999999095</v>
      </c>
      <c r="H594" s="59">
        <f t="shared" si="105"/>
        <v>6.5687203791470139E-2</v>
      </c>
      <c r="I594" s="54">
        <f t="shared" si="106"/>
        <v>5.335458868956202E-2</v>
      </c>
      <c r="J594" s="55">
        <f t="shared" si="104"/>
        <v>0.64439146919432211</v>
      </c>
      <c r="K594" s="55">
        <f t="shared" si="98"/>
        <v>0.5234085150446034</v>
      </c>
      <c r="L594" s="55">
        <f t="shared" si="102"/>
        <v>0.64919269456195505</v>
      </c>
      <c r="M594" s="55">
        <f t="shared" si="99"/>
        <v>0.52730832185490961</v>
      </c>
      <c r="N594" s="56">
        <f t="shared" si="103"/>
        <v>654.02969285044878</v>
      </c>
      <c r="O594" s="56">
        <f t="shared" si="100"/>
        <v>531.23718530590952</v>
      </c>
      <c r="P594" s="57">
        <f t="shared" si="101"/>
        <v>923.03658767773834</v>
      </c>
      <c r="Q594" s="57">
        <f t="shared" si="101"/>
        <v>749.73868026572552</v>
      </c>
    </row>
    <row r="595" spans="7:17">
      <c r="G595" s="58">
        <f t="shared" si="97"/>
        <v>6.3399999999999093</v>
      </c>
      <c r="H595" s="59">
        <f t="shared" si="105"/>
        <v>6.5583596214511986E-2</v>
      </c>
      <c r="I595" s="54">
        <f t="shared" si="106"/>
        <v>5.3270433186897094E-2</v>
      </c>
      <c r="J595" s="55">
        <f t="shared" si="104"/>
        <v>0.64337507886436263</v>
      </c>
      <c r="K595" s="55">
        <f t="shared" si="98"/>
        <v>0.52258294956346052</v>
      </c>
      <c r="L595" s="55">
        <f t="shared" si="102"/>
        <v>0.64919269456195505</v>
      </c>
      <c r="M595" s="55">
        <f t="shared" si="99"/>
        <v>0.52730832185490961</v>
      </c>
      <c r="N595" s="56">
        <f t="shared" si="103"/>
        <v>655.06291511403538</v>
      </c>
      <c r="O595" s="56">
        <f t="shared" si="100"/>
        <v>532.07642256547649</v>
      </c>
      <c r="P595" s="57">
        <f t="shared" si="101"/>
        <v>921.58069400632246</v>
      </c>
      <c r="Q595" s="57">
        <f t="shared" si="101"/>
        <v>748.556127142278</v>
      </c>
    </row>
    <row r="596" spans="7:17">
      <c r="G596" s="58">
        <f t="shared" si="97"/>
        <v>6.3499999999999091</v>
      </c>
      <c r="H596" s="59">
        <f t="shared" si="105"/>
        <v>6.5480314960630864E-2</v>
      </c>
      <c r="I596" s="54">
        <f t="shared" si="106"/>
        <v>5.3186542740933478E-2</v>
      </c>
      <c r="J596" s="55">
        <f t="shared" si="104"/>
        <v>0.64236188976378883</v>
      </c>
      <c r="K596" s="55">
        <f t="shared" si="98"/>
        <v>0.52175998428855741</v>
      </c>
      <c r="L596" s="55">
        <f t="shared" si="102"/>
        <v>0.64919269456195494</v>
      </c>
      <c r="M596" s="55">
        <f t="shared" si="99"/>
        <v>0.5273083218549095</v>
      </c>
      <c r="N596" s="56">
        <f t="shared" si="103"/>
        <v>656.0961373776222</v>
      </c>
      <c r="O596" s="56">
        <f t="shared" si="100"/>
        <v>532.91565982504358</v>
      </c>
      <c r="P596" s="57">
        <f t="shared" si="101"/>
        <v>920.12938582678487</v>
      </c>
      <c r="Q596" s="57">
        <f t="shared" si="101"/>
        <v>747.37729859559727</v>
      </c>
    </row>
    <row r="597" spans="7:17">
      <c r="G597" s="58">
        <f t="shared" si="97"/>
        <v>6.3599999999999088</v>
      </c>
      <c r="H597" s="59">
        <f t="shared" si="105"/>
        <v>6.5377358490566972E-2</v>
      </c>
      <c r="I597" s="54">
        <f t="shared" si="106"/>
        <v>5.3102916101403698E-2</v>
      </c>
      <c r="J597" s="55">
        <f t="shared" si="104"/>
        <v>0.64135188679246202</v>
      </c>
      <c r="K597" s="55">
        <f t="shared" si="98"/>
        <v>0.52093960695477026</v>
      </c>
      <c r="L597" s="55">
        <f t="shared" si="102"/>
        <v>0.64919269456195483</v>
      </c>
      <c r="M597" s="55">
        <f t="shared" si="99"/>
        <v>0.52730832185490939</v>
      </c>
      <c r="N597" s="56">
        <f t="shared" si="103"/>
        <v>657.12935964120879</v>
      </c>
      <c r="O597" s="56">
        <f t="shared" si="100"/>
        <v>533.75489708461032</v>
      </c>
      <c r="P597" s="57">
        <f t="shared" si="101"/>
        <v>918.68264150944708</v>
      </c>
      <c r="Q597" s="57">
        <f t="shared" si="101"/>
        <v>746.20217705692471</v>
      </c>
    </row>
    <row r="598" spans="7:17">
      <c r="G598" s="58">
        <f t="shared" si="97"/>
        <v>6.3699999999999086</v>
      </c>
      <c r="H598" s="59">
        <f t="shared" si="105"/>
        <v>6.5274725274726206E-2</v>
      </c>
      <c r="I598" s="54">
        <f t="shared" si="106"/>
        <v>5.3019552025891294E-2</v>
      </c>
      <c r="J598" s="55">
        <f t="shared" si="104"/>
        <v>0.64034505494506411</v>
      </c>
      <c r="K598" s="55">
        <f t="shared" si="98"/>
        <v>0.52012180537399366</v>
      </c>
      <c r="L598" s="55">
        <f t="shared" si="102"/>
        <v>0.64919269456195494</v>
      </c>
      <c r="M598" s="55">
        <f t="shared" si="99"/>
        <v>0.52730832185490961</v>
      </c>
      <c r="N598" s="56">
        <f t="shared" si="103"/>
        <v>658.16258190479584</v>
      </c>
      <c r="O598" s="56">
        <f t="shared" si="100"/>
        <v>534.59413434417752</v>
      </c>
      <c r="P598" s="57">
        <f t="shared" si="101"/>
        <v>917.24043956045261</v>
      </c>
      <c r="Q598" s="57">
        <f t="shared" si="101"/>
        <v>745.03074506782445</v>
      </c>
    </row>
    <row r="599" spans="7:17">
      <c r="G599" s="58">
        <f t="shared" si="97"/>
        <v>6.3799999999999084</v>
      </c>
      <c r="H599" s="59">
        <f t="shared" si="105"/>
        <v>6.5172413793104386E-2</v>
      </c>
      <c r="I599" s="54">
        <f t="shared" si="106"/>
        <v>5.2936449279769211E-2</v>
      </c>
      <c r="J599" s="55">
        <f t="shared" si="104"/>
        <v>0.63934137931035406</v>
      </c>
      <c r="K599" s="55">
        <f t="shared" si="98"/>
        <v>0.51930656743453596</v>
      </c>
      <c r="L599" s="55">
        <f t="shared" si="102"/>
        <v>0.64919269456195505</v>
      </c>
      <c r="M599" s="55">
        <f t="shared" si="99"/>
        <v>0.5273083218549095</v>
      </c>
      <c r="N599" s="56">
        <f t="shared" si="103"/>
        <v>659.19580416838267</v>
      </c>
      <c r="O599" s="56">
        <f t="shared" si="100"/>
        <v>535.43337160374449</v>
      </c>
      <c r="P599" s="57">
        <f t="shared" si="101"/>
        <v>915.80275862070289</v>
      </c>
      <c r="Q599" s="57">
        <f t="shared" si="101"/>
        <v>743.86298527931694</v>
      </c>
    </row>
    <row r="600" spans="7:17">
      <c r="G600" s="58">
        <f t="shared" si="97"/>
        <v>6.3899999999999082</v>
      </c>
      <c r="H600" s="59">
        <f t="shared" si="105"/>
        <v>6.5070422535212197E-2</v>
      </c>
      <c r="I600" s="54">
        <f t="shared" si="106"/>
        <v>5.2853606636138896E-2</v>
      </c>
      <c r="J600" s="55">
        <f t="shared" si="104"/>
        <v>0.63834084507043165</v>
      </c>
      <c r="K600" s="55">
        <f t="shared" si="98"/>
        <v>0.51849388110052264</v>
      </c>
      <c r="L600" s="55">
        <f t="shared" si="102"/>
        <v>0.64919269456195483</v>
      </c>
      <c r="M600" s="55">
        <f t="shared" si="99"/>
        <v>0.52730832185490961</v>
      </c>
      <c r="N600" s="56">
        <f t="shared" si="103"/>
        <v>660.22902643196937</v>
      </c>
      <c r="O600" s="56">
        <f t="shared" si="100"/>
        <v>536.27260886331146</v>
      </c>
      <c r="P600" s="57">
        <f t="shared" si="101"/>
        <v>914.36957746480175</v>
      </c>
      <c r="Q600" s="57">
        <f t="shared" si="101"/>
        <v>742.6988804510238</v>
      </c>
    </row>
    <row r="601" spans="7:17">
      <c r="G601" s="58">
        <f t="shared" si="97"/>
        <v>6.399999999999908</v>
      </c>
      <c r="H601" s="59">
        <f t="shared" si="105"/>
        <v>6.4968750000000935E-2</v>
      </c>
      <c r="I601" s="54">
        <f t="shared" si="106"/>
        <v>5.2771022875769936E-2</v>
      </c>
      <c r="J601" s="55">
        <f t="shared" si="104"/>
        <v>0.63734343750000921</v>
      </c>
      <c r="K601" s="55">
        <f t="shared" si="98"/>
        <v>0.51768373441130311</v>
      </c>
      <c r="L601" s="55">
        <f t="shared" si="102"/>
        <v>0.64919269456195494</v>
      </c>
      <c r="M601" s="55">
        <f t="shared" si="99"/>
        <v>0.52730832185490961</v>
      </c>
      <c r="N601" s="56">
        <f t="shared" si="103"/>
        <v>661.26224869555608</v>
      </c>
      <c r="O601" s="56">
        <f t="shared" si="100"/>
        <v>537.11184612287843</v>
      </c>
      <c r="P601" s="57">
        <f t="shared" si="101"/>
        <v>912.94087500001319</v>
      </c>
      <c r="Q601" s="57">
        <f t="shared" si="101"/>
        <v>741.53841345031913</v>
      </c>
    </row>
    <row r="602" spans="7:17">
      <c r="G602" s="58">
        <f t="shared" si="97"/>
        <v>6.4099999999999078</v>
      </c>
      <c r="H602" s="59">
        <f t="shared" si="105"/>
        <v>6.4867394695788769E-2</v>
      </c>
      <c r="I602" s="54">
        <f t="shared" si="106"/>
        <v>5.2688696787040183E-2</v>
      </c>
      <c r="J602" s="55">
        <f t="shared" si="104"/>
        <v>0.63634914196568781</v>
      </c>
      <c r="K602" s="55">
        <f t="shared" si="98"/>
        <v>0.51687611548086421</v>
      </c>
      <c r="L602" s="55">
        <f t="shared" si="102"/>
        <v>0.64919269456195494</v>
      </c>
      <c r="M602" s="55">
        <f t="shared" si="99"/>
        <v>0.5273083218549095</v>
      </c>
      <c r="N602" s="56">
        <f t="shared" si="103"/>
        <v>662.2954709591429</v>
      </c>
      <c r="O602" s="56">
        <f t="shared" si="100"/>
        <v>537.9510833824454</v>
      </c>
      <c r="P602" s="57">
        <f t="shared" si="101"/>
        <v>911.51663026522374</v>
      </c>
      <c r="Q602" s="57">
        <f t="shared" si="101"/>
        <v>740.3815672514886</v>
      </c>
    </row>
    <row r="603" spans="7:17">
      <c r="G603" s="58">
        <f t="shared" si="97"/>
        <v>6.4199999999999076</v>
      </c>
      <c r="H603" s="59">
        <f t="shared" si="105"/>
        <v>6.4766355140187845E-2</v>
      </c>
      <c r="I603" s="54">
        <f t="shared" si="106"/>
        <v>5.2606627165876566E-2</v>
      </c>
      <c r="J603" s="55">
        <f t="shared" si="104"/>
        <v>0.63535794392524281</v>
      </c>
      <c r="K603" s="55">
        <f t="shared" si="98"/>
        <v>0.51607101249724918</v>
      </c>
      <c r="L603" s="55">
        <f t="shared" si="102"/>
        <v>0.64919269456195483</v>
      </c>
      <c r="M603" s="55">
        <f t="shared" si="99"/>
        <v>0.5273083218549095</v>
      </c>
      <c r="N603" s="56">
        <f t="shared" si="103"/>
        <v>663.32869322272961</v>
      </c>
      <c r="O603" s="56">
        <f t="shared" si="100"/>
        <v>538.79032064201238</v>
      </c>
      <c r="P603" s="57">
        <f t="shared" si="101"/>
        <v>910.0968224299196</v>
      </c>
      <c r="Q603" s="57">
        <f t="shared" si="101"/>
        <v>739.2283249348975</v>
      </c>
    </row>
    <row r="604" spans="7:17">
      <c r="G604" s="58">
        <f t="shared" si="97"/>
        <v>6.4299999999999073</v>
      </c>
      <c r="H604" s="59">
        <f t="shared" si="105"/>
        <v>6.4665629860032034E-2</v>
      </c>
      <c r="I604" s="54">
        <f t="shared" si="106"/>
        <v>5.2524812815696355E-2</v>
      </c>
      <c r="J604" s="55">
        <f t="shared" si="104"/>
        <v>0.63436982892691429</v>
      </c>
      <c r="K604" s="55">
        <f t="shared" si="98"/>
        <v>0.51526841372198129</v>
      </c>
      <c r="L604" s="55">
        <f t="shared" si="102"/>
        <v>0.64919269456195494</v>
      </c>
      <c r="M604" s="55">
        <f t="shared" si="99"/>
        <v>0.52730832185490961</v>
      </c>
      <c r="N604" s="56">
        <f t="shared" si="103"/>
        <v>664.36191548631666</v>
      </c>
      <c r="O604" s="56">
        <f t="shared" si="100"/>
        <v>539.62955790157946</v>
      </c>
      <c r="P604" s="57">
        <f t="shared" si="101"/>
        <v>908.68143079317019</v>
      </c>
      <c r="Q604" s="57">
        <f t="shared" si="101"/>
        <v>738.0786696861652</v>
      </c>
    </row>
    <row r="605" spans="7:17">
      <c r="G605" s="58">
        <f t="shared" si="97"/>
        <v>6.4399999999999071</v>
      </c>
      <c r="H605" s="59">
        <f t="shared" si="105"/>
        <v>6.4565217391305274E-2</v>
      </c>
      <c r="I605" s="54">
        <f t="shared" si="106"/>
        <v>5.2443252547349002E-2</v>
      </c>
      <c r="J605" s="55">
        <f t="shared" si="104"/>
        <v>0.63338478260870479</v>
      </c>
      <c r="K605" s="55">
        <f t="shared" si="98"/>
        <v>0.51446830748949379</v>
      </c>
      <c r="L605" s="55">
        <f t="shared" si="102"/>
        <v>0.64919269456195494</v>
      </c>
      <c r="M605" s="55">
        <f t="shared" si="99"/>
        <v>0.52730832185490961</v>
      </c>
      <c r="N605" s="56">
        <f t="shared" si="103"/>
        <v>665.39513774990348</v>
      </c>
      <c r="O605" s="56">
        <f t="shared" si="100"/>
        <v>540.46879516114655</v>
      </c>
      <c r="P605" s="57">
        <f t="shared" si="101"/>
        <v>907.27043478262169</v>
      </c>
      <c r="Q605" s="57">
        <f t="shared" si="101"/>
        <v>736.93258479534813</v>
      </c>
    </row>
    <row r="606" spans="7:17">
      <c r="G606" s="58">
        <f t="shared" si="97"/>
        <v>6.4499999999999069</v>
      </c>
      <c r="H606" s="59">
        <f t="shared" si="105"/>
        <v>6.44651162790707E-2</v>
      </c>
      <c r="I606" s="54">
        <f t="shared" si="106"/>
        <v>5.2361945179058539E-2</v>
      </c>
      <c r="J606" s="55">
        <f t="shared" si="104"/>
        <v>0.63240279069768357</v>
      </c>
      <c r="K606" s="55">
        <f t="shared" si="98"/>
        <v>0.51367068220656431</v>
      </c>
      <c r="L606" s="55">
        <f t="shared" si="102"/>
        <v>0.64919269456195494</v>
      </c>
      <c r="M606" s="55">
        <f t="shared" si="99"/>
        <v>0.5273083218549095</v>
      </c>
      <c r="N606" s="56">
        <f t="shared" si="103"/>
        <v>666.42836001349008</v>
      </c>
      <c r="O606" s="56">
        <f t="shared" si="100"/>
        <v>541.3080324207134</v>
      </c>
      <c r="P606" s="57">
        <f t="shared" si="101"/>
        <v>905.86381395350145</v>
      </c>
      <c r="Q606" s="57">
        <f t="shared" si="101"/>
        <v>735.79005365613057</v>
      </c>
    </row>
    <row r="607" spans="7:17">
      <c r="G607" s="58">
        <f t="shared" si="97"/>
        <v>6.4599999999999067</v>
      </c>
      <c r="H607" s="59">
        <f t="shared" si="105"/>
        <v>6.4365325077400309E-2</v>
      </c>
      <c r="I607" s="54">
        <f t="shared" si="106"/>
        <v>5.2280889536366497E-2</v>
      </c>
      <c r="J607" s="55">
        <f t="shared" si="104"/>
        <v>0.63142383900929711</v>
      </c>
      <c r="K607" s="55">
        <f t="shared" si="98"/>
        <v>0.51287552635175537</v>
      </c>
      <c r="L607" s="55">
        <f t="shared" si="102"/>
        <v>0.64919269456195494</v>
      </c>
      <c r="M607" s="55">
        <f t="shared" si="99"/>
        <v>0.5273083218549095</v>
      </c>
      <c r="N607" s="56">
        <f t="shared" si="103"/>
        <v>667.46158227707701</v>
      </c>
      <c r="O607" s="56">
        <f t="shared" si="100"/>
        <v>542.14726968028037</v>
      </c>
      <c r="P607" s="57">
        <f t="shared" si="101"/>
        <v>904.46154798762916</v>
      </c>
      <c r="Q607" s="57">
        <f t="shared" si="101"/>
        <v>734.65105976502207</v>
      </c>
    </row>
    <row r="608" spans="7:17">
      <c r="G608" s="58">
        <f t="shared" si="97"/>
        <v>6.4699999999999065</v>
      </c>
      <c r="H608" s="59">
        <f t="shared" si="105"/>
        <v>6.4265842349305408E-2</v>
      </c>
      <c r="I608" s="54">
        <f t="shared" si="106"/>
        <v>5.2200084452075357E-2</v>
      </c>
      <c r="J608" s="55">
        <f t="shared" si="104"/>
        <v>0.63044791344668605</v>
      </c>
      <c r="K608" s="55">
        <f t="shared" si="98"/>
        <v>0.51208282847485931</v>
      </c>
      <c r="L608" s="55">
        <f t="shared" si="102"/>
        <v>0.64919269456195483</v>
      </c>
      <c r="M608" s="55">
        <f t="shared" si="99"/>
        <v>0.5273083218549095</v>
      </c>
      <c r="N608" s="56">
        <f t="shared" si="103"/>
        <v>668.49480454066361</v>
      </c>
      <c r="O608" s="56">
        <f t="shared" si="100"/>
        <v>542.98650693984735</v>
      </c>
      <c r="P608" s="57">
        <f t="shared" si="101"/>
        <v>903.06361669243961</v>
      </c>
      <c r="Q608" s="57">
        <f t="shared" si="101"/>
        <v>733.51558672056296</v>
      </c>
    </row>
    <row r="609" spans="7:17">
      <c r="G609" s="58">
        <f t="shared" si="97"/>
        <v>6.4799999999999063</v>
      </c>
      <c r="H609" s="59">
        <f t="shared" si="105"/>
        <v>6.4166666666667593E-2</v>
      </c>
      <c r="I609" s="54">
        <f t="shared" si="106"/>
        <v>5.2119528766192531E-2</v>
      </c>
      <c r="J609" s="55">
        <f t="shared" si="104"/>
        <v>0.62947500000000911</v>
      </c>
      <c r="K609" s="55">
        <f t="shared" si="98"/>
        <v>0.5112925771963488</v>
      </c>
      <c r="L609" s="55">
        <f t="shared" si="102"/>
        <v>0.64919269456195494</v>
      </c>
      <c r="M609" s="55">
        <f t="shared" si="99"/>
        <v>0.52730832185490961</v>
      </c>
      <c r="N609" s="56">
        <f t="shared" si="103"/>
        <v>669.52802680425066</v>
      </c>
      <c r="O609" s="56">
        <f t="shared" si="100"/>
        <v>543.82574419941454</v>
      </c>
      <c r="P609" s="57">
        <f t="shared" si="101"/>
        <v>901.67000000001303</v>
      </c>
      <c r="Q609" s="57">
        <f t="shared" si="101"/>
        <v>732.38361822253751</v>
      </c>
    </row>
    <row r="610" spans="7:17">
      <c r="G610" s="58">
        <f t="shared" si="97"/>
        <v>6.4899999999999061</v>
      </c>
      <c r="H610" s="59">
        <f t="shared" si="105"/>
        <v>6.4067796610170424E-2</v>
      </c>
      <c r="I610" s="54">
        <f t="shared" si="106"/>
        <v>5.2039221325874824E-2</v>
      </c>
      <c r="J610" s="55">
        <f t="shared" si="104"/>
        <v>0.62850508474577194</v>
      </c>
      <c r="K610" s="55">
        <f t="shared" si="98"/>
        <v>0.51050476120683208</v>
      </c>
      <c r="L610" s="55">
        <f t="shared" si="102"/>
        <v>0.64919269456195505</v>
      </c>
      <c r="M610" s="55">
        <f t="shared" si="99"/>
        <v>0.52730832185490961</v>
      </c>
      <c r="N610" s="56">
        <f t="shared" si="103"/>
        <v>670.56124906783759</v>
      </c>
      <c r="O610" s="56">
        <f t="shared" si="100"/>
        <v>544.6649814589814</v>
      </c>
      <c r="P610" s="57">
        <f t="shared" si="101"/>
        <v>900.28067796611481</v>
      </c>
      <c r="Q610" s="57">
        <f t="shared" si="101"/>
        <v>731.25513807119307</v>
      </c>
    </row>
    <row r="611" spans="7:17">
      <c r="G611" s="58">
        <f t="shared" si="97"/>
        <v>6.4999999999999059</v>
      </c>
      <c r="H611" s="59">
        <f t="shared" si="105"/>
        <v>6.3969230769231694E-2</v>
      </c>
      <c r="I611" s="54">
        <f t="shared" si="106"/>
        <v>5.1959160985373475E-2</v>
      </c>
      <c r="J611" s="55">
        <f t="shared" si="104"/>
        <v>0.62753815384616296</v>
      </c>
      <c r="K611" s="55">
        <f t="shared" si="98"/>
        <v>0.50971936926651384</v>
      </c>
      <c r="L611" s="55">
        <f t="shared" si="102"/>
        <v>0.64919269456195494</v>
      </c>
      <c r="M611" s="55">
        <f t="shared" si="99"/>
        <v>0.52730832185490961</v>
      </c>
      <c r="N611" s="56">
        <f t="shared" si="103"/>
        <v>671.59447133142419</v>
      </c>
      <c r="O611" s="56">
        <f t="shared" si="100"/>
        <v>545.50421871854837</v>
      </c>
      <c r="P611" s="57">
        <f t="shared" si="101"/>
        <v>898.89563076924378</v>
      </c>
      <c r="Q611" s="57">
        <f t="shared" si="101"/>
        <v>730.13013016646812</v>
      </c>
    </row>
    <row r="612" spans="7:17">
      <c r="G612" s="58">
        <f t="shared" si="97"/>
        <v>6.5099999999999056</v>
      </c>
      <c r="H612" s="59">
        <f t="shared" si="105"/>
        <v>6.3870967741936416E-2</v>
      </c>
      <c r="I612" s="54">
        <f t="shared" si="106"/>
        <v>5.1879346605979669E-2</v>
      </c>
      <c r="J612" s="55">
        <f t="shared" si="104"/>
        <v>0.62657419354839627</v>
      </c>
      <c r="K612" s="55">
        <f t="shared" si="98"/>
        <v>0.50893639020466053</v>
      </c>
      <c r="L612" s="55">
        <f t="shared" si="102"/>
        <v>0.64919269456195505</v>
      </c>
      <c r="M612" s="55">
        <f t="shared" si="99"/>
        <v>0.5273083218549095</v>
      </c>
      <c r="N612" s="56">
        <f t="shared" si="103"/>
        <v>672.62769359501112</v>
      </c>
      <c r="O612" s="56">
        <f t="shared" si="100"/>
        <v>546.34345597811534</v>
      </c>
      <c r="P612" s="57">
        <f t="shared" si="101"/>
        <v>897.51483870969048</v>
      </c>
      <c r="Q612" s="57">
        <f t="shared" si="101"/>
        <v>729.00857850722628</v>
      </c>
    </row>
    <row r="613" spans="7:17">
      <c r="G613" s="58">
        <f t="shared" si="97"/>
        <v>6.5199999999999054</v>
      </c>
      <c r="H613" s="59">
        <f t="shared" si="105"/>
        <v>6.377300613497025E-2</v>
      </c>
      <c r="I613" s="54">
        <f t="shared" si="106"/>
        <v>5.179977705597049E-2</v>
      </c>
      <c r="J613" s="55">
        <f t="shared" si="104"/>
        <v>0.62561319018405814</v>
      </c>
      <c r="K613" s="55">
        <f t="shared" si="98"/>
        <v>0.50815581291907053</v>
      </c>
      <c r="L613" s="55">
        <f t="shared" si="102"/>
        <v>0.64919269456195483</v>
      </c>
      <c r="M613" s="55">
        <f t="shared" si="99"/>
        <v>0.5273083218549095</v>
      </c>
      <c r="N613" s="56">
        <f t="shared" si="103"/>
        <v>673.66091585859772</v>
      </c>
      <c r="O613" s="56">
        <f t="shared" si="100"/>
        <v>547.18269323768232</v>
      </c>
      <c r="P613" s="57">
        <f t="shared" si="101"/>
        <v>896.13828220860194</v>
      </c>
      <c r="Q613" s="57">
        <f t="shared" si="101"/>
        <v>727.89046719049736</v>
      </c>
    </row>
    <row r="614" spans="7:17">
      <c r="G614" s="58">
        <f t="shared" si="97"/>
        <v>6.5299999999999052</v>
      </c>
      <c r="H614" s="59">
        <f t="shared" si="105"/>
        <v>6.3675344563553754E-2</v>
      </c>
      <c r="I614" s="54">
        <f t="shared" si="106"/>
        <v>5.1720451210555525E-2</v>
      </c>
      <c r="J614" s="55">
        <f t="shared" si="104"/>
        <v>0.62465513016846241</v>
      </c>
      <c r="K614" s="55">
        <f t="shared" si="98"/>
        <v>0.50737762637554973</v>
      </c>
      <c r="L614" s="55">
        <f t="shared" si="102"/>
        <v>0.64919269456195494</v>
      </c>
      <c r="M614" s="55">
        <f t="shared" si="99"/>
        <v>0.5273083218549095</v>
      </c>
      <c r="N614" s="56">
        <f t="shared" si="103"/>
        <v>674.69413812218454</v>
      </c>
      <c r="O614" s="56">
        <f t="shared" si="100"/>
        <v>548.02193049724917</v>
      </c>
      <c r="P614" s="57">
        <f t="shared" si="101"/>
        <v>894.7659418070574</v>
      </c>
      <c r="Q614" s="57">
        <f t="shared" si="101"/>
        <v>726.77578041072627</v>
      </c>
    </row>
    <row r="615" spans="7:17">
      <c r="G615" s="58">
        <f t="shared" si="97"/>
        <v>6.539999999999905</v>
      </c>
      <c r="H615" s="59">
        <f t="shared" si="105"/>
        <v>6.3577981651377069E-2</v>
      </c>
      <c r="I615" s="54">
        <f t="shared" si="106"/>
        <v>5.1641367951823794E-2</v>
      </c>
      <c r="J615" s="55">
        <f t="shared" si="104"/>
        <v>0.62370000000000902</v>
      </c>
      <c r="K615" s="55">
        <f t="shared" si="98"/>
        <v>0.50660181960739148</v>
      </c>
      <c r="L615" s="55">
        <f t="shared" si="102"/>
        <v>0.64919269456195494</v>
      </c>
      <c r="M615" s="55">
        <f t="shared" si="99"/>
        <v>0.52730832185490961</v>
      </c>
      <c r="N615" s="56">
        <f t="shared" si="103"/>
        <v>675.72736038577136</v>
      </c>
      <c r="O615" s="56">
        <f t="shared" si="100"/>
        <v>548.86116775681649</v>
      </c>
      <c r="P615" s="57">
        <f t="shared" si="101"/>
        <v>893.39779816515056</v>
      </c>
      <c r="Q615" s="57">
        <f t="shared" si="101"/>
        <v>725.66450245902797</v>
      </c>
    </row>
    <row r="616" spans="7:17">
      <c r="G616" s="58">
        <f t="shared" si="97"/>
        <v>6.5499999999999048</v>
      </c>
      <c r="H616" s="59">
        <f t="shared" si="105"/>
        <v>6.3480916030535281E-2</v>
      </c>
      <c r="I616" s="54">
        <f t="shared" si="106"/>
        <v>5.1562526168691246E-2</v>
      </c>
      <c r="J616" s="55">
        <f t="shared" si="104"/>
        <v>0.62274778625955118</v>
      </c>
      <c r="K616" s="55">
        <f t="shared" si="98"/>
        <v>0.50582838171486111</v>
      </c>
      <c r="L616" s="55">
        <f t="shared" si="102"/>
        <v>0.64919269456195516</v>
      </c>
      <c r="M616" s="55">
        <f t="shared" si="99"/>
        <v>0.52730832185490961</v>
      </c>
      <c r="N616" s="56">
        <f t="shared" si="103"/>
        <v>676.7605826493583</v>
      </c>
      <c r="O616" s="56">
        <f t="shared" si="100"/>
        <v>549.70040501638334</v>
      </c>
      <c r="P616" s="57">
        <f t="shared" si="101"/>
        <v>892.03383206108174</v>
      </c>
      <c r="Q616" s="57">
        <f t="shared" si="101"/>
        <v>724.55661772244935</v>
      </c>
    </row>
    <row r="617" spans="7:17">
      <c r="G617" s="58">
        <f t="shared" si="97"/>
        <v>6.5599999999999046</v>
      </c>
      <c r="H617" s="59">
        <f t="shared" si="105"/>
        <v>6.3384146341464331E-2</v>
      </c>
      <c r="I617" s="54">
        <f t="shared" si="106"/>
        <v>5.1483924756848716E-2</v>
      </c>
      <c r="J617" s="55">
        <f t="shared" si="104"/>
        <v>0.62179847560976509</v>
      </c>
      <c r="K617" s="55">
        <f t="shared" si="98"/>
        <v>0.50505730186468589</v>
      </c>
      <c r="L617" s="55">
        <f t="shared" si="102"/>
        <v>0.64919269456195483</v>
      </c>
      <c r="M617" s="55">
        <f t="shared" si="99"/>
        <v>0.5273083218549095</v>
      </c>
      <c r="N617" s="56">
        <f t="shared" si="103"/>
        <v>677.79380491294489</v>
      </c>
      <c r="O617" s="56">
        <f t="shared" si="100"/>
        <v>550.5396422759502</v>
      </c>
      <c r="P617" s="57">
        <f t="shared" si="101"/>
        <v>890.67402439025682</v>
      </c>
      <c r="Q617" s="57">
        <f t="shared" si="101"/>
        <v>723.45211068323817</v>
      </c>
    </row>
    <row r="618" spans="7:17">
      <c r="G618" s="58">
        <f t="shared" si="97"/>
        <v>6.5699999999999044</v>
      </c>
      <c r="H618" s="59">
        <f t="shared" si="105"/>
        <v>6.3287671232877638E-2</v>
      </c>
      <c r="I618" s="54">
        <f t="shared" si="106"/>
        <v>5.1405562618710446E-2</v>
      </c>
      <c r="J618" s="55">
        <f t="shared" si="104"/>
        <v>0.62085205479452965</v>
      </c>
      <c r="K618" s="55">
        <f t="shared" si="98"/>
        <v>0.50428856928954946</v>
      </c>
      <c r="L618" s="55">
        <f t="shared" si="102"/>
        <v>0.64919269456195494</v>
      </c>
      <c r="M618" s="55">
        <f t="shared" si="99"/>
        <v>0.5273083218549095</v>
      </c>
      <c r="N618" s="56">
        <f t="shared" si="103"/>
        <v>678.82702717653171</v>
      </c>
      <c r="O618" s="56">
        <f t="shared" si="100"/>
        <v>551.37887953551729</v>
      </c>
      <c r="P618" s="57">
        <f t="shared" si="101"/>
        <v>889.31835616439662</v>
      </c>
      <c r="Q618" s="57">
        <f t="shared" si="101"/>
        <v>722.35096591811919</v>
      </c>
    </row>
    <row r="619" spans="7:17">
      <c r="G619" s="58">
        <f t="shared" si="97"/>
        <v>6.5799999999999041</v>
      </c>
      <c r="H619" s="59">
        <f t="shared" si="105"/>
        <v>6.3191489361703046E-2</v>
      </c>
      <c r="I619" s="54">
        <f t="shared" si="106"/>
        <v>5.1327438663362861E-2</v>
      </c>
      <c r="J619" s="55">
        <f t="shared" si="104"/>
        <v>0.61990851063830688</v>
      </c>
      <c r="K619" s="55">
        <f t="shared" si="98"/>
        <v>0.50352217328758964</v>
      </c>
      <c r="L619" s="55">
        <f t="shared" si="102"/>
        <v>0.64919269456195483</v>
      </c>
      <c r="M619" s="55">
        <f t="shared" si="99"/>
        <v>0.5273083218549095</v>
      </c>
      <c r="N619" s="56">
        <f t="shared" si="103"/>
        <v>679.86024944011831</v>
      </c>
      <c r="O619" s="56">
        <f t="shared" si="100"/>
        <v>552.21811679508414</v>
      </c>
      <c r="P619" s="57">
        <f t="shared" si="101"/>
        <v>887.96680851065116</v>
      </c>
      <c r="Q619" s="57">
        <f t="shared" si="101"/>
        <v>721.25316809757487</v>
      </c>
    </row>
    <row r="620" spans="7:17">
      <c r="G620" s="58">
        <f t="shared" si="97"/>
        <v>6.5899999999999039</v>
      </c>
      <c r="H620" s="59">
        <f t="shared" si="105"/>
        <v>6.3095599393020646E-2</v>
      </c>
      <c r="I620" s="54">
        <f t="shared" si="106"/>
        <v>5.1249551806514054E-2</v>
      </c>
      <c r="J620" s="55">
        <f t="shared" si="104"/>
        <v>0.61896783004553257</v>
      </c>
      <c r="K620" s="55">
        <f t="shared" si="98"/>
        <v>0.50275810322190295</v>
      </c>
      <c r="L620" s="55">
        <f t="shared" si="102"/>
        <v>0.64919269456195494</v>
      </c>
      <c r="M620" s="55">
        <f t="shared" si="99"/>
        <v>0.5273083218549095</v>
      </c>
      <c r="N620" s="56">
        <f t="shared" si="103"/>
        <v>680.89347170370513</v>
      </c>
      <c r="O620" s="56">
        <f t="shared" si="100"/>
        <v>553.05735405465123</v>
      </c>
      <c r="P620" s="57">
        <f t="shared" si="101"/>
        <v>886.6193626707261</v>
      </c>
      <c r="Q620" s="57">
        <f t="shared" si="101"/>
        <v>720.15870198513551</v>
      </c>
    </row>
    <row r="621" spans="7:17">
      <c r="G621" s="58">
        <f t="shared" si="97"/>
        <v>6.5999999999999037</v>
      </c>
      <c r="H621" s="59">
        <f t="shared" si="105"/>
        <v>6.3000000000000916E-2</v>
      </c>
      <c r="I621" s="54">
        <f t="shared" si="106"/>
        <v>5.1171900970443579E-2</v>
      </c>
      <c r="J621" s="55">
        <f t="shared" si="104"/>
        <v>0.61803000000000907</v>
      </c>
      <c r="K621" s="55">
        <f t="shared" si="98"/>
        <v>0.50199634852005148</v>
      </c>
      <c r="L621" s="55">
        <f t="shared" si="102"/>
        <v>0.64919269456195505</v>
      </c>
      <c r="M621" s="55">
        <f t="shared" si="99"/>
        <v>0.5273083218549095</v>
      </c>
      <c r="N621" s="56">
        <f t="shared" si="103"/>
        <v>681.92669396729218</v>
      </c>
      <c r="O621" s="56">
        <f t="shared" si="100"/>
        <v>553.8965913142182</v>
      </c>
      <c r="P621" s="57">
        <f t="shared" si="101"/>
        <v>885.27600000001291</v>
      </c>
      <c r="Q621" s="57">
        <f t="shared" si="101"/>
        <v>719.06755243667317</v>
      </c>
    </row>
    <row r="622" spans="7:17">
      <c r="G622" s="58">
        <f t="shared" si="97"/>
        <v>6.6099999999999035</v>
      </c>
      <c r="H622" s="59">
        <f t="shared" si="105"/>
        <v>6.290468986384358E-2</v>
      </c>
      <c r="I622" s="54">
        <f t="shared" si="106"/>
        <v>5.1094485083952743E-2</v>
      </c>
      <c r="J622" s="55">
        <f t="shared" si="104"/>
        <v>0.61709500756430558</v>
      </c>
      <c r="K622" s="55">
        <f t="shared" si="98"/>
        <v>0.50123689867357646</v>
      </c>
      <c r="L622" s="55">
        <f t="shared" si="102"/>
        <v>0.64919269456195505</v>
      </c>
      <c r="M622" s="55">
        <f t="shared" si="99"/>
        <v>0.52730832185490961</v>
      </c>
      <c r="N622" s="56">
        <f t="shared" si="103"/>
        <v>682.959916230879</v>
      </c>
      <c r="O622" s="56">
        <f t="shared" si="100"/>
        <v>554.73582857378528</v>
      </c>
      <c r="P622" s="57">
        <f t="shared" si="101"/>
        <v>883.93670196672997</v>
      </c>
      <c r="Q622" s="57">
        <f t="shared" si="101"/>
        <v>717.97970439970391</v>
      </c>
    </row>
    <row r="623" spans="7:17">
      <c r="G623" s="58">
        <f t="shared" si="97"/>
        <v>6.6199999999999033</v>
      </c>
      <c r="H623" s="59">
        <f t="shared" si="105"/>
        <v>6.2809667673716929E-2</v>
      </c>
      <c r="I623" s="54">
        <f t="shared" si="106"/>
        <v>5.1017303082315356E-2</v>
      </c>
      <c r="J623" s="55">
        <f t="shared" si="104"/>
        <v>0.61616283987916309</v>
      </c>
      <c r="K623" s="55">
        <f t="shared" si="98"/>
        <v>0.50047974323751365</v>
      </c>
      <c r="L623" s="55">
        <f t="shared" si="102"/>
        <v>0.64919269456195494</v>
      </c>
      <c r="M623" s="55">
        <f t="shared" si="99"/>
        <v>0.52730832185490961</v>
      </c>
      <c r="N623" s="56">
        <f t="shared" si="103"/>
        <v>683.99313849446571</v>
      </c>
      <c r="O623" s="56">
        <f t="shared" si="100"/>
        <v>555.57506583335226</v>
      </c>
      <c r="P623" s="57">
        <f t="shared" si="101"/>
        <v>882.60145015107025</v>
      </c>
      <c r="Q623" s="57">
        <f t="shared" si="101"/>
        <v>716.89514291269541</v>
      </c>
    </row>
    <row r="624" spans="7:17">
      <c r="G624" s="58">
        <f t="shared" si="97"/>
        <v>6.6299999999999031</v>
      </c>
      <c r="H624" s="59">
        <f t="shared" si="105"/>
        <v>6.2714932126697751E-2</v>
      </c>
      <c r="I624" s="54">
        <f t="shared" si="106"/>
        <v>5.0940353907228904E-2</v>
      </c>
      <c r="J624" s="55">
        <f t="shared" si="104"/>
        <v>0.61523348416290491</v>
      </c>
      <c r="K624" s="55">
        <f t="shared" si="98"/>
        <v>0.4997248718299156</v>
      </c>
      <c r="L624" s="55">
        <f t="shared" si="102"/>
        <v>0.64919269456195494</v>
      </c>
      <c r="M624" s="55">
        <f t="shared" si="99"/>
        <v>0.5273083218549095</v>
      </c>
      <c r="N624" s="56">
        <f t="shared" si="103"/>
        <v>685.02636075805242</v>
      </c>
      <c r="O624" s="56">
        <f t="shared" si="100"/>
        <v>556.41430309291923</v>
      </c>
      <c r="P624" s="57">
        <f t="shared" si="101"/>
        <v>881.27022624435676</v>
      </c>
      <c r="Q624" s="57">
        <f t="shared" si="101"/>
        <v>715.81385310438054</v>
      </c>
    </row>
    <row r="625" spans="7:17">
      <c r="G625" s="58">
        <f t="shared" si="97"/>
        <v>6.6399999999999029</v>
      </c>
      <c r="H625" s="59">
        <f t="shared" si="105"/>
        <v>6.262048192771176E-2</v>
      </c>
      <c r="I625" s="54">
        <f t="shared" si="106"/>
        <v>5.0863636506766216E-2</v>
      </c>
      <c r="J625" s="55">
        <f t="shared" si="104"/>
        <v>0.61430692771085238</v>
      </c>
      <c r="K625" s="55">
        <f t="shared" si="98"/>
        <v>0.49897227413137663</v>
      </c>
      <c r="L625" s="55">
        <f t="shared" si="102"/>
        <v>0.64919269456195494</v>
      </c>
      <c r="M625" s="55">
        <f t="shared" si="99"/>
        <v>0.52730832185490961</v>
      </c>
      <c r="N625" s="56">
        <f t="shared" si="103"/>
        <v>686.05958302163924</v>
      </c>
      <c r="O625" s="56">
        <f t="shared" si="100"/>
        <v>557.2535403524862</v>
      </c>
      <c r="P625" s="57">
        <f t="shared" si="101"/>
        <v>879.94301204820567</v>
      </c>
      <c r="Q625" s="57">
        <f t="shared" si="101"/>
        <v>714.73582019307889</v>
      </c>
    </row>
    <row r="626" spans="7:17">
      <c r="G626" s="58">
        <f t="shared" si="97"/>
        <v>6.6499999999999027</v>
      </c>
      <c r="H626" s="59">
        <f t="shared" si="105"/>
        <v>6.2526315789474596E-2</v>
      </c>
      <c r="I626" s="54">
        <f t="shared" si="106"/>
        <v>5.0787149835327464E-2</v>
      </c>
      <c r="J626" s="55">
        <f t="shared" si="104"/>
        <v>0.61338315789474585</v>
      </c>
      <c r="K626" s="55">
        <f t="shared" si="98"/>
        <v>0.49822193988456243</v>
      </c>
      <c r="L626" s="55">
        <f t="shared" si="102"/>
        <v>0.64919269456195483</v>
      </c>
      <c r="M626" s="55">
        <f t="shared" si="99"/>
        <v>0.5273083218549095</v>
      </c>
      <c r="N626" s="56">
        <f t="shared" si="103"/>
        <v>687.09280528522595</v>
      </c>
      <c r="O626" s="56">
        <f t="shared" si="100"/>
        <v>558.09277761205306</v>
      </c>
      <c r="P626" s="57">
        <f t="shared" si="101"/>
        <v>878.61978947369698</v>
      </c>
      <c r="Q626" s="57">
        <f t="shared" si="101"/>
        <v>713.66102948602156</v>
      </c>
    </row>
    <row r="627" spans="7:17">
      <c r="G627" s="58">
        <f t="shared" si="97"/>
        <v>6.6599999999999024</v>
      </c>
      <c r="H627" s="59">
        <f t="shared" si="105"/>
        <v>6.2432432432433349E-2</v>
      </c>
      <c r="I627" s="54">
        <f t="shared" si="106"/>
        <v>5.0710892853592746E-2</v>
      </c>
      <c r="J627" s="55">
        <f t="shared" si="104"/>
        <v>0.6124621621621712</v>
      </c>
      <c r="K627" s="55">
        <f t="shared" si="98"/>
        <v>0.49747385889374485</v>
      </c>
      <c r="L627" s="55">
        <f t="shared" si="102"/>
        <v>0.64919269456195505</v>
      </c>
      <c r="M627" s="55">
        <f t="shared" si="99"/>
        <v>0.52730832185490961</v>
      </c>
      <c r="N627" s="56">
        <f t="shared" si="103"/>
        <v>688.126027548813</v>
      </c>
      <c r="O627" s="56">
        <f t="shared" si="100"/>
        <v>558.93201487162037</v>
      </c>
      <c r="P627" s="57">
        <f t="shared" si="101"/>
        <v>877.30054054055347</v>
      </c>
      <c r="Q627" s="57">
        <f t="shared" si="101"/>
        <v>712.5894663786853</v>
      </c>
    </row>
    <row r="628" spans="7:17">
      <c r="G628" s="58">
        <f t="shared" si="97"/>
        <v>6.6699999999999022</v>
      </c>
      <c r="H628" s="59">
        <f t="shared" si="105"/>
        <v>6.2338830584708557E-2</v>
      </c>
      <c r="I628" s="54">
        <f t="shared" si="106"/>
        <v>5.0634864528474911E-2</v>
      </c>
      <c r="J628" s="55">
        <f t="shared" si="104"/>
        <v>0.611543928035991</v>
      </c>
      <c r="K628" s="55">
        <f t="shared" si="98"/>
        <v>0.49672802102433888</v>
      </c>
      <c r="L628" s="55">
        <f t="shared" si="102"/>
        <v>0.64919269456195494</v>
      </c>
      <c r="M628" s="55">
        <f t="shared" si="99"/>
        <v>0.5273083218549095</v>
      </c>
      <c r="N628" s="56">
        <f t="shared" si="103"/>
        <v>689.15924981239982</v>
      </c>
      <c r="O628" s="56">
        <f t="shared" si="100"/>
        <v>559.77125213118723</v>
      </c>
      <c r="P628" s="57">
        <f t="shared" si="101"/>
        <v>875.98524737632465</v>
      </c>
      <c r="Q628" s="57">
        <f t="shared" si="101"/>
        <v>711.5211163541295</v>
      </c>
    </row>
    <row r="629" spans="7:17">
      <c r="G629" s="58">
        <f t="shared" si="97"/>
        <v>6.679999999999902</v>
      </c>
      <c r="H629" s="59">
        <f t="shared" si="105"/>
        <v>6.2245508982036839E-2</v>
      </c>
      <c r="I629" s="54">
        <f t="shared" si="106"/>
        <v>5.0559063833073001E-2</v>
      </c>
      <c r="J629" s="55">
        <f t="shared" si="104"/>
        <v>0.61062844311378139</v>
      </c>
      <c r="K629" s="55">
        <f t="shared" si="98"/>
        <v>0.49598441620244615</v>
      </c>
      <c r="L629" s="55">
        <f t="shared" si="102"/>
        <v>0.64919269456195494</v>
      </c>
      <c r="M629" s="55">
        <f t="shared" si="99"/>
        <v>0.5273083218549095</v>
      </c>
      <c r="N629" s="56">
        <f t="shared" si="103"/>
        <v>690.19247207598642</v>
      </c>
      <c r="O629" s="56">
        <f t="shared" si="100"/>
        <v>560.6104893907542</v>
      </c>
      <c r="P629" s="57">
        <f t="shared" si="101"/>
        <v>874.67389221558165</v>
      </c>
      <c r="Q629" s="57">
        <f t="shared" si="101"/>
        <v>710.45596498234181</v>
      </c>
    </row>
    <row r="630" spans="7:17">
      <c r="G630" s="58">
        <f t="shared" si="97"/>
        <v>6.6899999999999018</v>
      </c>
      <c r="H630" s="59">
        <f t="shared" si="105"/>
        <v>6.2152466367713918E-2</v>
      </c>
      <c r="I630" s="54">
        <f t="shared" si="106"/>
        <v>5.0483489746625962E-2</v>
      </c>
      <c r="J630" s="55">
        <f t="shared" si="104"/>
        <v>0.60971569506727352</v>
      </c>
      <c r="K630" s="55">
        <f t="shared" si="98"/>
        <v>0.49524303441440071</v>
      </c>
      <c r="L630" s="55">
        <f t="shared" si="102"/>
        <v>0.64919269456195494</v>
      </c>
      <c r="M630" s="55">
        <f t="shared" si="99"/>
        <v>0.52730832185490961</v>
      </c>
      <c r="N630" s="56">
        <f t="shared" si="103"/>
        <v>691.22569433957324</v>
      </c>
      <c r="O630" s="56">
        <f t="shared" si="100"/>
        <v>561.44972665032117</v>
      </c>
      <c r="P630" s="57">
        <f t="shared" si="101"/>
        <v>873.36645739911603</v>
      </c>
      <c r="Q630" s="57">
        <f t="shared" si="101"/>
        <v>709.39399791958806</v>
      </c>
    </row>
    <row r="631" spans="7:17">
      <c r="G631" s="58">
        <f t="shared" si="97"/>
        <v>6.6999999999999016</v>
      </c>
      <c r="H631" s="59">
        <f t="shared" si="105"/>
        <v>6.2059701492538227E-2</v>
      </c>
      <c r="I631" s="54">
        <f t="shared" si="106"/>
        <v>5.0408141254466819E-2</v>
      </c>
      <c r="J631" s="55">
        <f t="shared" si="104"/>
        <v>0.60880567164179999</v>
      </c>
      <c r="K631" s="55">
        <f t="shared" si="98"/>
        <v>0.49450386570631955</v>
      </c>
      <c r="L631" s="55">
        <f t="shared" si="102"/>
        <v>0.64919269456195494</v>
      </c>
      <c r="M631" s="55">
        <f t="shared" si="99"/>
        <v>0.52730832185490961</v>
      </c>
      <c r="N631" s="56">
        <f t="shared" si="103"/>
        <v>692.25891660316006</v>
      </c>
      <c r="O631" s="56">
        <f t="shared" si="100"/>
        <v>562.28896390988825</v>
      </c>
      <c r="P631" s="57">
        <f t="shared" si="101"/>
        <v>872.06292537314721</v>
      </c>
      <c r="Q631" s="57">
        <f t="shared" si="101"/>
        <v>708.33520090776778</v>
      </c>
    </row>
    <row r="632" spans="7:17">
      <c r="G632" s="58">
        <f t="shared" si="97"/>
        <v>6.7099999999999014</v>
      </c>
      <c r="H632" s="59">
        <f t="shared" si="105"/>
        <v>6.1967213114755011E-2</v>
      </c>
      <c r="I632" s="54">
        <f t="shared" si="106"/>
        <v>5.03330173479773E-2</v>
      </c>
      <c r="J632" s="55">
        <f t="shared" si="104"/>
        <v>0.60789836065574665</v>
      </c>
      <c r="K632" s="55">
        <f t="shared" si="98"/>
        <v>0.49376690018365732</v>
      </c>
      <c r="L632" s="55">
        <f t="shared" si="102"/>
        <v>0.64919269456195483</v>
      </c>
      <c r="M632" s="55">
        <f t="shared" si="99"/>
        <v>0.5273083218549095</v>
      </c>
      <c r="N632" s="56">
        <f t="shared" si="103"/>
        <v>693.29213886674665</v>
      </c>
      <c r="O632" s="56">
        <f t="shared" si="100"/>
        <v>563.12820116945511</v>
      </c>
      <c r="P632" s="57">
        <f t="shared" si="101"/>
        <v>870.76327868853741</v>
      </c>
      <c r="Q632" s="57">
        <f t="shared" si="101"/>
        <v>707.27955977377701</v>
      </c>
    </row>
    <row r="633" spans="7:17">
      <c r="G633" s="58">
        <f t="shared" si="97"/>
        <v>6.7199999999999012</v>
      </c>
      <c r="H633" s="59">
        <f t="shared" si="105"/>
        <v>6.1875000000000908E-2</v>
      </c>
      <c r="I633" s="54">
        <f t="shared" si="106"/>
        <v>5.025811702454281E-2</v>
      </c>
      <c r="J633" s="55">
        <f t="shared" si="104"/>
        <v>0.60699375000000899</v>
      </c>
      <c r="K633" s="55">
        <f t="shared" si="98"/>
        <v>0.49303212801076501</v>
      </c>
      <c r="L633" s="55">
        <f t="shared" si="102"/>
        <v>0.64919269456195505</v>
      </c>
      <c r="M633" s="55">
        <f t="shared" si="99"/>
        <v>0.52730832185490961</v>
      </c>
      <c r="N633" s="56">
        <f t="shared" si="103"/>
        <v>694.32536113033382</v>
      </c>
      <c r="O633" s="56">
        <f t="shared" si="100"/>
        <v>563.96743842902231</v>
      </c>
      <c r="P633" s="57">
        <f t="shared" si="101"/>
        <v>869.46750000001282</v>
      </c>
      <c r="Q633" s="57">
        <f t="shared" si="101"/>
        <v>706.22706042887557</v>
      </c>
    </row>
    <row r="634" spans="7:17">
      <c r="G634" s="58">
        <f t="shared" si="97"/>
        <v>6.729999999999901</v>
      </c>
      <c r="H634" s="59">
        <f t="shared" si="105"/>
        <v>6.178306092124905E-2</v>
      </c>
      <c r="I634" s="54">
        <f t="shared" si="106"/>
        <v>5.0183439287507826E-2</v>
      </c>
      <c r="J634" s="55">
        <f t="shared" si="104"/>
        <v>0.60609182763745317</v>
      </c>
      <c r="K634" s="55">
        <f t="shared" si="98"/>
        <v>0.49229953941045179</v>
      </c>
      <c r="L634" s="55">
        <f t="shared" si="102"/>
        <v>0.64919269456195494</v>
      </c>
      <c r="M634" s="55">
        <f t="shared" si="99"/>
        <v>0.5273083218549095</v>
      </c>
      <c r="N634" s="56">
        <f t="shared" si="103"/>
        <v>695.35858339392053</v>
      </c>
      <c r="O634" s="56">
        <f t="shared" si="100"/>
        <v>564.80667568858917</v>
      </c>
      <c r="P634" s="57">
        <f t="shared" si="101"/>
        <v>868.17557206539163</v>
      </c>
      <c r="Q634" s="57">
        <f t="shared" si="101"/>
        <v>705.17768886805993</v>
      </c>
    </row>
    <row r="635" spans="7:17">
      <c r="G635" s="58">
        <f t="shared" si="97"/>
        <v>6.7399999999999007</v>
      </c>
      <c r="H635" s="59">
        <f t="shared" si="105"/>
        <v>6.1691394658754617E-2</v>
      </c>
      <c r="I635" s="54">
        <f t="shared" si="106"/>
        <v>5.01089831461317E-2</v>
      </c>
      <c r="J635" s="55">
        <f t="shared" si="104"/>
        <v>0.60519258160238287</v>
      </c>
      <c r="K635" s="55">
        <f t="shared" si="98"/>
        <v>0.49156912466355202</v>
      </c>
      <c r="L635" s="55">
        <f t="shared" si="102"/>
        <v>0.64919269456195505</v>
      </c>
      <c r="M635" s="55">
        <f t="shared" si="99"/>
        <v>0.5273083218549095</v>
      </c>
      <c r="N635" s="56">
        <f t="shared" si="103"/>
        <v>696.39180565750735</v>
      </c>
      <c r="O635" s="56">
        <f t="shared" si="100"/>
        <v>565.64591294815614</v>
      </c>
      <c r="P635" s="57">
        <f t="shared" si="101"/>
        <v>866.88747774481988</v>
      </c>
      <c r="Q635" s="57">
        <f t="shared" si="101"/>
        <v>704.13143116944264</v>
      </c>
    </row>
    <row r="636" spans="7:17">
      <c r="G636" s="58">
        <f t="shared" si="97"/>
        <v>6.7499999999999005</v>
      </c>
      <c r="H636" s="59">
        <f t="shared" si="105"/>
        <v>6.1600000000000911E-2</v>
      </c>
      <c r="I636" s="54">
        <f t="shared" si="106"/>
        <v>5.0034747615544842E-2</v>
      </c>
      <c r="J636" s="55">
        <f t="shared" si="104"/>
        <v>0.60429600000000894</v>
      </c>
      <c r="K636" s="55">
        <f t="shared" si="98"/>
        <v>0.49084087410849492</v>
      </c>
      <c r="L636" s="55">
        <f t="shared" si="102"/>
        <v>0.64919269456195494</v>
      </c>
      <c r="M636" s="55">
        <f t="shared" si="99"/>
        <v>0.5273083218549095</v>
      </c>
      <c r="N636" s="56">
        <f t="shared" si="103"/>
        <v>697.42502792109406</v>
      </c>
      <c r="O636" s="56">
        <f t="shared" si="100"/>
        <v>566.48515020772311</v>
      </c>
      <c r="P636" s="57">
        <f t="shared" si="101"/>
        <v>865.60320000001275</v>
      </c>
      <c r="Q636" s="57">
        <f t="shared" si="101"/>
        <v>703.08827349363617</v>
      </c>
    </row>
    <row r="637" spans="7:17">
      <c r="G637" s="58">
        <f t="shared" si="97"/>
        <v>6.7599999999999003</v>
      </c>
      <c r="H637" s="59">
        <f t="shared" si="105"/>
        <v>6.1508875739645877E-2</v>
      </c>
      <c r="I637" s="54">
        <f t="shared" si="106"/>
        <v>4.996073171670528E-2</v>
      </c>
      <c r="J637" s="55">
        <f t="shared" si="104"/>
        <v>0.60340207100592613</v>
      </c>
      <c r="K637" s="55">
        <f t="shared" si="98"/>
        <v>0.49011477814087884</v>
      </c>
      <c r="L637" s="55">
        <f t="shared" si="102"/>
        <v>0.64919269456195494</v>
      </c>
      <c r="M637" s="55">
        <f t="shared" si="99"/>
        <v>0.5273083218549095</v>
      </c>
      <c r="N637" s="56">
        <f t="shared" si="103"/>
        <v>698.45825018468088</v>
      </c>
      <c r="O637" s="56">
        <f t="shared" si="100"/>
        <v>567.32438746729008</v>
      </c>
      <c r="P637" s="57">
        <f t="shared" si="101"/>
        <v>864.32272189350385</v>
      </c>
      <c r="Q637" s="57">
        <f t="shared" si="101"/>
        <v>702.04820208314254</v>
      </c>
    </row>
    <row r="638" spans="7:17">
      <c r="G638" s="58">
        <f t="shared" si="97"/>
        <v>6.7699999999999001</v>
      </c>
      <c r="H638" s="59">
        <f t="shared" si="105"/>
        <v>6.1418020679469151E-2</v>
      </c>
      <c r="I638" s="54">
        <f t="shared" si="106"/>
        <v>4.9886934476355643E-2</v>
      </c>
      <c r="J638" s="55">
        <f t="shared" si="104"/>
        <v>0.60251078286559245</v>
      </c>
      <c r="K638" s="55">
        <f t="shared" si="98"/>
        <v>0.48939082721304888</v>
      </c>
      <c r="L638" s="55">
        <f t="shared" si="102"/>
        <v>0.64919269456195494</v>
      </c>
      <c r="M638" s="55">
        <f t="shared" si="99"/>
        <v>0.5273083218549095</v>
      </c>
      <c r="N638" s="56">
        <f t="shared" si="103"/>
        <v>699.4914724482677</v>
      </c>
      <c r="O638" s="56">
        <f t="shared" si="100"/>
        <v>568.16362472685705</v>
      </c>
      <c r="P638" s="57">
        <f t="shared" si="101"/>
        <v>863.04602658790054</v>
      </c>
      <c r="Q638" s="57">
        <f t="shared" si="101"/>
        <v>701.01120326174953</v>
      </c>
    </row>
    <row r="639" spans="7:17">
      <c r="G639" s="58">
        <f t="shared" si="97"/>
        <v>6.7799999999998999</v>
      </c>
      <c r="H639" s="59">
        <f t="shared" si="105"/>
        <v>6.1327433628319487E-2</v>
      </c>
      <c r="I639" s="54">
        <f t="shared" si="106"/>
        <v>4.9813354926980483E-2</v>
      </c>
      <c r="J639" s="55">
        <f t="shared" si="104"/>
        <v>0.6016221238938142</v>
      </c>
      <c r="K639" s="55">
        <f t="shared" si="98"/>
        <v>0.48866901183367856</v>
      </c>
      <c r="L639" s="55">
        <f t="shared" si="102"/>
        <v>0.64919269456195494</v>
      </c>
      <c r="M639" s="55">
        <f t="shared" si="99"/>
        <v>0.5273083218549095</v>
      </c>
      <c r="N639" s="56">
        <f t="shared" si="103"/>
        <v>700.52469471185464</v>
      </c>
      <c r="O639" s="56">
        <f t="shared" si="100"/>
        <v>569.00286198642414</v>
      </c>
      <c r="P639" s="57">
        <f t="shared" si="101"/>
        <v>861.7730973451454</v>
      </c>
      <c r="Q639" s="57">
        <f t="shared" si="101"/>
        <v>699.97726343392969</v>
      </c>
    </row>
    <row r="640" spans="7:17">
      <c r="G640" s="58">
        <f t="shared" si="97"/>
        <v>6.7899999999998997</v>
      </c>
      <c r="H640" s="59">
        <f t="shared" si="105"/>
        <v>6.1237113402062761E-2</v>
      </c>
      <c r="I640" s="54">
        <f t="shared" si="106"/>
        <v>4.9739992106764018E-2</v>
      </c>
      <c r="J640" s="55">
        <f t="shared" si="104"/>
        <v>0.60073608247423571</v>
      </c>
      <c r="K640" s="55">
        <f t="shared" si="98"/>
        <v>0.48794932256735501</v>
      </c>
      <c r="L640" s="55">
        <f t="shared" si="102"/>
        <v>0.64919269456195494</v>
      </c>
      <c r="M640" s="55">
        <f t="shared" si="99"/>
        <v>0.5273083218549095</v>
      </c>
      <c r="N640" s="56">
        <f t="shared" si="103"/>
        <v>701.55791697544134</v>
      </c>
      <c r="O640" s="56">
        <f t="shared" si="100"/>
        <v>569.84209924599111</v>
      </c>
      <c r="P640" s="57">
        <f t="shared" si="101"/>
        <v>860.50391752578594</v>
      </c>
      <c r="Q640" s="57">
        <f t="shared" si="101"/>
        <v>698.94636908424798</v>
      </c>
    </row>
    <row r="641" spans="7:17">
      <c r="G641" s="58">
        <f t="shared" si="97"/>
        <v>6.7999999999998995</v>
      </c>
      <c r="H641" s="59">
        <f t="shared" si="105"/>
        <v>6.1147058823530318E-2</v>
      </c>
      <c r="I641" s="54">
        <f t="shared" si="106"/>
        <v>4.9666845059548194E-2</v>
      </c>
      <c r="J641" s="55">
        <f t="shared" si="104"/>
        <v>0.59985264705883246</v>
      </c>
      <c r="K641" s="55">
        <f t="shared" si="98"/>
        <v>0.4872317500341678</v>
      </c>
      <c r="L641" s="55">
        <f t="shared" si="102"/>
        <v>0.64919269456195494</v>
      </c>
      <c r="M641" s="55">
        <f t="shared" si="99"/>
        <v>0.52730832185490961</v>
      </c>
      <c r="N641" s="56">
        <f t="shared" si="103"/>
        <v>702.59113923902805</v>
      </c>
      <c r="O641" s="56">
        <f t="shared" si="100"/>
        <v>570.68133650555808</v>
      </c>
      <c r="P641" s="57">
        <f t="shared" si="101"/>
        <v>859.23847058824799</v>
      </c>
      <c r="Q641" s="57">
        <f t="shared" si="101"/>
        <v>697.91850677677121</v>
      </c>
    </row>
    <row r="642" spans="7:17">
      <c r="G642" s="58">
        <f t="shared" si="97"/>
        <v>6.8099999999998992</v>
      </c>
      <c r="H642" s="59">
        <f t="shared" si="105"/>
        <v>6.1057268722467861E-2</v>
      </c>
      <c r="I642" s="54">
        <f t="shared" si="106"/>
        <v>4.9593912834791143E-2</v>
      </c>
      <c r="J642" s="55">
        <f t="shared" si="104"/>
        <v>0.59897180616740975</v>
      </c>
      <c r="K642" s="55">
        <f t="shared" si="98"/>
        <v>0.48651628490930116</v>
      </c>
      <c r="L642" s="55">
        <f t="shared" si="102"/>
        <v>0.64919269456195494</v>
      </c>
      <c r="M642" s="55">
        <f t="shared" si="99"/>
        <v>0.5273083218549095</v>
      </c>
      <c r="N642" s="56">
        <f t="shared" si="103"/>
        <v>703.62436150261487</v>
      </c>
      <c r="O642" s="56">
        <f t="shared" si="100"/>
        <v>571.52057376512505</v>
      </c>
      <c r="P642" s="57">
        <f t="shared" si="101"/>
        <v>857.97674008811839</v>
      </c>
      <c r="Q642" s="57">
        <f t="shared" si="101"/>
        <v>696.89366315448513</v>
      </c>
    </row>
    <row r="643" spans="7:17">
      <c r="G643" s="58">
        <f t="shared" ref="G643:G698" si="107">+G642+0.01</f>
        <v>6.819999999999899</v>
      </c>
      <c r="H643" s="59">
        <f t="shared" si="105"/>
        <v>6.0967741935484772E-2</v>
      </c>
      <c r="I643" s="54">
        <f t="shared" si="106"/>
        <v>4.9521194487526059E-2</v>
      </c>
      <c r="J643" s="55">
        <f t="shared" si="104"/>
        <v>0.5980935483871056</v>
      </c>
      <c r="K643" s="55">
        <f t="shared" si="98"/>
        <v>0.48580291792263064</v>
      </c>
      <c r="L643" s="55">
        <f t="shared" si="102"/>
        <v>0.64919269456195483</v>
      </c>
      <c r="M643" s="55">
        <f t="shared" si="99"/>
        <v>0.5273083218549095</v>
      </c>
      <c r="N643" s="56">
        <f t="shared" si="103"/>
        <v>704.65758376620147</v>
      </c>
      <c r="O643" s="56">
        <f t="shared" si="100"/>
        <v>572.35981102469191</v>
      </c>
      <c r="P643" s="57">
        <f t="shared" si="101"/>
        <v>856.718709677432</v>
      </c>
      <c r="Q643" s="57">
        <f t="shared" si="101"/>
        <v>695.87182493871614</v>
      </c>
    </row>
    <row r="644" spans="7:17">
      <c r="G644" s="58">
        <f t="shared" si="107"/>
        <v>6.8299999999998988</v>
      </c>
      <c r="H644" s="59">
        <f t="shared" si="105"/>
        <v>6.0878477306003834E-2</v>
      </c>
      <c r="I644" s="54">
        <f t="shared" si="106"/>
        <v>4.9448689078320313E-2</v>
      </c>
      <c r="J644" s="55">
        <f t="shared" si="104"/>
        <v>0.59721786237189767</v>
      </c>
      <c r="K644" s="55">
        <f t="shared" si="98"/>
        <v>0.48509163985832227</v>
      </c>
      <c r="L644" s="55">
        <f t="shared" si="102"/>
        <v>0.64919269456195494</v>
      </c>
      <c r="M644" s="55">
        <f t="shared" si="99"/>
        <v>0.5273083218549095</v>
      </c>
      <c r="N644" s="56">
        <f t="shared" si="103"/>
        <v>705.6908060297884</v>
      </c>
      <c r="O644" s="56">
        <f t="shared" si="100"/>
        <v>573.19904828425899</v>
      </c>
      <c r="P644" s="57">
        <f t="shared" si="101"/>
        <v>855.46436310396587</v>
      </c>
      <c r="Q644" s="57">
        <f t="shared" si="101"/>
        <v>694.85297892855704</v>
      </c>
    </row>
    <row r="645" spans="7:17">
      <c r="G645" s="58">
        <f t="shared" si="107"/>
        <v>6.8399999999998986</v>
      </c>
      <c r="H645" s="59">
        <f t="shared" si="105"/>
        <v>6.0789473684211427E-2</v>
      </c>
      <c r="I645" s="54">
        <f t="shared" si="106"/>
        <v>4.9376395673235048E-2</v>
      </c>
      <c r="J645" s="55">
        <f t="shared" si="104"/>
        <v>0.59634473684211409</v>
      </c>
      <c r="K645" s="55">
        <f t="shared" ref="K645:K708" si="108">+I645*$C$24</f>
        <v>0.48438244155443583</v>
      </c>
      <c r="L645" s="55">
        <f t="shared" si="102"/>
        <v>0.64919269456195494</v>
      </c>
      <c r="M645" s="55">
        <f t="shared" ref="M645:M708" si="109">+I645*$C$24*(G645/(2*PI()))</f>
        <v>0.52730832185490961</v>
      </c>
      <c r="N645" s="56">
        <f t="shared" si="103"/>
        <v>706.72402829337545</v>
      </c>
      <c r="O645" s="56">
        <f t="shared" ref="O645:O708" si="110">+I645*$C$24*((G645/(2*PI()))^2)*1000</f>
        <v>574.03828554382619</v>
      </c>
      <c r="P645" s="57">
        <f t="shared" ref="P645:Q708" si="111">H645*$C$25</f>
        <v>854.21368421053899</v>
      </c>
      <c r="Q645" s="57">
        <f t="shared" si="111"/>
        <v>693.83711200029893</v>
      </c>
    </row>
    <row r="646" spans="7:17">
      <c r="G646" s="58">
        <f t="shared" si="107"/>
        <v>6.8499999999998984</v>
      </c>
      <c r="H646" s="59">
        <f t="shared" si="105"/>
        <v>6.0700729927008201E-2</v>
      </c>
      <c r="I646" s="54">
        <f t="shared" si="106"/>
        <v>4.9304313343785072E-2</v>
      </c>
      <c r="J646" s="55">
        <f t="shared" si="104"/>
        <v>0.59547416058395053</v>
      </c>
      <c r="K646" s="55">
        <f t="shared" si="108"/>
        <v>0.4836753139025316</v>
      </c>
      <c r="L646" s="55">
        <f t="shared" si="102"/>
        <v>0.64919269456195505</v>
      </c>
      <c r="M646" s="55">
        <f t="shared" si="109"/>
        <v>0.52730832185490961</v>
      </c>
      <c r="N646" s="56">
        <f t="shared" si="103"/>
        <v>707.75725055696228</v>
      </c>
      <c r="O646" s="56">
        <f t="shared" si="110"/>
        <v>574.87752280339305</v>
      </c>
      <c r="P646" s="57">
        <f t="shared" si="111"/>
        <v>852.96665693431919</v>
      </c>
      <c r="Q646" s="57">
        <f t="shared" si="111"/>
        <v>692.82421110686778</v>
      </c>
    </row>
    <row r="647" spans="7:17">
      <c r="G647" s="58">
        <f t="shared" si="107"/>
        <v>6.8599999999998982</v>
      </c>
      <c r="H647" s="59">
        <f t="shared" si="105"/>
        <v>6.0612244897960084E-2</v>
      </c>
      <c r="I647" s="54">
        <f t="shared" si="106"/>
        <v>4.9232441166899087E-2</v>
      </c>
      <c r="J647" s="55">
        <f t="shared" si="104"/>
        <v>0.59460612244898847</v>
      </c>
      <c r="K647" s="55">
        <f t="shared" si="108"/>
        <v>0.48297024784728004</v>
      </c>
      <c r="L647" s="55">
        <f t="shared" si="102"/>
        <v>0.64919269456195494</v>
      </c>
      <c r="M647" s="55">
        <f t="shared" si="109"/>
        <v>0.5273083218549095</v>
      </c>
      <c r="N647" s="56">
        <f t="shared" si="103"/>
        <v>708.79047282054898</v>
      </c>
      <c r="O647" s="56">
        <f t="shared" si="110"/>
        <v>575.71676006296002</v>
      </c>
      <c r="P647" s="57">
        <f t="shared" si="111"/>
        <v>851.72326530613509</v>
      </c>
      <c r="Q647" s="57">
        <f t="shared" si="111"/>
        <v>691.81426327726592</v>
      </c>
    </row>
    <row r="648" spans="7:17">
      <c r="G648" s="58">
        <f t="shared" si="107"/>
        <v>6.869999999999898</v>
      </c>
      <c r="H648" s="59">
        <f t="shared" si="105"/>
        <v>6.0524017467249808E-2</v>
      </c>
      <c r="I648" s="54">
        <f t="shared" si="106"/>
        <v>4.9160778224880311E-2</v>
      </c>
      <c r="J648" s="55">
        <f t="shared" si="104"/>
        <v>0.59374061135372069</v>
      </c>
      <c r="K648" s="55">
        <f t="shared" si="108"/>
        <v>0.48226723438607588</v>
      </c>
      <c r="L648" s="55">
        <f t="shared" ref="L648:L711" si="112">+H648*$C$24*(G648/(2*PI()))</f>
        <v>0.64919269456195494</v>
      </c>
      <c r="M648" s="55">
        <f t="shared" si="109"/>
        <v>0.5273083218549095</v>
      </c>
      <c r="N648" s="56">
        <f t="shared" ref="N648:N711" si="113">+H648*$C$24*((G648/(2*PI()))^2)*1000</f>
        <v>709.82369508413569</v>
      </c>
      <c r="O648" s="56">
        <f t="shared" si="110"/>
        <v>576.55599732252699</v>
      </c>
      <c r="P648" s="57">
        <f t="shared" si="111"/>
        <v>850.48349344979431</v>
      </c>
      <c r="Q648" s="57">
        <f t="shared" si="111"/>
        <v>690.8072556160181</v>
      </c>
    </row>
    <row r="649" spans="7:17">
      <c r="G649" s="58">
        <f t="shared" si="107"/>
        <v>6.8799999999998978</v>
      </c>
      <c r="H649" s="59">
        <f t="shared" si="105"/>
        <v>6.0436046511628809E-2</v>
      </c>
      <c r="I649" s="54">
        <f t="shared" si="106"/>
        <v>4.9089323605367406E-2</v>
      </c>
      <c r="J649" s="55">
        <f t="shared" si="104"/>
        <v>0.59287761627907865</v>
      </c>
      <c r="K649" s="55">
        <f t="shared" si="108"/>
        <v>0.48156626456865426</v>
      </c>
      <c r="L649" s="55">
        <f t="shared" si="112"/>
        <v>0.64919269456195494</v>
      </c>
      <c r="M649" s="55">
        <f t="shared" si="109"/>
        <v>0.5273083218549095</v>
      </c>
      <c r="N649" s="56">
        <f t="shared" si="113"/>
        <v>710.85691734772251</v>
      </c>
      <c r="O649" s="56">
        <f t="shared" si="110"/>
        <v>577.39523458209396</v>
      </c>
      <c r="P649" s="57">
        <f t="shared" si="111"/>
        <v>849.24732558140806</v>
      </c>
      <c r="Q649" s="57">
        <f t="shared" si="111"/>
        <v>689.80317530262278</v>
      </c>
    </row>
    <row r="650" spans="7:17">
      <c r="G650" s="58">
        <f t="shared" si="107"/>
        <v>6.8899999999998975</v>
      </c>
      <c r="H650" s="59">
        <f t="shared" si="105"/>
        <v>6.0348330914369551E-2</v>
      </c>
      <c r="I650" s="54">
        <f t="shared" si="106"/>
        <v>4.9018076401295754E-2</v>
      </c>
      <c r="J650" s="55">
        <f t="shared" si="104"/>
        <v>0.59201712626996528</v>
      </c>
      <c r="K650" s="55">
        <f t="shared" si="108"/>
        <v>0.48086732949671135</v>
      </c>
      <c r="L650" s="55">
        <f t="shared" si="112"/>
        <v>0.64919269456195494</v>
      </c>
      <c r="M650" s="55">
        <f t="shared" si="109"/>
        <v>0.52730832185490961</v>
      </c>
      <c r="N650" s="56">
        <f t="shared" si="113"/>
        <v>711.89013961130945</v>
      </c>
      <c r="O650" s="56">
        <f t="shared" si="110"/>
        <v>578.23447184166116</v>
      </c>
      <c r="P650" s="57">
        <f t="shared" si="111"/>
        <v>848.01474600872098</v>
      </c>
      <c r="Q650" s="57">
        <f t="shared" si="111"/>
        <v>688.80200959100796</v>
      </c>
    </row>
    <row r="651" spans="7:17">
      <c r="G651" s="58">
        <f t="shared" si="107"/>
        <v>6.8999999999998973</v>
      </c>
      <c r="H651" s="59">
        <f t="shared" si="105"/>
        <v>6.026086956521829E-2</v>
      </c>
      <c r="I651" s="54">
        <f t="shared" si="106"/>
        <v>4.8947035710859094E-2</v>
      </c>
      <c r="J651" s="55">
        <f t="shared" ref="J651:J714" si="114">+H651*$C$24</f>
        <v>0.59115913043479151</v>
      </c>
      <c r="K651" s="55">
        <f t="shared" si="108"/>
        <v>0.48017042032352775</v>
      </c>
      <c r="L651" s="55">
        <f t="shared" si="112"/>
        <v>0.64919269456195505</v>
      </c>
      <c r="M651" s="55">
        <f t="shared" si="109"/>
        <v>0.52730832185490961</v>
      </c>
      <c r="N651" s="56">
        <f t="shared" si="113"/>
        <v>712.92336187489627</v>
      </c>
      <c r="O651" s="56">
        <f t="shared" si="110"/>
        <v>579.07370910122813</v>
      </c>
      <c r="P651" s="57">
        <f t="shared" si="111"/>
        <v>846.78573913044738</v>
      </c>
      <c r="Q651" s="57">
        <f t="shared" si="111"/>
        <v>687.80374580899195</v>
      </c>
    </row>
    <row r="652" spans="7:17">
      <c r="G652" s="58">
        <f t="shared" si="107"/>
        <v>6.9099999999998971</v>
      </c>
      <c r="H652" s="59">
        <f t="shared" si="105"/>
        <v>6.017366136034822E-2</v>
      </c>
      <c r="I652" s="54">
        <f t="shared" si="106"/>
        <v>4.8876200637471452E-2</v>
      </c>
      <c r="J652" s="55">
        <f t="shared" si="114"/>
        <v>0.59030361794501607</v>
      </c>
      <c r="K652" s="55">
        <f t="shared" si="108"/>
        <v>0.47947552825359496</v>
      </c>
      <c r="L652" s="55">
        <f t="shared" si="112"/>
        <v>0.64919269456195494</v>
      </c>
      <c r="M652" s="55">
        <f t="shared" si="109"/>
        <v>0.5273083218549095</v>
      </c>
      <c r="N652" s="56">
        <f t="shared" si="113"/>
        <v>713.95658413848298</v>
      </c>
      <c r="O652" s="56">
        <f t="shared" si="110"/>
        <v>579.91294636079499</v>
      </c>
      <c r="P652" s="57">
        <f t="shared" si="111"/>
        <v>845.56028943561319</v>
      </c>
      <c r="Q652" s="57">
        <f t="shared" si="111"/>
        <v>686.8083713577488</v>
      </c>
    </row>
    <row r="653" spans="7:17">
      <c r="G653" s="58">
        <f t="shared" si="107"/>
        <v>6.9199999999998969</v>
      </c>
      <c r="H653" s="59">
        <f t="shared" si="105"/>
        <v>6.0086705202313032E-2</v>
      </c>
      <c r="I653" s="54">
        <f t="shared" si="106"/>
        <v>4.8805570289729441E-2</v>
      </c>
      <c r="J653" s="55">
        <f t="shared" si="114"/>
        <v>0.58945057803469092</v>
      </c>
      <c r="K653" s="55">
        <f t="shared" si="108"/>
        <v>0.47878264454224584</v>
      </c>
      <c r="L653" s="55">
        <f t="shared" si="112"/>
        <v>0.64919269456195494</v>
      </c>
      <c r="M653" s="55">
        <f t="shared" si="109"/>
        <v>0.5273083218549095</v>
      </c>
      <c r="N653" s="56">
        <f t="shared" si="113"/>
        <v>714.98980640206969</v>
      </c>
      <c r="O653" s="56">
        <f t="shared" si="110"/>
        <v>580.75218362036196</v>
      </c>
      <c r="P653" s="57">
        <f t="shared" si="111"/>
        <v>844.33838150290273</v>
      </c>
      <c r="Q653" s="57">
        <f t="shared" si="111"/>
        <v>685.81587371127807</v>
      </c>
    </row>
    <row r="654" spans="7:17">
      <c r="G654" s="58">
        <f t="shared" si="107"/>
        <v>6.9299999999998967</v>
      </c>
      <c r="H654" s="59">
        <f t="shared" si="105"/>
        <v>6.0000000000000893E-2</v>
      </c>
      <c r="I654" s="54">
        <f t="shared" si="106"/>
        <v>4.8735143781374855E-2</v>
      </c>
      <c r="J654" s="55">
        <f t="shared" si="114"/>
        <v>0.58860000000000878</v>
      </c>
      <c r="K654" s="55">
        <f t="shared" si="108"/>
        <v>0.47809176049528734</v>
      </c>
      <c r="L654" s="55">
        <f t="shared" si="112"/>
        <v>0.64919269456195494</v>
      </c>
      <c r="M654" s="55">
        <f t="shared" si="109"/>
        <v>0.5273083218549095</v>
      </c>
      <c r="N654" s="56">
        <f t="shared" si="113"/>
        <v>716.0230286656564</v>
      </c>
      <c r="O654" s="56">
        <f t="shared" si="110"/>
        <v>581.59142087992893</v>
      </c>
      <c r="P654" s="57">
        <f t="shared" si="111"/>
        <v>843.12000000001251</v>
      </c>
      <c r="Q654" s="57">
        <f t="shared" si="111"/>
        <v>684.82624041587951</v>
      </c>
    </row>
    <row r="655" spans="7:17">
      <c r="G655" s="58">
        <f t="shared" si="107"/>
        <v>6.9399999999998965</v>
      </c>
      <c r="H655" s="59">
        <f t="shared" si="105"/>
        <v>5.9913544668588788E-2</v>
      </c>
      <c r="I655" s="54">
        <f t="shared" si="106"/>
        <v>4.8664920231257597E-2</v>
      </c>
      <c r="J655" s="55">
        <f t="shared" si="114"/>
        <v>0.58775187319885602</v>
      </c>
      <c r="K655" s="55">
        <f t="shared" si="108"/>
        <v>0.47740286746863703</v>
      </c>
      <c r="L655" s="55">
        <f t="shared" si="112"/>
        <v>0.64919269456195483</v>
      </c>
      <c r="M655" s="55">
        <f t="shared" si="109"/>
        <v>0.52730832185490939</v>
      </c>
      <c r="N655" s="56">
        <f t="shared" si="113"/>
        <v>717.05625092924322</v>
      </c>
      <c r="O655" s="56">
        <f t="shared" si="110"/>
        <v>582.43065813949579</v>
      </c>
      <c r="P655" s="57">
        <f t="shared" si="111"/>
        <v>841.90512968300959</v>
      </c>
      <c r="Q655" s="57">
        <f t="shared" si="111"/>
        <v>683.83945908963176</v>
      </c>
    </row>
    <row r="656" spans="7:17">
      <c r="G656" s="58">
        <f t="shared" si="107"/>
        <v>6.9499999999998963</v>
      </c>
      <c r="H656" s="59">
        <f t="shared" ref="H656:H719" si="115">+$C$15/G656</f>
        <v>5.9827338129497296E-2</v>
      </c>
      <c r="I656" s="54">
        <f t="shared" si="106"/>
        <v>4.8594898763298956E-2</v>
      </c>
      <c r="J656" s="55">
        <f t="shared" si="114"/>
        <v>0.58690618705036846</v>
      </c>
      <c r="K656" s="55">
        <f t="shared" si="108"/>
        <v>0.47671595686796281</v>
      </c>
      <c r="L656" s="55">
        <f t="shared" si="112"/>
        <v>0.64919269456195494</v>
      </c>
      <c r="M656" s="55">
        <f t="shared" si="109"/>
        <v>0.52730832185490961</v>
      </c>
      <c r="N656" s="56">
        <f t="shared" si="113"/>
        <v>718.08947319283027</v>
      </c>
      <c r="O656" s="56">
        <f t="shared" si="110"/>
        <v>583.2698953990631</v>
      </c>
      <c r="P656" s="57">
        <f t="shared" si="111"/>
        <v>840.69375539569603</v>
      </c>
      <c r="Q656" s="57">
        <f t="shared" si="111"/>
        <v>682.85551742187693</v>
      </c>
    </row>
    <row r="657" spans="7:17">
      <c r="G657" s="58">
        <f t="shared" si="107"/>
        <v>6.959999999999896</v>
      </c>
      <c r="H657" s="59">
        <f t="shared" si="115"/>
        <v>5.9741379310345719E-2</v>
      </c>
      <c r="I657" s="54">
        <f t="shared" ref="I657:I720" si="116">+H657*$C$22</f>
        <v>4.8525078506455134E-2</v>
      </c>
      <c r="J657" s="55">
        <f t="shared" si="114"/>
        <v>0.58606293103449147</v>
      </c>
      <c r="K657" s="55">
        <f t="shared" si="108"/>
        <v>0.47603102014832488</v>
      </c>
      <c r="L657" s="55">
        <f t="shared" si="112"/>
        <v>0.64919269456195494</v>
      </c>
      <c r="M657" s="55">
        <f t="shared" si="109"/>
        <v>0.5273083218549095</v>
      </c>
      <c r="N657" s="56">
        <f t="shared" si="113"/>
        <v>719.12269545641698</v>
      </c>
      <c r="O657" s="56">
        <f t="shared" si="110"/>
        <v>584.10913265862996</v>
      </c>
      <c r="P657" s="57">
        <f t="shared" si="111"/>
        <v>839.48586206897801</v>
      </c>
      <c r="Q657" s="57">
        <f t="shared" si="111"/>
        <v>681.8744031727075</v>
      </c>
    </row>
    <row r="658" spans="7:17">
      <c r="G658" s="58">
        <f t="shared" si="107"/>
        <v>6.9699999999998958</v>
      </c>
      <c r="H658" s="59">
        <f t="shared" si="115"/>
        <v>5.9655667144907637E-2</v>
      </c>
      <c r="I658" s="54">
        <f t="shared" si="116"/>
        <v>4.8455458594681172E-2</v>
      </c>
      <c r="J658" s="55">
        <f t="shared" si="114"/>
        <v>0.58522209469154396</v>
      </c>
      <c r="K658" s="55">
        <f t="shared" si="108"/>
        <v>0.47534804881382231</v>
      </c>
      <c r="L658" s="55">
        <f t="shared" si="112"/>
        <v>0.64919269456195505</v>
      </c>
      <c r="M658" s="55">
        <f t="shared" si="109"/>
        <v>0.52730832185490961</v>
      </c>
      <c r="N658" s="56">
        <f t="shared" si="113"/>
        <v>720.1559177200038</v>
      </c>
      <c r="O658" s="56">
        <f t="shared" si="110"/>
        <v>584.94836991819693</v>
      </c>
      <c r="P658" s="57">
        <f t="shared" si="111"/>
        <v>838.28143472024215</v>
      </c>
      <c r="Q658" s="57">
        <f t="shared" si="111"/>
        <v>680.89610417245979</v>
      </c>
    </row>
    <row r="659" spans="7:17">
      <c r="G659" s="58">
        <f t="shared" si="107"/>
        <v>6.9799999999998956</v>
      </c>
      <c r="H659" s="59">
        <f t="shared" si="115"/>
        <v>5.9570200573066792E-2</v>
      </c>
      <c r="I659" s="54">
        <f t="shared" si="116"/>
        <v>4.8386038166895094E-2</v>
      </c>
      <c r="J659" s="55">
        <f t="shared" si="114"/>
        <v>0.58438366762178529</v>
      </c>
      <c r="K659" s="55">
        <f t="shared" si="108"/>
        <v>0.4746670344172409</v>
      </c>
      <c r="L659" s="55">
        <f t="shared" si="112"/>
        <v>0.64919269456195494</v>
      </c>
      <c r="M659" s="55">
        <f t="shared" si="109"/>
        <v>0.5273083218549095</v>
      </c>
      <c r="N659" s="56">
        <f t="shared" si="113"/>
        <v>721.18913998359051</v>
      </c>
      <c r="O659" s="56">
        <f t="shared" si="110"/>
        <v>585.7876071777639</v>
      </c>
      <c r="P659" s="57">
        <f t="shared" si="111"/>
        <v>837.08045845273455</v>
      </c>
      <c r="Q659" s="57">
        <f t="shared" si="111"/>
        <v>679.9206083212099</v>
      </c>
    </row>
    <row r="660" spans="7:17">
      <c r="G660" s="58">
        <f t="shared" si="107"/>
        <v>6.9899999999998954</v>
      </c>
      <c r="H660" s="59">
        <f t="shared" si="115"/>
        <v>5.948497854077342E-2</v>
      </c>
      <c r="I660" s="54">
        <f t="shared" si="116"/>
        <v>4.8316816366942454E-2</v>
      </c>
      <c r="J660" s="55">
        <f t="shared" si="114"/>
        <v>0.58354763948498722</v>
      </c>
      <c r="K660" s="55">
        <f t="shared" si="108"/>
        <v>0.47398796855970549</v>
      </c>
      <c r="L660" s="55">
        <f t="shared" si="112"/>
        <v>0.64919269456195483</v>
      </c>
      <c r="M660" s="55">
        <f t="shared" si="109"/>
        <v>0.5273083218549095</v>
      </c>
      <c r="N660" s="56">
        <f t="shared" si="113"/>
        <v>722.22236224717722</v>
      </c>
      <c r="O660" s="56">
        <f t="shared" si="110"/>
        <v>586.62684443733087</v>
      </c>
      <c r="P660" s="57">
        <f t="shared" si="111"/>
        <v>835.88291845494814</v>
      </c>
      <c r="Q660" s="57">
        <f t="shared" si="111"/>
        <v>678.94790358827538</v>
      </c>
    </row>
    <row r="661" spans="7:17">
      <c r="G661" s="58">
        <f t="shared" si="107"/>
        <v>6.9999999999998952</v>
      </c>
      <c r="H661" s="59">
        <f t="shared" si="115"/>
        <v>5.940000000000089E-2</v>
      </c>
      <c r="I661" s="54">
        <f t="shared" si="116"/>
        <v>4.8247792343561108E-2</v>
      </c>
      <c r="J661" s="55">
        <f t="shared" si="114"/>
        <v>0.58271400000000872</v>
      </c>
      <c r="K661" s="55">
        <f t="shared" si="108"/>
        <v>0.47331084289033448</v>
      </c>
      <c r="L661" s="55">
        <f t="shared" si="112"/>
        <v>0.64919269456195483</v>
      </c>
      <c r="M661" s="55">
        <f t="shared" si="109"/>
        <v>0.5273083218549095</v>
      </c>
      <c r="N661" s="56">
        <f t="shared" si="113"/>
        <v>723.25558451076392</v>
      </c>
      <c r="O661" s="56">
        <f t="shared" si="110"/>
        <v>587.46608169689773</v>
      </c>
      <c r="P661" s="57">
        <f t="shared" si="111"/>
        <v>834.68880000001252</v>
      </c>
      <c r="Q661" s="57">
        <f t="shared" si="111"/>
        <v>677.97797801172067</v>
      </c>
    </row>
    <row r="662" spans="7:17">
      <c r="G662" s="58">
        <f t="shared" si="107"/>
        <v>7.009999999999895</v>
      </c>
      <c r="H662" s="59">
        <f t="shared" si="115"/>
        <v>5.9315263908702745E-2</v>
      </c>
      <c r="I662" s="54">
        <f t="shared" si="116"/>
        <v>4.8178965250346331E-2</v>
      </c>
      <c r="J662" s="55">
        <f t="shared" si="114"/>
        <v>0.58188273894437392</v>
      </c>
      <c r="K662" s="55">
        <f t="shared" si="108"/>
        <v>0.47263564910589756</v>
      </c>
      <c r="L662" s="55">
        <f t="shared" si="112"/>
        <v>0.64919269456195494</v>
      </c>
      <c r="M662" s="55">
        <f t="shared" si="109"/>
        <v>0.52730832185490961</v>
      </c>
      <c r="N662" s="56">
        <f t="shared" si="113"/>
        <v>724.28880677435109</v>
      </c>
      <c r="O662" s="56">
        <f t="shared" si="110"/>
        <v>588.30531895646504</v>
      </c>
      <c r="P662" s="57">
        <f t="shared" si="111"/>
        <v>833.49808844509096</v>
      </c>
      <c r="Q662" s="57">
        <f t="shared" si="111"/>
        <v>677.01081969786662</v>
      </c>
    </row>
    <row r="663" spans="7:17">
      <c r="G663" s="58">
        <f t="shared" si="107"/>
        <v>7.0199999999998948</v>
      </c>
      <c r="H663" s="59">
        <f t="shared" si="115"/>
        <v>5.9230769230770121E-2</v>
      </c>
      <c r="I663" s="54">
        <f t="shared" si="116"/>
        <v>4.8110334245716209E-2</v>
      </c>
      <c r="J663" s="55">
        <f t="shared" si="114"/>
        <v>0.58105384615385491</v>
      </c>
      <c r="K663" s="55">
        <f t="shared" si="108"/>
        <v>0.47196237895047605</v>
      </c>
      <c r="L663" s="55">
        <f t="shared" si="112"/>
        <v>0.64919269456195505</v>
      </c>
      <c r="M663" s="55">
        <f t="shared" si="109"/>
        <v>0.52730832185490961</v>
      </c>
      <c r="N663" s="56">
        <f t="shared" si="113"/>
        <v>725.3220290379378</v>
      </c>
      <c r="O663" s="56">
        <f t="shared" si="110"/>
        <v>589.14455621603202</v>
      </c>
      <c r="P663" s="57">
        <f t="shared" si="111"/>
        <v>832.31076923078172</v>
      </c>
      <c r="Q663" s="57">
        <f t="shared" si="111"/>
        <v>676.04641682080421</v>
      </c>
    </row>
    <row r="664" spans="7:17">
      <c r="G664" s="58">
        <f t="shared" si="107"/>
        <v>7.0299999999998946</v>
      </c>
      <c r="H664" s="59">
        <f t="shared" si="115"/>
        <v>5.9146514935989505E-2</v>
      </c>
      <c r="I664" s="54">
        <f t="shared" si="116"/>
        <v>4.804189849287735E-2</v>
      </c>
      <c r="J664" s="55">
        <f t="shared" si="114"/>
        <v>0.58022731152205709</v>
      </c>
      <c r="K664" s="55">
        <f t="shared" si="108"/>
        <v>0.47129102421512681</v>
      </c>
      <c r="L664" s="55">
        <f t="shared" si="112"/>
        <v>0.64919269456195494</v>
      </c>
      <c r="M664" s="55">
        <f t="shared" si="109"/>
        <v>0.5273083218549095</v>
      </c>
      <c r="N664" s="56">
        <f t="shared" si="113"/>
        <v>726.3552513015245</v>
      </c>
      <c r="O664" s="56">
        <f t="shared" si="110"/>
        <v>589.98379347559887</v>
      </c>
      <c r="P664" s="57">
        <f t="shared" si="111"/>
        <v>831.1268278805245</v>
      </c>
      <c r="Q664" s="57">
        <f t="shared" si="111"/>
        <v>675.08475762191256</v>
      </c>
    </row>
    <row r="665" spans="7:17">
      <c r="G665" s="58">
        <f t="shared" si="107"/>
        <v>7.0399999999998943</v>
      </c>
      <c r="H665" s="59">
        <f t="shared" si="115"/>
        <v>5.9062500000000885E-2</v>
      </c>
      <c r="I665" s="54">
        <f t="shared" si="116"/>
        <v>4.7973657159790878E-2</v>
      </c>
      <c r="J665" s="55">
        <f t="shared" si="114"/>
        <v>0.57940312500000868</v>
      </c>
      <c r="K665" s="55">
        <f t="shared" si="108"/>
        <v>0.47062157673754851</v>
      </c>
      <c r="L665" s="55">
        <f t="shared" si="112"/>
        <v>0.64919269456195494</v>
      </c>
      <c r="M665" s="55">
        <f t="shared" si="109"/>
        <v>0.5273083218549095</v>
      </c>
      <c r="N665" s="56">
        <f t="shared" si="113"/>
        <v>727.38847356511121</v>
      </c>
      <c r="O665" s="56">
        <f t="shared" si="110"/>
        <v>590.82303073516584</v>
      </c>
      <c r="P665" s="57">
        <f t="shared" si="111"/>
        <v>829.94625000001247</v>
      </c>
      <c r="Q665" s="57">
        <f t="shared" si="111"/>
        <v>674.12583040938136</v>
      </c>
    </row>
    <row r="666" spans="7:17">
      <c r="G666" s="58">
        <f t="shared" si="107"/>
        <v>7.0499999999998941</v>
      </c>
      <c r="H666" s="59">
        <f t="shared" si="115"/>
        <v>5.8978723404256209E-2</v>
      </c>
      <c r="I666" s="54">
        <f t="shared" si="116"/>
        <v>4.7905609419138698E-2</v>
      </c>
      <c r="J666" s="55">
        <f t="shared" si="114"/>
        <v>0.57858127659575342</v>
      </c>
      <c r="K666" s="55">
        <f t="shared" si="108"/>
        <v>0.46995402840175066</v>
      </c>
      <c r="L666" s="55">
        <f t="shared" si="112"/>
        <v>0.64919269456195494</v>
      </c>
      <c r="M666" s="55">
        <f t="shared" si="109"/>
        <v>0.52730832185490961</v>
      </c>
      <c r="N666" s="56">
        <f t="shared" si="113"/>
        <v>728.42169582869803</v>
      </c>
      <c r="O666" s="56">
        <f t="shared" si="110"/>
        <v>591.66226799473282</v>
      </c>
      <c r="P666" s="57">
        <f t="shared" si="111"/>
        <v>828.76902127660821</v>
      </c>
      <c r="Q666" s="57">
        <f t="shared" si="111"/>
        <v>673.16962355773694</v>
      </c>
    </row>
    <row r="667" spans="7:17">
      <c r="G667" s="58">
        <f t="shared" si="107"/>
        <v>7.0599999999998939</v>
      </c>
      <c r="H667" s="59">
        <f t="shared" si="115"/>
        <v>5.8895184135978225E-2</v>
      </c>
      <c r="I667" s="54">
        <f t="shared" si="116"/>
        <v>4.7837754448290054E-2</v>
      </c>
      <c r="J667" s="55">
        <f t="shared" si="114"/>
        <v>0.57776175637394644</v>
      </c>
      <c r="K667" s="55">
        <f t="shared" si="108"/>
        <v>0.46928837113772548</v>
      </c>
      <c r="L667" s="55">
        <f t="shared" si="112"/>
        <v>0.64919269456195494</v>
      </c>
      <c r="M667" s="55">
        <f t="shared" si="109"/>
        <v>0.5273083218549095</v>
      </c>
      <c r="N667" s="56">
        <f t="shared" si="113"/>
        <v>729.45491809228474</v>
      </c>
      <c r="O667" s="56">
        <f t="shared" si="110"/>
        <v>592.50150525429979</v>
      </c>
      <c r="P667" s="57">
        <f t="shared" si="111"/>
        <v>827.59512747876602</v>
      </c>
      <c r="Q667" s="57">
        <f t="shared" si="111"/>
        <v>672.21612550737188</v>
      </c>
    </row>
    <row r="668" spans="7:17">
      <c r="G668" s="58">
        <f t="shared" si="107"/>
        <v>7.0699999999998937</v>
      </c>
      <c r="H668" s="59">
        <f t="shared" si="115"/>
        <v>5.8811881188119697E-2</v>
      </c>
      <c r="I668" s="54">
        <f t="shared" si="116"/>
        <v>4.7770091429268427E-2</v>
      </c>
      <c r="J668" s="55">
        <f t="shared" si="114"/>
        <v>0.57694455445545423</v>
      </c>
      <c r="K668" s="55">
        <f t="shared" si="108"/>
        <v>0.46862459692112329</v>
      </c>
      <c r="L668" s="55">
        <f t="shared" si="112"/>
        <v>0.64919269456195494</v>
      </c>
      <c r="M668" s="55">
        <f t="shared" si="109"/>
        <v>0.52730832185490961</v>
      </c>
      <c r="N668" s="56">
        <f t="shared" si="113"/>
        <v>730.48814035587179</v>
      </c>
      <c r="O668" s="56">
        <f t="shared" si="110"/>
        <v>593.34074251386687</v>
      </c>
      <c r="P668" s="57">
        <f t="shared" si="111"/>
        <v>826.42455445545795</v>
      </c>
      <c r="Q668" s="57">
        <f t="shared" si="111"/>
        <v>671.26532476407999</v>
      </c>
    </row>
    <row r="669" spans="7:17">
      <c r="G669" s="58">
        <f t="shared" si="107"/>
        <v>7.0799999999998935</v>
      </c>
      <c r="H669" s="59">
        <f t="shared" si="115"/>
        <v>5.8728813559322919E-2</v>
      </c>
      <c r="I669" s="54">
        <f t="shared" si="116"/>
        <v>4.7702619548718614E-2</v>
      </c>
      <c r="J669" s="55">
        <f t="shared" si="114"/>
        <v>0.57612966101695784</v>
      </c>
      <c r="K669" s="55">
        <f t="shared" si="108"/>
        <v>0.46796269777292965</v>
      </c>
      <c r="L669" s="55">
        <f t="shared" si="112"/>
        <v>0.64919269456195494</v>
      </c>
      <c r="M669" s="55">
        <f t="shared" si="109"/>
        <v>0.52730832185490961</v>
      </c>
      <c r="N669" s="56">
        <f t="shared" si="113"/>
        <v>731.5213626194585</v>
      </c>
      <c r="O669" s="56">
        <f t="shared" si="110"/>
        <v>594.17997977343396</v>
      </c>
      <c r="P669" s="57">
        <f t="shared" si="111"/>
        <v>825.25728813560568</v>
      </c>
      <c r="Q669" s="57">
        <f t="shared" si="111"/>
        <v>670.317209898594</v>
      </c>
    </row>
    <row r="670" spans="7:17">
      <c r="G670" s="58">
        <f t="shared" si="107"/>
        <v>7.0899999999998933</v>
      </c>
      <c r="H670" s="59">
        <f t="shared" si="115"/>
        <v>5.8645980253879584E-2</v>
      </c>
      <c r="I670" s="54">
        <f t="shared" si="116"/>
        <v>4.7635337997874158E-2</v>
      </c>
      <c r="J670" s="55">
        <f t="shared" si="114"/>
        <v>0.57531706629055879</v>
      </c>
      <c r="K670" s="55">
        <f t="shared" si="108"/>
        <v>0.46730266575914553</v>
      </c>
      <c r="L670" s="55">
        <f t="shared" si="112"/>
        <v>0.64919269456195494</v>
      </c>
      <c r="M670" s="55">
        <f t="shared" si="109"/>
        <v>0.5273083218549095</v>
      </c>
      <c r="N670" s="56">
        <f t="shared" si="113"/>
        <v>732.55458488304532</v>
      </c>
      <c r="O670" s="56">
        <f t="shared" si="110"/>
        <v>595.01921703300081</v>
      </c>
      <c r="P670" s="57">
        <f t="shared" si="111"/>
        <v>824.09331452751587</v>
      </c>
      <c r="Q670" s="57">
        <f t="shared" si="111"/>
        <v>669.37176954612767</v>
      </c>
    </row>
    <row r="671" spans="7:17">
      <c r="G671" s="58">
        <f t="shared" si="107"/>
        <v>7.0999999999998931</v>
      </c>
      <c r="H671" s="59">
        <f t="shared" si="115"/>
        <v>5.8563380281691023E-2</v>
      </c>
      <c r="I671" s="54">
        <f t="shared" si="116"/>
        <v>4.7568245972525042E-2</v>
      </c>
      <c r="J671" s="55">
        <f t="shared" si="114"/>
        <v>0.57450676056338901</v>
      </c>
      <c r="K671" s="55">
        <f t="shared" si="108"/>
        <v>0.46664449299047067</v>
      </c>
      <c r="L671" s="55">
        <f t="shared" si="112"/>
        <v>0.64919269456195494</v>
      </c>
      <c r="M671" s="55">
        <f t="shared" si="109"/>
        <v>0.5273083218549095</v>
      </c>
      <c r="N671" s="56">
        <f t="shared" si="113"/>
        <v>733.58780714663214</v>
      </c>
      <c r="O671" s="56">
        <f t="shared" si="110"/>
        <v>595.8584542925679</v>
      </c>
      <c r="P671" s="57">
        <f t="shared" si="111"/>
        <v>822.93261971832226</v>
      </c>
      <c r="Q671" s="57">
        <f t="shared" si="111"/>
        <v>668.42899240592192</v>
      </c>
    </row>
    <row r="672" spans="7:17">
      <c r="G672" s="58">
        <f t="shared" si="107"/>
        <v>7.1099999999998929</v>
      </c>
      <c r="H672" s="59">
        <f t="shared" si="115"/>
        <v>5.8481012658228727E-2</v>
      </c>
      <c r="I672" s="54">
        <f t="shared" si="116"/>
        <v>4.7501342672985628E-2</v>
      </c>
      <c r="J672" s="55">
        <f t="shared" si="114"/>
        <v>0.57369873417722383</v>
      </c>
      <c r="K672" s="55">
        <f t="shared" si="108"/>
        <v>0.46598817162198902</v>
      </c>
      <c r="L672" s="55">
        <f t="shared" si="112"/>
        <v>0.64919269456195483</v>
      </c>
      <c r="M672" s="55">
        <f t="shared" si="109"/>
        <v>0.5273083218549095</v>
      </c>
      <c r="N672" s="56">
        <f t="shared" si="113"/>
        <v>734.62102941021874</v>
      </c>
      <c r="O672" s="56">
        <f t="shared" si="110"/>
        <v>596.69769155213476</v>
      </c>
      <c r="P672" s="57">
        <f t="shared" si="111"/>
        <v>821.77518987343012</v>
      </c>
      <c r="Q672" s="57">
        <f t="shared" si="111"/>
        <v>667.48886724079409</v>
      </c>
    </row>
    <row r="673" spans="7:17">
      <c r="G673" s="58">
        <f t="shared" si="107"/>
        <v>7.1199999999998926</v>
      </c>
      <c r="H673" s="59">
        <f t="shared" si="115"/>
        <v>5.8398876404495266E-2</v>
      </c>
      <c r="I673" s="54">
        <f t="shared" si="116"/>
        <v>4.7434627304062893E-2</v>
      </c>
      <c r="J673" s="55">
        <f t="shared" si="114"/>
        <v>0.57289297752809853</v>
      </c>
      <c r="K673" s="55">
        <f t="shared" si="108"/>
        <v>0.465333693852857</v>
      </c>
      <c r="L673" s="55">
        <f t="shared" si="112"/>
        <v>0.64919269456195483</v>
      </c>
      <c r="M673" s="55">
        <f t="shared" si="109"/>
        <v>0.5273083218549095</v>
      </c>
      <c r="N673" s="56">
        <f t="shared" si="113"/>
        <v>735.65425167380556</v>
      </c>
      <c r="O673" s="56">
        <f t="shared" si="110"/>
        <v>597.53692881170173</v>
      </c>
      <c r="P673" s="57">
        <f t="shared" si="111"/>
        <v>820.62101123596744</v>
      </c>
      <c r="Q673" s="57">
        <f t="shared" si="111"/>
        <v>666.55138287669172</v>
      </c>
    </row>
    <row r="674" spans="7:17">
      <c r="G674" s="58">
        <f t="shared" si="107"/>
        <v>7.1299999999998924</v>
      </c>
      <c r="H674" s="59">
        <f t="shared" si="115"/>
        <v>5.8316970546985453E-2</v>
      </c>
      <c r="I674" s="54">
        <f t="shared" si="116"/>
        <v>4.7368099075024941E-2</v>
      </c>
      <c r="J674" s="55">
        <f t="shared" si="114"/>
        <v>0.57208948106592727</v>
      </c>
      <c r="K674" s="55">
        <f t="shared" si="108"/>
        <v>0.46468105192599468</v>
      </c>
      <c r="L674" s="55">
        <f t="shared" si="112"/>
        <v>0.64919269456195494</v>
      </c>
      <c r="M674" s="55">
        <f t="shared" si="109"/>
        <v>0.52730832185490961</v>
      </c>
      <c r="N674" s="56">
        <f t="shared" si="113"/>
        <v>736.6874739373925</v>
      </c>
      <c r="O674" s="56">
        <f t="shared" si="110"/>
        <v>598.37616607126893</v>
      </c>
      <c r="P674" s="57">
        <f t="shared" si="111"/>
        <v>819.47007012623953</v>
      </c>
      <c r="Q674" s="57">
        <f t="shared" si="111"/>
        <v>665.61652820225049</v>
      </c>
    </row>
    <row r="675" spans="7:17">
      <c r="G675" s="58">
        <f t="shared" si="107"/>
        <v>7.1399999999998922</v>
      </c>
      <c r="H675" s="59">
        <f t="shared" si="115"/>
        <v>5.823529411764794E-2</v>
      </c>
      <c r="I675" s="54">
        <f t="shared" si="116"/>
        <v>4.7301757199569722E-2</v>
      </c>
      <c r="J675" s="55">
        <f t="shared" si="114"/>
        <v>0.57128823529412631</v>
      </c>
      <c r="K675" s="55">
        <f t="shared" si="108"/>
        <v>0.46403023812777899</v>
      </c>
      <c r="L675" s="55">
        <f t="shared" si="112"/>
        <v>0.64919269456195494</v>
      </c>
      <c r="M675" s="55">
        <f t="shared" si="109"/>
        <v>0.52730832185490961</v>
      </c>
      <c r="N675" s="56">
        <f t="shared" si="113"/>
        <v>737.72069620097932</v>
      </c>
      <c r="O675" s="56">
        <f t="shared" si="110"/>
        <v>599.2154033308359</v>
      </c>
      <c r="P675" s="57">
        <f t="shared" si="111"/>
        <v>818.3223529411888</v>
      </c>
      <c r="Q675" s="57">
        <f t="shared" si="111"/>
        <v>664.68429216835375</v>
      </c>
    </row>
    <row r="676" spans="7:17">
      <c r="G676" s="58">
        <f t="shared" si="107"/>
        <v>7.149999999999892</v>
      </c>
      <c r="H676" s="59">
        <f t="shared" si="115"/>
        <v>5.8153846153847034E-2</v>
      </c>
      <c r="I676" s="54">
        <f t="shared" si="116"/>
        <v>4.7235600895794101E-2</v>
      </c>
      <c r="J676" s="55">
        <f t="shared" si="114"/>
        <v>0.57048923076923941</v>
      </c>
      <c r="K676" s="55">
        <f t="shared" si="108"/>
        <v>0.46338124478774018</v>
      </c>
      <c r="L676" s="55">
        <f t="shared" si="112"/>
        <v>0.64919269456195494</v>
      </c>
      <c r="M676" s="55">
        <f t="shared" si="109"/>
        <v>0.52730832185490961</v>
      </c>
      <c r="N676" s="56">
        <f t="shared" si="113"/>
        <v>738.75391846456603</v>
      </c>
      <c r="O676" s="56">
        <f t="shared" si="110"/>
        <v>600.05464059040287</v>
      </c>
      <c r="P676" s="57">
        <f t="shared" si="111"/>
        <v>817.17784615385858</v>
      </c>
      <c r="Q676" s="57">
        <f t="shared" si="111"/>
        <v>663.75466378769875</v>
      </c>
    </row>
    <row r="677" spans="7:17">
      <c r="G677" s="58">
        <f t="shared" si="107"/>
        <v>7.1599999999998918</v>
      </c>
      <c r="H677" s="59">
        <f t="shared" si="115"/>
        <v>5.8072625698324901E-2</v>
      </c>
      <c r="I677" s="54">
        <f t="shared" si="116"/>
        <v>4.7169629386163106E-2</v>
      </c>
      <c r="J677" s="55">
        <f t="shared" si="114"/>
        <v>0.56969245810056734</v>
      </c>
      <c r="K677" s="55">
        <f t="shared" si="108"/>
        <v>0.46273406427826008</v>
      </c>
      <c r="L677" s="55">
        <f t="shared" si="112"/>
        <v>0.64919269456195494</v>
      </c>
      <c r="M677" s="55">
        <f t="shared" si="109"/>
        <v>0.52730832185490961</v>
      </c>
      <c r="N677" s="56">
        <f t="shared" si="113"/>
        <v>739.78714072815296</v>
      </c>
      <c r="O677" s="56">
        <f t="shared" si="110"/>
        <v>600.89387784996984</v>
      </c>
      <c r="P677" s="57">
        <f t="shared" si="111"/>
        <v>816.03653631286147</v>
      </c>
      <c r="Q677" s="57">
        <f t="shared" si="111"/>
        <v>662.82763213436397</v>
      </c>
    </row>
    <row r="678" spans="7:17">
      <c r="G678" s="58">
        <f t="shared" si="107"/>
        <v>7.1699999999998916</v>
      </c>
      <c r="H678" s="59">
        <f t="shared" si="115"/>
        <v>5.7991631799164056E-2</v>
      </c>
      <c r="I678" s="54">
        <f t="shared" si="116"/>
        <v>4.7103841897479473E-2</v>
      </c>
      <c r="J678" s="55">
        <f t="shared" si="114"/>
        <v>0.56889790794979944</v>
      </c>
      <c r="K678" s="55">
        <f t="shared" si="108"/>
        <v>0.46208868901427363</v>
      </c>
      <c r="L678" s="55">
        <f t="shared" si="112"/>
        <v>0.64919269456195494</v>
      </c>
      <c r="M678" s="55">
        <f t="shared" si="109"/>
        <v>0.5273083218549095</v>
      </c>
      <c r="N678" s="56">
        <f t="shared" si="113"/>
        <v>740.82036299173956</v>
      </c>
      <c r="O678" s="56">
        <f t="shared" si="110"/>
        <v>601.7331151095367</v>
      </c>
      <c r="P678" s="57">
        <f t="shared" si="111"/>
        <v>814.89841004185337</v>
      </c>
      <c r="Q678" s="57">
        <f t="shared" si="111"/>
        <v>661.90318634338155</v>
      </c>
    </row>
    <row r="679" spans="7:17">
      <c r="G679" s="58">
        <f t="shared" si="107"/>
        <v>7.1799999999998914</v>
      </c>
      <c r="H679" s="59">
        <f t="shared" si="115"/>
        <v>5.7910863509750179E-2</v>
      </c>
      <c r="I679" s="54">
        <f t="shared" si="116"/>
        <v>4.7038237660853459E-2</v>
      </c>
      <c r="J679" s="55">
        <f t="shared" si="114"/>
        <v>0.56810557103064929</v>
      </c>
      <c r="K679" s="55">
        <f t="shared" si="108"/>
        <v>0.46144511145297246</v>
      </c>
      <c r="L679" s="55">
        <f t="shared" si="112"/>
        <v>0.64919269456195494</v>
      </c>
      <c r="M679" s="55">
        <f t="shared" si="109"/>
        <v>0.5273083218549095</v>
      </c>
      <c r="N679" s="56">
        <f t="shared" si="113"/>
        <v>741.85358525532627</v>
      </c>
      <c r="O679" s="56">
        <f t="shared" si="110"/>
        <v>602.57235236910367</v>
      </c>
      <c r="P679" s="57">
        <f t="shared" si="111"/>
        <v>813.7634540390095</v>
      </c>
      <c r="Q679" s="57">
        <f t="shared" si="111"/>
        <v>660.98131561031278</v>
      </c>
    </row>
    <row r="680" spans="7:17">
      <c r="G680" s="58">
        <f t="shared" si="107"/>
        <v>7.1899999999998911</v>
      </c>
      <c r="H680" s="59">
        <f t="shared" si="115"/>
        <v>5.7830319888735229E-2</v>
      </c>
      <c r="I680" s="54">
        <f t="shared" si="116"/>
        <v>4.6972815911672856E-2</v>
      </c>
      <c r="J680" s="55">
        <f t="shared" si="114"/>
        <v>0.56731543810849261</v>
      </c>
      <c r="K680" s="55">
        <f t="shared" si="108"/>
        <v>0.46080332409351077</v>
      </c>
      <c r="L680" s="55">
        <f t="shared" si="112"/>
        <v>0.64919269456195494</v>
      </c>
      <c r="M680" s="55">
        <f t="shared" si="109"/>
        <v>0.52730832185490961</v>
      </c>
      <c r="N680" s="56">
        <f t="shared" si="113"/>
        <v>742.88680751891343</v>
      </c>
      <c r="O680" s="56">
        <f t="shared" si="110"/>
        <v>603.41158962867087</v>
      </c>
      <c r="P680" s="57">
        <f t="shared" si="111"/>
        <v>812.6316550765074</v>
      </c>
      <c r="Q680" s="57">
        <f t="shared" si="111"/>
        <v>660.06200919082698</v>
      </c>
    </row>
    <row r="681" spans="7:17">
      <c r="G681" s="58">
        <f t="shared" si="107"/>
        <v>7.1999999999998909</v>
      </c>
      <c r="H681" s="59">
        <f t="shared" si="115"/>
        <v>5.7750000000000877E-2</v>
      </c>
      <c r="I681" s="54">
        <f t="shared" si="116"/>
        <v>4.6907575889573311E-2</v>
      </c>
      <c r="J681" s="55">
        <f t="shared" si="114"/>
        <v>0.56652750000000862</v>
      </c>
      <c r="K681" s="55">
        <f t="shared" si="108"/>
        <v>0.46016331947671418</v>
      </c>
      <c r="L681" s="55">
        <f t="shared" si="112"/>
        <v>0.64919269456195494</v>
      </c>
      <c r="M681" s="55">
        <f t="shared" si="109"/>
        <v>0.52730832185490961</v>
      </c>
      <c r="N681" s="56">
        <f t="shared" si="113"/>
        <v>743.92002978250014</v>
      </c>
      <c r="O681" s="56">
        <f t="shared" si="110"/>
        <v>604.25082688823784</v>
      </c>
      <c r="P681" s="57">
        <f t="shared" si="111"/>
        <v>811.50300000001232</v>
      </c>
      <c r="Q681" s="57">
        <f t="shared" si="111"/>
        <v>659.14525640028421</v>
      </c>
    </row>
    <row r="682" spans="7:17">
      <c r="G682" s="58">
        <f t="shared" si="107"/>
        <v>7.2099999999998907</v>
      </c>
      <c r="H682" s="59">
        <f t="shared" si="115"/>
        <v>5.7669902912622237E-2</v>
      </c>
      <c r="I682" s="54">
        <f t="shared" si="116"/>
        <v>4.6842516838408857E-2</v>
      </c>
      <c r="J682" s="55">
        <f t="shared" si="114"/>
        <v>0.56574174757282414</v>
      </c>
      <c r="K682" s="55">
        <f t="shared" si="108"/>
        <v>0.45952509018479093</v>
      </c>
      <c r="L682" s="55">
        <f t="shared" si="112"/>
        <v>0.64919269456195494</v>
      </c>
      <c r="M682" s="55">
        <f t="shared" si="109"/>
        <v>0.52730832185490961</v>
      </c>
      <c r="N682" s="56">
        <f t="shared" si="113"/>
        <v>744.95325204608685</v>
      </c>
      <c r="O682" s="56">
        <f t="shared" si="110"/>
        <v>605.0900641478047</v>
      </c>
      <c r="P682" s="57">
        <f t="shared" si="111"/>
        <v>810.37747572816772</v>
      </c>
      <c r="Q682" s="57">
        <f t="shared" si="111"/>
        <v>658.23104661332127</v>
      </c>
    </row>
    <row r="683" spans="7:17">
      <c r="G683" s="58">
        <f t="shared" si="107"/>
        <v>7.2199999999998905</v>
      </c>
      <c r="H683" s="59">
        <f t="shared" si="115"/>
        <v>5.7590027700831901E-2</v>
      </c>
      <c r="I683" s="54">
        <f t="shared" si="116"/>
        <v>4.6777638006222692E-2</v>
      </c>
      <c r="J683" s="55">
        <f t="shared" si="114"/>
        <v>0.56495817174516094</v>
      </c>
      <c r="K683" s="55">
        <f t="shared" si="108"/>
        <v>0.45888862884104464</v>
      </c>
      <c r="L683" s="55">
        <f t="shared" si="112"/>
        <v>0.64919269456195494</v>
      </c>
      <c r="M683" s="55">
        <f t="shared" si="109"/>
        <v>0.5273083218549095</v>
      </c>
      <c r="N683" s="56">
        <f t="shared" si="113"/>
        <v>745.98647430967367</v>
      </c>
      <c r="O683" s="56">
        <f t="shared" si="110"/>
        <v>605.92930140737178</v>
      </c>
      <c r="P683" s="57">
        <f t="shared" si="111"/>
        <v>809.25506925208992</v>
      </c>
      <c r="Q683" s="57">
        <f t="shared" si="111"/>
        <v>657.31936926344122</v>
      </c>
    </row>
    <row r="684" spans="7:17">
      <c r="G684" s="58">
        <f t="shared" si="107"/>
        <v>7.2299999999998903</v>
      </c>
      <c r="H684" s="59">
        <f t="shared" si="115"/>
        <v>5.7510373443984276E-2</v>
      </c>
      <c r="I684" s="54">
        <f t="shared" si="116"/>
        <v>4.6712938645218235E-2</v>
      </c>
      <c r="J684" s="55">
        <f t="shared" si="114"/>
        <v>0.56417676348548573</v>
      </c>
      <c r="K684" s="55">
        <f t="shared" si="108"/>
        <v>0.45825392810959092</v>
      </c>
      <c r="L684" s="55">
        <f t="shared" si="112"/>
        <v>0.64919269456195483</v>
      </c>
      <c r="M684" s="55">
        <f t="shared" si="109"/>
        <v>0.5273083218549095</v>
      </c>
      <c r="N684" s="56">
        <f t="shared" si="113"/>
        <v>747.01969657326026</v>
      </c>
      <c r="O684" s="56">
        <f t="shared" si="110"/>
        <v>606.76853866693864</v>
      </c>
      <c r="P684" s="57">
        <f t="shared" si="111"/>
        <v>808.13576763486708</v>
      </c>
      <c r="Q684" s="57">
        <f t="shared" si="111"/>
        <v>656.41021384260659</v>
      </c>
    </row>
    <row r="685" spans="7:17">
      <c r="G685" s="58">
        <f t="shared" si="107"/>
        <v>7.2399999999998901</v>
      </c>
      <c r="H685" s="59">
        <f t="shared" si="115"/>
        <v>5.7430939226520213E-2</v>
      </c>
      <c r="I685" s="54">
        <f t="shared" si="116"/>
        <v>4.6648418011730371E-2</v>
      </c>
      <c r="J685" s="55">
        <f t="shared" si="114"/>
        <v>0.5633975138121633</v>
      </c>
      <c r="K685" s="55">
        <f t="shared" si="108"/>
        <v>0.45762098069507495</v>
      </c>
      <c r="L685" s="55">
        <f t="shared" si="112"/>
        <v>0.64919269456195494</v>
      </c>
      <c r="M685" s="55">
        <f t="shared" si="109"/>
        <v>0.52730832185490961</v>
      </c>
      <c r="N685" s="56">
        <f t="shared" si="113"/>
        <v>748.0529188368472</v>
      </c>
      <c r="O685" s="56">
        <f t="shared" si="110"/>
        <v>607.60777592650572</v>
      </c>
      <c r="P685" s="57">
        <f t="shared" si="111"/>
        <v>807.01955801106203</v>
      </c>
      <c r="Q685" s="57">
        <f t="shared" si="111"/>
        <v>655.50356990083515</v>
      </c>
    </row>
    <row r="686" spans="7:17">
      <c r="G686" s="58">
        <f t="shared" si="107"/>
        <v>7.2499999999998899</v>
      </c>
      <c r="H686" s="59">
        <f t="shared" si="115"/>
        <v>5.7351724137931909E-2</v>
      </c>
      <c r="I686" s="54">
        <f t="shared" si="116"/>
        <v>4.6584075366196943E-2</v>
      </c>
      <c r="J686" s="55">
        <f t="shared" si="114"/>
        <v>0.56262041379311201</v>
      </c>
      <c r="K686" s="55">
        <f t="shared" si="108"/>
        <v>0.45698977934239204</v>
      </c>
      <c r="L686" s="55">
        <f t="shared" si="112"/>
        <v>0.64919269456195494</v>
      </c>
      <c r="M686" s="55">
        <f t="shared" si="109"/>
        <v>0.52730832185490961</v>
      </c>
      <c r="N686" s="56">
        <f t="shared" si="113"/>
        <v>749.08614110043413</v>
      </c>
      <c r="O686" s="56">
        <f t="shared" si="110"/>
        <v>608.44701318607281</v>
      </c>
      <c r="P686" s="57">
        <f t="shared" si="111"/>
        <v>805.90642758621914</v>
      </c>
      <c r="Q686" s="57">
        <f t="shared" si="111"/>
        <v>654.59942704579942</v>
      </c>
    </row>
    <row r="687" spans="7:17">
      <c r="G687" s="58">
        <f t="shared" si="107"/>
        <v>7.2599999999998897</v>
      </c>
      <c r="H687" s="59">
        <f t="shared" si="115"/>
        <v>5.7272727272728141E-2</v>
      </c>
      <c r="I687" s="54">
        <f t="shared" si="116"/>
        <v>4.6519909973130553E-2</v>
      </c>
      <c r="J687" s="55">
        <f t="shared" si="114"/>
        <v>0.56184545454546309</v>
      </c>
      <c r="K687" s="55">
        <f t="shared" si="108"/>
        <v>0.45636031683641076</v>
      </c>
      <c r="L687" s="55">
        <f t="shared" si="112"/>
        <v>0.64919269456195494</v>
      </c>
      <c r="M687" s="55">
        <f t="shared" si="109"/>
        <v>0.5273083218549095</v>
      </c>
      <c r="N687" s="56">
        <f t="shared" si="113"/>
        <v>750.11936336402096</v>
      </c>
      <c r="O687" s="56">
        <f t="shared" si="110"/>
        <v>609.28625044563978</v>
      </c>
      <c r="P687" s="57">
        <f t="shared" si="111"/>
        <v>804.79636363637587</v>
      </c>
      <c r="Q687" s="57">
        <f t="shared" si="111"/>
        <v>653.69777494243056</v>
      </c>
    </row>
    <row r="688" spans="7:17">
      <c r="G688" s="58">
        <f t="shared" si="107"/>
        <v>7.2699999999998894</v>
      </c>
      <c r="H688" s="59">
        <f t="shared" si="115"/>
        <v>5.719394773039977E-2</v>
      </c>
      <c r="I688" s="54">
        <f t="shared" si="116"/>
        <v>4.6455921101090487E-2</v>
      </c>
      <c r="J688" s="55">
        <f t="shared" si="114"/>
        <v>0.56107262723522178</v>
      </c>
      <c r="K688" s="55">
        <f t="shared" si="108"/>
        <v>0.45573258600169769</v>
      </c>
      <c r="L688" s="55">
        <f t="shared" si="112"/>
        <v>0.64919269456195494</v>
      </c>
      <c r="M688" s="55">
        <f t="shared" si="109"/>
        <v>0.5273083218549095</v>
      </c>
      <c r="N688" s="56">
        <f t="shared" si="113"/>
        <v>751.15258562760766</v>
      </c>
      <c r="O688" s="56">
        <f t="shared" si="110"/>
        <v>610.12548770520664</v>
      </c>
      <c r="P688" s="57">
        <f t="shared" si="111"/>
        <v>803.68935350757761</v>
      </c>
      <c r="Q688" s="57">
        <f t="shared" si="111"/>
        <v>652.79860331252348</v>
      </c>
    </row>
    <row r="689" spans="7:17">
      <c r="G689" s="58">
        <f t="shared" si="107"/>
        <v>7.2799999999998892</v>
      </c>
      <c r="H689" s="59">
        <f t="shared" si="115"/>
        <v>5.7115384615385484E-2</v>
      </c>
      <c r="I689" s="54">
        <f t="shared" si="116"/>
        <v>4.6392108022654921E-2</v>
      </c>
      <c r="J689" s="55">
        <f t="shared" si="114"/>
        <v>0.56030192307693161</v>
      </c>
      <c r="K689" s="55">
        <f t="shared" si="108"/>
        <v>0.45510657970224477</v>
      </c>
      <c r="L689" s="55">
        <f t="shared" si="112"/>
        <v>0.64919269456195494</v>
      </c>
      <c r="M689" s="55">
        <f t="shared" si="109"/>
        <v>0.5273083218549095</v>
      </c>
      <c r="N689" s="56">
        <f t="shared" si="113"/>
        <v>752.18580789119449</v>
      </c>
      <c r="O689" s="56">
        <f t="shared" si="110"/>
        <v>610.96472496477361</v>
      </c>
      <c r="P689" s="57">
        <f t="shared" si="111"/>
        <v>802.58538461539683</v>
      </c>
      <c r="Q689" s="57">
        <f t="shared" si="111"/>
        <v>651.90190193434694</v>
      </c>
    </row>
    <row r="690" spans="7:17">
      <c r="G690" s="58">
        <f t="shared" si="107"/>
        <v>7.289999999999889</v>
      </c>
      <c r="H690" s="59">
        <f t="shared" si="115"/>
        <v>5.7037037037037906E-2</v>
      </c>
      <c r="I690" s="54">
        <f t="shared" si="116"/>
        <v>4.6328470014393393E-2</v>
      </c>
      <c r="J690" s="55">
        <f t="shared" si="114"/>
        <v>0.55953333333334188</v>
      </c>
      <c r="K690" s="55">
        <f t="shared" si="108"/>
        <v>0.45448229084119923</v>
      </c>
      <c r="L690" s="55">
        <f t="shared" si="112"/>
        <v>0.64919269456195494</v>
      </c>
      <c r="M690" s="55">
        <f t="shared" si="109"/>
        <v>0.5273083218549095</v>
      </c>
      <c r="N690" s="56">
        <f t="shared" si="113"/>
        <v>753.21903015478119</v>
      </c>
      <c r="O690" s="56">
        <f t="shared" si="110"/>
        <v>611.80396222434058</v>
      </c>
      <c r="P690" s="57">
        <f t="shared" si="111"/>
        <v>801.4844444444567</v>
      </c>
      <c r="Q690" s="57">
        <f t="shared" si="111"/>
        <v>651.00766064225593</v>
      </c>
    </row>
    <row r="691" spans="7:17">
      <c r="G691" s="58">
        <f t="shared" si="107"/>
        <v>7.2999999999998888</v>
      </c>
      <c r="H691" s="59">
        <f t="shared" si="115"/>
        <v>5.6958904109589911E-2</v>
      </c>
      <c r="I691" s="54">
        <f t="shared" si="116"/>
        <v>4.6265006356839437E-2</v>
      </c>
      <c r="J691" s="55">
        <f t="shared" si="114"/>
        <v>0.55876684931507703</v>
      </c>
      <c r="K691" s="55">
        <f t="shared" si="108"/>
        <v>0.45385971236059491</v>
      </c>
      <c r="L691" s="55">
        <f t="shared" si="112"/>
        <v>0.64919269456195505</v>
      </c>
      <c r="M691" s="55">
        <f t="shared" si="109"/>
        <v>0.52730832185490961</v>
      </c>
      <c r="N691" s="56">
        <f t="shared" si="113"/>
        <v>754.25225241836813</v>
      </c>
      <c r="O691" s="56">
        <f t="shared" si="110"/>
        <v>612.64319948390789</v>
      </c>
      <c r="P691" s="57">
        <f t="shared" si="111"/>
        <v>800.38652054795739</v>
      </c>
      <c r="Q691" s="57">
        <f t="shared" si="111"/>
        <v>650.1158693263078</v>
      </c>
    </row>
    <row r="692" spans="7:17">
      <c r="G692" s="58">
        <f t="shared" si="107"/>
        <v>7.3099999999998886</v>
      </c>
      <c r="H692" s="59">
        <f t="shared" si="115"/>
        <v>5.6880984952121252E-2</v>
      </c>
      <c r="I692" s="54">
        <f t="shared" si="116"/>
        <v>4.6201716334463454E-2</v>
      </c>
      <c r="J692" s="55">
        <f t="shared" si="114"/>
        <v>0.55800246238030948</v>
      </c>
      <c r="K692" s="55">
        <f t="shared" si="108"/>
        <v>0.45323883724108649</v>
      </c>
      <c r="L692" s="55">
        <f t="shared" si="112"/>
        <v>0.64919269456195494</v>
      </c>
      <c r="M692" s="55">
        <f t="shared" si="109"/>
        <v>0.5273083218549095</v>
      </c>
      <c r="N692" s="56">
        <f t="shared" si="113"/>
        <v>755.28547468195495</v>
      </c>
      <c r="O692" s="56">
        <f t="shared" si="110"/>
        <v>613.48243674347464</v>
      </c>
      <c r="P692" s="57">
        <f t="shared" si="111"/>
        <v>799.29160054720785</v>
      </c>
      <c r="Q692" s="57">
        <f t="shared" si="111"/>
        <v>649.22651793188049</v>
      </c>
    </row>
    <row r="693" spans="7:17">
      <c r="G693" s="58">
        <f t="shared" si="107"/>
        <v>7.3199999999998884</v>
      </c>
      <c r="H693" s="59">
        <f t="shared" si="115"/>
        <v>5.6803278688525458E-2</v>
      </c>
      <c r="I693" s="54">
        <f t="shared" si="116"/>
        <v>4.613859923564588E-2</v>
      </c>
      <c r="J693" s="55">
        <f t="shared" si="114"/>
        <v>0.55724016393443476</v>
      </c>
      <c r="K693" s="55">
        <f t="shared" si="108"/>
        <v>0.45261965850168612</v>
      </c>
      <c r="L693" s="55">
        <f t="shared" si="112"/>
        <v>0.64919269456195494</v>
      </c>
      <c r="M693" s="55">
        <f t="shared" si="109"/>
        <v>0.5273083218549095</v>
      </c>
      <c r="N693" s="56">
        <f t="shared" si="113"/>
        <v>756.31869694554177</v>
      </c>
      <c r="O693" s="56">
        <f t="shared" si="110"/>
        <v>614.32167400304172</v>
      </c>
      <c r="P693" s="57">
        <f t="shared" si="111"/>
        <v>798.19967213115979</v>
      </c>
      <c r="Q693" s="57">
        <f t="shared" si="111"/>
        <v>648.33959645929588</v>
      </c>
    </row>
    <row r="694" spans="7:17">
      <c r="G694" s="58">
        <f t="shared" si="107"/>
        <v>7.3299999999998882</v>
      </c>
      <c r="H694" s="59">
        <f t="shared" si="115"/>
        <v>5.6725784447476994E-2</v>
      </c>
      <c r="I694" s="54">
        <f t="shared" si="116"/>
        <v>4.6075654352650458E-2</v>
      </c>
      <c r="J694" s="55">
        <f t="shared" si="114"/>
        <v>0.55647994542974932</v>
      </c>
      <c r="K694" s="55">
        <f t="shared" si="108"/>
        <v>0.45200216919950104</v>
      </c>
      <c r="L694" s="55">
        <f t="shared" si="112"/>
        <v>0.64919269456195494</v>
      </c>
      <c r="M694" s="55">
        <f t="shared" si="109"/>
        <v>0.52730832185490961</v>
      </c>
      <c r="N694" s="56">
        <f t="shared" si="113"/>
        <v>757.3519192091286</v>
      </c>
      <c r="O694" s="56">
        <f t="shared" si="110"/>
        <v>615.16091126260869</v>
      </c>
      <c r="P694" s="57">
        <f t="shared" si="111"/>
        <v>797.11072305594678</v>
      </c>
      <c r="Q694" s="57">
        <f t="shared" si="111"/>
        <v>647.45509496344425</v>
      </c>
    </row>
    <row r="695" spans="7:17">
      <c r="G695" s="58">
        <f t="shared" si="107"/>
        <v>7.3399999999998879</v>
      </c>
      <c r="H695" s="59">
        <f t="shared" si="115"/>
        <v>5.6648501362398684E-2</v>
      </c>
      <c r="I695" s="54">
        <f t="shared" si="116"/>
        <v>4.6012880981597802E-2</v>
      </c>
      <c r="J695" s="55">
        <f t="shared" si="114"/>
        <v>0.55572179836513114</v>
      </c>
      <c r="K695" s="55">
        <f t="shared" si="108"/>
        <v>0.45138636242947444</v>
      </c>
      <c r="L695" s="55">
        <f t="shared" si="112"/>
        <v>0.64919269456195494</v>
      </c>
      <c r="M695" s="55">
        <f t="shared" si="109"/>
        <v>0.5273083218549095</v>
      </c>
      <c r="N695" s="56">
        <f t="shared" si="113"/>
        <v>758.3851414727153</v>
      </c>
      <c r="O695" s="56">
        <f t="shared" si="110"/>
        <v>616.00014852217555</v>
      </c>
      <c r="P695" s="57">
        <f t="shared" si="111"/>
        <v>796.02474114442634</v>
      </c>
      <c r="Q695" s="57">
        <f t="shared" si="111"/>
        <v>646.57300355341226</v>
      </c>
    </row>
    <row r="696" spans="7:17">
      <c r="G696" s="58">
        <f t="shared" si="107"/>
        <v>7.3499999999998877</v>
      </c>
      <c r="H696" s="59">
        <f t="shared" si="115"/>
        <v>5.6571428571429438E-2</v>
      </c>
      <c r="I696" s="54">
        <f t="shared" si="116"/>
        <v>4.5950278422439171E-2</v>
      </c>
      <c r="J696" s="55">
        <f t="shared" si="114"/>
        <v>0.55496571428572283</v>
      </c>
      <c r="K696" s="55">
        <f t="shared" si="108"/>
        <v>0.4507722313241283</v>
      </c>
      <c r="L696" s="55">
        <f t="shared" si="112"/>
        <v>0.64919269456195494</v>
      </c>
      <c r="M696" s="55">
        <f t="shared" si="109"/>
        <v>0.52730832185490961</v>
      </c>
      <c r="N696" s="56">
        <f t="shared" si="113"/>
        <v>759.41836373630201</v>
      </c>
      <c r="O696" s="56">
        <f t="shared" si="110"/>
        <v>616.83938578174252</v>
      </c>
      <c r="P696" s="57">
        <f t="shared" si="111"/>
        <v>794.94171428572645</v>
      </c>
      <c r="Q696" s="57">
        <f t="shared" si="111"/>
        <v>645.69331239211522</v>
      </c>
    </row>
    <row r="697" spans="7:17">
      <c r="G697" s="58">
        <f t="shared" si="107"/>
        <v>7.3599999999998875</v>
      </c>
      <c r="H697" s="59">
        <f t="shared" si="115"/>
        <v>5.649456521739217E-2</v>
      </c>
      <c r="I697" s="54">
        <f t="shared" si="116"/>
        <v>4.5887845978930419E-2</v>
      </c>
      <c r="J697" s="55">
        <f t="shared" si="114"/>
        <v>0.55421168478261718</v>
      </c>
      <c r="K697" s="55">
        <f t="shared" si="108"/>
        <v>0.45015976905330746</v>
      </c>
      <c r="L697" s="55">
        <f t="shared" si="112"/>
        <v>0.64919269456195494</v>
      </c>
      <c r="M697" s="55">
        <f t="shared" si="109"/>
        <v>0.52730832185490961</v>
      </c>
      <c r="N697" s="56">
        <f t="shared" si="113"/>
        <v>760.45158599988906</v>
      </c>
      <c r="O697" s="56">
        <f t="shared" si="110"/>
        <v>617.67862304130983</v>
      </c>
      <c r="P697" s="57">
        <f t="shared" si="111"/>
        <v>793.86163043479473</v>
      </c>
      <c r="Q697" s="57">
        <f t="shared" si="111"/>
        <v>644.81601169593023</v>
      </c>
    </row>
    <row r="698" spans="7:17">
      <c r="G698" s="58">
        <f t="shared" si="107"/>
        <v>7.3699999999998873</v>
      </c>
      <c r="H698" s="59">
        <f t="shared" si="115"/>
        <v>5.6417910447762058E-2</v>
      </c>
      <c r="I698" s="54">
        <f t="shared" si="116"/>
        <v>4.5825582958606226E-2</v>
      </c>
      <c r="J698" s="55">
        <f t="shared" si="114"/>
        <v>0.55345970149254586</v>
      </c>
      <c r="K698" s="55">
        <f t="shared" si="108"/>
        <v>0.44954896882392709</v>
      </c>
      <c r="L698" s="55">
        <f t="shared" si="112"/>
        <v>0.64919269456195505</v>
      </c>
      <c r="M698" s="55">
        <f t="shared" si="109"/>
        <v>0.52730832185490961</v>
      </c>
      <c r="N698" s="56">
        <f t="shared" si="113"/>
        <v>761.48480826347588</v>
      </c>
      <c r="O698" s="56">
        <f t="shared" si="110"/>
        <v>618.51786030087658</v>
      </c>
      <c r="P698" s="57">
        <f t="shared" si="111"/>
        <v>792.78447761195241</v>
      </c>
      <c r="Q698" s="57">
        <f t="shared" si="111"/>
        <v>643.94109173433469</v>
      </c>
    </row>
    <row r="699" spans="7:17">
      <c r="G699" s="58">
        <f>+G698+0.01</f>
        <v>7.3799999999998871</v>
      </c>
      <c r="H699" s="59">
        <f t="shared" si="115"/>
        <v>5.6341463414635008E-2</v>
      </c>
      <c r="I699" s="54">
        <f t="shared" si="116"/>
        <v>4.5763488672754454E-2</v>
      </c>
      <c r="J699" s="55">
        <f t="shared" si="114"/>
        <v>0.55270975609756945</v>
      </c>
      <c r="K699" s="55">
        <f t="shared" si="108"/>
        <v>0.4489398238797212</v>
      </c>
      <c r="L699" s="55">
        <f t="shared" si="112"/>
        <v>0.64919269456195494</v>
      </c>
      <c r="M699" s="55">
        <f t="shared" si="109"/>
        <v>0.5273083218549095</v>
      </c>
      <c r="N699" s="56">
        <f t="shared" si="113"/>
        <v>762.51803052706248</v>
      </c>
      <c r="O699" s="56">
        <f t="shared" si="110"/>
        <v>619.35709756044366</v>
      </c>
      <c r="P699" s="57">
        <f t="shared" si="111"/>
        <v>791.71024390245111</v>
      </c>
      <c r="Q699" s="57">
        <f t="shared" si="111"/>
        <v>643.06854282954555</v>
      </c>
    </row>
    <row r="700" spans="7:17">
      <c r="G700" s="58">
        <f t="shared" ref="G700:G763" si="117">+G699+0.01</f>
        <v>7.3899999999998869</v>
      </c>
      <c r="H700" s="59">
        <f t="shared" si="115"/>
        <v>5.6265223274696394E-2</v>
      </c>
      <c r="I700" s="54">
        <f t="shared" si="116"/>
        <v>4.5701562436390779E-2</v>
      </c>
      <c r="J700" s="55">
        <f t="shared" si="114"/>
        <v>0.55196184032477169</v>
      </c>
      <c r="K700" s="55">
        <f t="shared" si="108"/>
        <v>0.44833232750099355</v>
      </c>
      <c r="L700" s="55">
        <f t="shared" si="112"/>
        <v>0.64919269456195494</v>
      </c>
      <c r="M700" s="55">
        <f t="shared" si="109"/>
        <v>0.5273083218549095</v>
      </c>
      <c r="N700" s="56">
        <f t="shared" si="113"/>
        <v>763.5512527906493</v>
      </c>
      <c r="O700" s="56">
        <f t="shared" si="110"/>
        <v>620.19633482001052</v>
      </c>
      <c r="P700" s="57">
        <f t="shared" si="111"/>
        <v>790.63891745603371</v>
      </c>
      <c r="Q700" s="57">
        <f t="shared" si="111"/>
        <v>642.19835535616323</v>
      </c>
    </row>
    <row r="701" spans="7:17">
      <c r="G701" s="58">
        <f t="shared" si="117"/>
        <v>7.3999999999998867</v>
      </c>
      <c r="H701" s="59">
        <f t="shared" si="115"/>
        <v>5.6189189189190053E-2</v>
      </c>
      <c r="I701" s="54">
        <f t="shared" si="116"/>
        <v>4.5639803568233502E-2</v>
      </c>
      <c r="J701" s="55">
        <f t="shared" si="114"/>
        <v>0.55121594594595447</v>
      </c>
      <c r="K701" s="55">
        <f t="shared" si="108"/>
        <v>0.44772647300437068</v>
      </c>
      <c r="L701" s="55">
        <f t="shared" si="112"/>
        <v>0.64919269456195494</v>
      </c>
      <c r="M701" s="55">
        <f t="shared" si="109"/>
        <v>0.52730832185490961</v>
      </c>
      <c r="N701" s="56">
        <f t="shared" si="113"/>
        <v>764.58447505423612</v>
      </c>
      <c r="O701" s="56">
        <f t="shared" si="110"/>
        <v>621.03557207957761</v>
      </c>
      <c r="P701" s="57">
        <f t="shared" si="111"/>
        <v>789.57048648649868</v>
      </c>
      <c r="Q701" s="57">
        <f t="shared" si="111"/>
        <v>641.33051974081718</v>
      </c>
    </row>
    <row r="702" spans="7:17">
      <c r="G702" s="58">
        <f t="shared" si="117"/>
        <v>7.4099999999998865</v>
      </c>
      <c r="H702" s="59">
        <f t="shared" si="115"/>
        <v>5.6113360323887501E-2</v>
      </c>
      <c r="I702" s="54">
        <f t="shared" si="116"/>
        <v>4.5578211390678532E-2</v>
      </c>
      <c r="J702" s="55">
        <f t="shared" si="114"/>
        <v>0.55047206477733646</v>
      </c>
      <c r="K702" s="55">
        <f t="shared" si="108"/>
        <v>0.44712225374255643</v>
      </c>
      <c r="L702" s="55">
        <f t="shared" si="112"/>
        <v>0.64919269456195494</v>
      </c>
      <c r="M702" s="55">
        <f t="shared" si="109"/>
        <v>0.52730832185490961</v>
      </c>
      <c r="N702" s="56">
        <f t="shared" si="113"/>
        <v>765.61769731782294</v>
      </c>
      <c r="O702" s="56">
        <f t="shared" si="110"/>
        <v>621.87480933914458</v>
      </c>
      <c r="P702" s="57">
        <f t="shared" si="111"/>
        <v>788.50493927126718</v>
      </c>
      <c r="Q702" s="57">
        <f t="shared" si="111"/>
        <v>640.46502646181477</v>
      </c>
    </row>
    <row r="703" spans="7:17">
      <c r="G703" s="58">
        <f t="shared" si="117"/>
        <v>7.4199999999998862</v>
      </c>
      <c r="H703" s="59">
        <f t="shared" si="115"/>
        <v>5.6037735849057461E-2</v>
      </c>
      <c r="I703" s="54">
        <f t="shared" si="116"/>
        <v>4.5516785229774648E-2</v>
      </c>
      <c r="J703" s="55">
        <f t="shared" si="114"/>
        <v>0.54973018867925372</v>
      </c>
      <c r="K703" s="55">
        <f t="shared" si="108"/>
        <v>0.4465196631040893</v>
      </c>
      <c r="L703" s="55">
        <f t="shared" si="112"/>
        <v>0.64919269456195494</v>
      </c>
      <c r="M703" s="55">
        <f t="shared" si="109"/>
        <v>0.52730832185490961</v>
      </c>
      <c r="N703" s="56">
        <f t="shared" si="113"/>
        <v>766.65091958140977</v>
      </c>
      <c r="O703" s="56">
        <f t="shared" si="110"/>
        <v>622.71404659871166</v>
      </c>
      <c r="P703" s="57">
        <f t="shared" si="111"/>
        <v>787.44226415095545</v>
      </c>
      <c r="Q703" s="57">
        <f t="shared" si="111"/>
        <v>639.60186604879334</v>
      </c>
    </row>
    <row r="704" spans="7:17">
      <c r="G704" s="58">
        <f t="shared" si="117"/>
        <v>7.429999999999886</v>
      </c>
      <c r="H704" s="59">
        <f t="shared" si="115"/>
        <v>5.5962314939435584E-2</v>
      </c>
      <c r="I704" s="54">
        <f t="shared" si="116"/>
        <v>4.5455524415198907E-2</v>
      </c>
      <c r="J704" s="55">
        <f t="shared" si="114"/>
        <v>0.54899030955586314</v>
      </c>
      <c r="K704" s="55">
        <f t="shared" si="108"/>
        <v>0.44591869451310129</v>
      </c>
      <c r="L704" s="55">
        <f t="shared" si="112"/>
        <v>0.64919269456195505</v>
      </c>
      <c r="M704" s="55">
        <f t="shared" si="109"/>
        <v>0.5273083218549095</v>
      </c>
      <c r="N704" s="56">
        <f t="shared" si="113"/>
        <v>767.6841418449967</v>
      </c>
      <c r="O704" s="56">
        <f t="shared" si="110"/>
        <v>623.55328385827863</v>
      </c>
      <c r="P704" s="57">
        <f t="shared" si="111"/>
        <v>786.38244952894888</v>
      </c>
      <c r="Q704" s="57">
        <f t="shared" si="111"/>
        <v>638.74102908237501</v>
      </c>
    </row>
    <row r="705" spans="7:17">
      <c r="G705" s="58">
        <f t="shared" si="117"/>
        <v>7.4399999999998858</v>
      </c>
      <c r="H705" s="59">
        <f t="shared" si="115"/>
        <v>5.5887096774194407E-2</v>
      </c>
      <c r="I705" s="54">
        <f t="shared" si="116"/>
        <v>4.5394428280232248E-2</v>
      </c>
      <c r="J705" s="55">
        <f t="shared" si="114"/>
        <v>0.54825241935484714</v>
      </c>
      <c r="K705" s="55">
        <f t="shared" si="108"/>
        <v>0.44531934142907836</v>
      </c>
      <c r="L705" s="55">
        <f t="shared" si="112"/>
        <v>0.64919269456195494</v>
      </c>
      <c r="M705" s="55">
        <f t="shared" si="109"/>
        <v>0.52730832185490961</v>
      </c>
      <c r="N705" s="56">
        <f t="shared" si="113"/>
        <v>768.7173641085833</v>
      </c>
      <c r="O705" s="56">
        <f t="shared" si="110"/>
        <v>624.3925211178456</v>
      </c>
      <c r="P705" s="57">
        <f t="shared" si="111"/>
        <v>785.32548387097984</v>
      </c>
      <c r="Q705" s="57">
        <f t="shared" si="111"/>
        <v>637.88250619382359</v>
      </c>
    </row>
    <row r="706" spans="7:17">
      <c r="G706" s="58">
        <f t="shared" si="117"/>
        <v>7.4499999999998856</v>
      </c>
      <c r="H706" s="59">
        <f t="shared" si="115"/>
        <v>5.5812080536913611E-2</v>
      </c>
      <c r="I706" s="54">
        <f t="shared" si="116"/>
        <v>4.5333496161735293E-2</v>
      </c>
      <c r="J706" s="55">
        <f t="shared" si="114"/>
        <v>0.54751651006712254</v>
      </c>
      <c r="K706" s="55">
        <f t="shared" si="108"/>
        <v>0.44472159734662325</v>
      </c>
      <c r="L706" s="55">
        <f t="shared" si="112"/>
        <v>0.64919269456195494</v>
      </c>
      <c r="M706" s="55">
        <f t="shared" si="109"/>
        <v>0.52730832185490961</v>
      </c>
      <c r="N706" s="56">
        <f t="shared" si="113"/>
        <v>769.75058637217012</v>
      </c>
      <c r="O706" s="56">
        <f t="shared" si="110"/>
        <v>625.23175837741258</v>
      </c>
      <c r="P706" s="57">
        <f t="shared" si="111"/>
        <v>784.27135570471</v>
      </c>
      <c r="Q706" s="57">
        <f t="shared" si="111"/>
        <v>637.02628806470432</v>
      </c>
    </row>
    <row r="707" spans="7:17">
      <c r="G707" s="58">
        <f t="shared" si="117"/>
        <v>7.4599999999998854</v>
      </c>
      <c r="H707" s="59">
        <f t="shared" si="115"/>
        <v>5.5737265415550456E-2</v>
      </c>
      <c r="I707" s="54">
        <f t="shared" si="116"/>
        <v>4.5272727400124384E-2</v>
      </c>
      <c r="J707" s="55">
        <f t="shared" si="114"/>
        <v>0.54678257372655004</v>
      </c>
      <c r="K707" s="55">
        <f t="shared" si="108"/>
        <v>0.44412545579522023</v>
      </c>
      <c r="L707" s="55">
        <f t="shared" si="112"/>
        <v>0.64919269456195494</v>
      </c>
      <c r="M707" s="55">
        <f t="shared" si="109"/>
        <v>0.5273083218549095</v>
      </c>
      <c r="N707" s="56">
        <f t="shared" si="113"/>
        <v>770.78380863575694</v>
      </c>
      <c r="O707" s="56">
        <f t="shared" si="110"/>
        <v>626.07099563697955</v>
      </c>
      <c r="P707" s="57">
        <f t="shared" si="111"/>
        <v>783.22005361931497</v>
      </c>
      <c r="Q707" s="57">
        <f t="shared" si="111"/>
        <v>636.1723654265478</v>
      </c>
    </row>
    <row r="708" spans="7:17">
      <c r="G708" s="58">
        <f t="shared" si="117"/>
        <v>7.4699999999998852</v>
      </c>
      <c r="H708" s="59">
        <f t="shared" si="115"/>
        <v>5.5662650602410498E-2</v>
      </c>
      <c r="I708" s="54">
        <f t="shared" si="116"/>
        <v>4.521212133934778E-2</v>
      </c>
      <c r="J708" s="55">
        <f t="shared" si="114"/>
        <v>0.54605060240964698</v>
      </c>
      <c r="K708" s="55">
        <f t="shared" si="108"/>
        <v>0.44353091033900177</v>
      </c>
      <c r="L708" s="55">
        <f t="shared" si="112"/>
        <v>0.64919269456195494</v>
      </c>
      <c r="M708" s="55">
        <f t="shared" si="109"/>
        <v>0.52730832185490961</v>
      </c>
      <c r="N708" s="56">
        <f t="shared" si="113"/>
        <v>771.81703089934365</v>
      </c>
      <c r="O708" s="56">
        <f t="shared" si="110"/>
        <v>626.91023289654652</v>
      </c>
      <c r="P708" s="57">
        <f t="shared" si="111"/>
        <v>782.17156626507233</v>
      </c>
      <c r="Q708" s="57">
        <f t="shared" si="111"/>
        <v>635.32072906051496</v>
      </c>
    </row>
    <row r="709" spans="7:17">
      <c r="G709" s="58">
        <f t="shared" si="117"/>
        <v>7.479999999999885</v>
      </c>
      <c r="H709" s="59">
        <f t="shared" si="115"/>
        <v>5.55882352941185E-2</v>
      </c>
      <c r="I709" s="54">
        <f t="shared" si="116"/>
        <v>4.5151677326862018E-2</v>
      </c>
      <c r="J709" s="55">
        <f t="shared" si="114"/>
        <v>0.54532058823530249</v>
      </c>
      <c r="K709" s="55">
        <f t="shared" ref="K709:K769" si="118">+I709*$C$24</f>
        <v>0.44293795457651641</v>
      </c>
      <c r="L709" s="55">
        <f t="shared" si="112"/>
        <v>0.64919269456195494</v>
      </c>
      <c r="M709" s="55">
        <f t="shared" ref="M709:M769" si="119">+I709*$C$24*(G709/(2*PI()))</f>
        <v>0.52730832185490961</v>
      </c>
      <c r="N709" s="56">
        <f t="shared" si="113"/>
        <v>772.85025316293058</v>
      </c>
      <c r="O709" s="56">
        <f t="shared" ref="O709:O769" si="120">+I709*$C$24*((G709/(2*PI()))^2)*1000</f>
        <v>627.7494701561136</v>
      </c>
      <c r="P709" s="57">
        <f t="shared" ref="P709:Q769" si="121">H709*$C$25</f>
        <v>781.12588235295311</v>
      </c>
      <c r="Q709" s="57">
        <f t="shared" si="121"/>
        <v>634.47136979706511</v>
      </c>
    </row>
    <row r="710" spans="7:17">
      <c r="G710" s="58">
        <f t="shared" si="117"/>
        <v>7.4899999999998847</v>
      </c>
      <c r="H710" s="59">
        <f t="shared" si="115"/>
        <v>5.5514018691589638E-2</v>
      </c>
      <c r="I710" s="54">
        <f t="shared" si="116"/>
        <v>4.5091394713608533E-2</v>
      </c>
      <c r="J710" s="55">
        <f t="shared" si="114"/>
        <v>0.54459252336449437</v>
      </c>
      <c r="K710" s="55">
        <f t="shared" si="118"/>
        <v>0.44234658214049971</v>
      </c>
      <c r="L710" s="55">
        <f t="shared" si="112"/>
        <v>0.64919269456195494</v>
      </c>
      <c r="M710" s="55">
        <f t="shared" si="119"/>
        <v>0.5273083218549095</v>
      </c>
      <c r="N710" s="56">
        <f t="shared" si="113"/>
        <v>773.88347542651741</v>
      </c>
      <c r="O710" s="56">
        <f t="shared" si="120"/>
        <v>628.58870741568057</v>
      </c>
      <c r="P710" s="57">
        <f t="shared" si="121"/>
        <v>780.08299065421761</v>
      </c>
      <c r="Q710" s="57">
        <f t="shared" si="121"/>
        <v>633.62427851562711</v>
      </c>
    </row>
    <row r="711" spans="7:17">
      <c r="G711" s="58">
        <f t="shared" si="117"/>
        <v>7.4999999999998845</v>
      </c>
      <c r="H711" s="59">
        <f t="shared" si="115"/>
        <v>5.5440000000000857E-2</v>
      </c>
      <c r="I711" s="54">
        <f t="shared" si="116"/>
        <v>4.5031272853990389E-2</v>
      </c>
      <c r="J711" s="55">
        <f t="shared" si="114"/>
        <v>0.54386640000000841</v>
      </c>
      <c r="K711" s="55">
        <f t="shared" si="118"/>
        <v>0.44175678669764573</v>
      </c>
      <c r="L711" s="55">
        <f t="shared" si="112"/>
        <v>0.64919269456195494</v>
      </c>
      <c r="M711" s="55">
        <f t="shared" si="119"/>
        <v>0.5273083218549095</v>
      </c>
      <c r="N711" s="56">
        <f t="shared" si="113"/>
        <v>774.91669769010412</v>
      </c>
      <c r="O711" s="56">
        <f t="shared" si="120"/>
        <v>629.42794467524755</v>
      </c>
      <c r="P711" s="57">
        <f t="shared" si="121"/>
        <v>779.04288000001202</v>
      </c>
      <c r="Q711" s="57">
        <f t="shared" si="121"/>
        <v>632.77944614427292</v>
      </c>
    </row>
    <row r="712" spans="7:17">
      <c r="G712" s="58">
        <f t="shared" si="117"/>
        <v>7.5099999999998843</v>
      </c>
      <c r="H712" s="59">
        <f t="shared" si="115"/>
        <v>5.5366178428762507E-2</v>
      </c>
      <c r="I712" s="54">
        <f t="shared" si="116"/>
        <v>4.497131110584926E-2</v>
      </c>
      <c r="J712" s="55">
        <f t="shared" si="114"/>
        <v>0.54314221038616017</v>
      </c>
      <c r="K712" s="55">
        <f t="shared" si="118"/>
        <v>0.44116856194838128</v>
      </c>
      <c r="L712" s="55">
        <f t="shared" ref="L712:L769" si="122">+H712*$C$24*(G712/(2*PI()))</f>
        <v>0.64919269456195494</v>
      </c>
      <c r="M712" s="55">
        <f t="shared" si="119"/>
        <v>0.52730832185490961</v>
      </c>
      <c r="N712" s="56">
        <f t="shared" ref="N712:N769" si="123">+H712*$C$24*((G712/(2*PI()))^2)*1000</f>
        <v>775.94991995369082</v>
      </c>
      <c r="O712" s="56">
        <f t="shared" si="120"/>
        <v>630.26718193481452</v>
      </c>
      <c r="P712" s="57">
        <f t="shared" si="121"/>
        <v>778.00553928097077</v>
      </c>
      <c r="Q712" s="57">
        <f t="shared" si="121"/>
        <v>631.93686365939379</v>
      </c>
    </row>
    <row r="713" spans="7:17">
      <c r="G713" s="58">
        <f t="shared" si="117"/>
        <v>7.5199999999998841</v>
      </c>
      <c r="H713" s="59">
        <f t="shared" si="115"/>
        <v>5.5292553191490214E-2</v>
      </c>
      <c r="I713" s="54">
        <f t="shared" si="116"/>
        <v>4.4911508830442544E-2</v>
      </c>
      <c r="J713" s="55">
        <f t="shared" si="114"/>
        <v>0.54241994680851902</v>
      </c>
      <c r="K713" s="55">
        <f t="shared" si="118"/>
        <v>0.4405819016266414</v>
      </c>
      <c r="L713" s="55">
        <f t="shared" si="122"/>
        <v>0.64919269456195494</v>
      </c>
      <c r="M713" s="55">
        <f t="shared" si="119"/>
        <v>0.52730832185490961</v>
      </c>
      <c r="N713" s="56">
        <f t="shared" si="123"/>
        <v>776.98314221727765</v>
      </c>
      <c r="O713" s="56">
        <f t="shared" si="120"/>
        <v>631.10641919438149</v>
      </c>
      <c r="P713" s="57">
        <f t="shared" si="121"/>
        <v>776.97095744682053</v>
      </c>
      <c r="Q713" s="57">
        <f t="shared" si="121"/>
        <v>631.09652208537864</v>
      </c>
    </row>
    <row r="714" spans="7:17">
      <c r="G714" s="58">
        <f t="shared" si="117"/>
        <v>7.5299999999998839</v>
      </c>
      <c r="H714" s="59">
        <f t="shared" si="115"/>
        <v>5.521912350597695E-2</v>
      </c>
      <c r="I714" s="54">
        <f t="shared" si="116"/>
        <v>4.4851865392420712E-2</v>
      </c>
      <c r="J714" s="55">
        <f t="shared" si="114"/>
        <v>0.54169960159363395</v>
      </c>
      <c r="K714" s="55">
        <f t="shared" si="118"/>
        <v>0.43999679949964721</v>
      </c>
      <c r="L714" s="55">
        <f t="shared" si="122"/>
        <v>0.64919269456195494</v>
      </c>
      <c r="M714" s="55">
        <f t="shared" si="119"/>
        <v>0.52730832185490961</v>
      </c>
      <c r="N714" s="56">
        <f t="shared" si="123"/>
        <v>778.01636448086447</v>
      </c>
      <c r="O714" s="56">
        <f t="shared" si="120"/>
        <v>631.94565645394846</v>
      </c>
      <c r="P714" s="57">
        <f t="shared" si="121"/>
        <v>775.93912350598805</v>
      </c>
      <c r="Q714" s="57">
        <f t="shared" si="121"/>
        <v>630.25841249429584</v>
      </c>
    </row>
    <row r="715" spans="7:17">
      <c r="G715" s="58">
        <f t="shared" si="117"/>
        <v>7.5399999999998837</v>
      </c>
      <c r="H715" s="59">
        <f t="shared" si="115"/>
        <v>5.5145888594165304E-2</v>
      </c>
      <c r="I715" s="54">
        <f t="shared" si="116"/>
        <v>4.4792380159804759E-2</v>
      </c>
      <c r="J715" s="55">
        <f t="shared" ref="J715:J769" si="124">+H715*$C$24</f>
        <v>0.54098116710876165</v>
      </c>
      <c r="K715" s="55">
        <f t="shared" si="118"/>
        <v>0.43941324936768472</v>
      </c>
      <c r="L715" s="55">
        <f t="shared" si="122"/>
        <v>0.64919269456195494</v>
      </c>
      <c r="M715" s="55">
        <f t="shared" si="119"/>
        <v>0.5273083218549095</v>
      </c>
      <c r="N715" s="56">
        <f t="shared" si="123"/>
        <v>779.0495867444514</v>
      </c>
      <c r="O715" s="56">
        <f t="shared" si="120"/>
        <v>632.78489371351554</v>
      </c>
      <c r="P715" s="57">
        <f t="shared" si="121"/>
        <v>774.91002652521081</v>
      </c>
      <c r="Q715" s="57">
        <f t="shared" si="121"/>
        <v>629.42252600557651</v>
      </c>
    </row>
    <row r="716" spans="7:17">
      <c r="G716" s="58">
        <f t="shared" si="117"/>
        <v>7.5499999999998835</v>
      </c>
      <c r="H716" s="59">
        <f t="shared" si="115"/>
        <v>5.5072847682120056E-2</v>
      </c>
      <c r="I716" s="54">
        <f t="shared" si="116"/>
        <v>4.4733052503963963E-2</v>
      </c>
      <c r="J716" s="55">
        <f t="shared" si="124"/>
        <v>0.54026463576159778</v>
      </c>
      <c r="K716" s="55">
        <f t="shared" si="118"/>
        <v>0.43883124506388649</v>
      </c>
      <c r="L716" s="55">
        <f t="shared" si="122"/>
        <v>0.64919269456195494</v>
      </c>
      <c r="M716" s="55">
        <f t="shared" si="119"/>
        <v>0.5273083218549095</v>
      </c>
      <c r="N716" s="56">
        <f t="shared" si="123"/>
        <v>780.08280900803823</v>
      </c>
      <c r="O716" s="56">
        <f t="shared" si="120"/>
        <v>633.62413097308252</v>
      </c>
      <c r="P716" s="57">
        <f t="shared" si="121"/>
        <v>773.88365562915101</v>
      </c>
      <c r="Q716" s="57">
        <f t="shared" si="121"/>
        <v>628.58885378570164</v>
      </c>
    </row>
    <row r="717" spans="7:17">
      <c r="G717" s="58">
        <f t="shared" si="117"/>
        <v>7.5599999999998833</v>
      </c>
      <c r="H717" s="59">
        <f t="shared" si="115"/>
        <v>5.5000000000000847E-2</v>
      </c>
      <c r="I717" s="54">
        <f t="shared" si="116"/>
        <v>4.467388179959364E-2</v>
      </c>
      <c r="J717" s="55">
        <f t="shared" si="124"/>
        <v>0.5395500000000083</v>
      </c>
      <c r="K717" s="55">
        <f t="shared" si="118"/>
        <v>0.43825078045401361</v>
      </c>
      <c r="L717" s="55">
        <f t="shared" si="122"/>
        <v>0.64919269456195483</v>
      </c>
      <c r="M717" s="55">
        <f t="shared" si="119"/>
        <v>0.5273083218549095</v>
      </c>
      <c r="N717" s="56">
        <f t="shared" si="123"/>
        <v>781.11603127162482</v>
      </c>
      <c r="O717" s="56">
        <f t="shared" si="120"/>
        <v>634.46336823264949</v>
      </c>
      <c r="P717" s="57">
        <f t="shared" si="121"/>
        <v>772.86000000001195</v>
      </c>
      <c r="Q717" s="57">
        <f t="shared" si="121"/>
        <v>627.75738704788978</v>
      </c>
    </row>
    <row r="718" spans="7:17">
      <c r="G718" s="58">
        <f t="shared" si="117"/>
        <v>7.569999999999883</v>
      </c>
      <c r="H718" s="59">
        <f t="shared" si="115"/>
        <v>5.4927344782035196E-2</v>
      </c>
      <c r="I718" s="54">
        <f t="shared" si="116"/>
        <v>4.4614867424693255E-2</v>
      </c>
      <c r="J718" s="55">
        <f t="shared" si="124"/>
        <v>0.53883725231176527</v>
      </c>
      <c r="K718" s="55">
        <f t="shared" si="118"/>
        <v>0.43767184943624088</v>
      </c>
      <c r="L718" s="55">
        <f t="shared" si="122"/>
        <v>0.64919269456195494</v>
      </c>
      <c r="M718" s="55">
        <f t="shared" si="119"/>
        <v>0.52730832185490961</v>
      </c>
      <c r="N718" s="56">
        <f t="shared" si="123"/>
        <v>782.14925353521164</v>
      </c>
      <c r="O718" s="56">
        <f t="shared" si="120"/>
        <v>635.30260549221646</v>
      </c>
      <c r="P718" s="57">
        <f t="shared" si="121"/>
        <v>771.83904887715858</v>
      </c>
      <c r="Q718" s="57">
        <f t="shared" si="121"/>
        <v>626.92811705178963</v>
      </c>
    </row>
    <row r="719" spans="7:17">
      <c r="G719" s="58">
        <f t="shared" si="117"/>
        <v>7.5799999999998828</v>
      </c>
      <c r="H719" s="59">
        <f t="shared" si="115"/>
        <v>5.4854881266491615E-2</v>
      </c>
      <c r="I719" s="54">
        <f t="shared" si="116"/>
        <v>4.455600876054458E-2</v>
      </c>
      <c r="J719" s="55">
        <f t="shared" si="124"/>
        <v>0.5381263852242828</v>
      </c>
      <c r="K719" s="55">
        <f t="shared" si="118"/>
        <v>0.43709444594094238</v>
      </c>
      <c r="L719" s="55">
        <f t="shared" si="122"/>
        <v>0.64919269456195494</v>
      </c>
      <c r="M719" s="55">
        <f t="shared" si="119"/>
        <v>0.5273083218549095</v>
      </c>
      <c r="N719" s="56">
        <f t="shared" si="123"/>
        <v>783.18247579879835</v>
      </c>
      <c r="O719" s="56">
        <f t="shared" si="120"/>
        <v>636.14184275178343</v>
      </c>
      <c r="P719" s="57">
        <f t="shared" si="121"/>
        <v>770.82079155674012</v>
      </c>
      <c r="Q719" s="57">
        <f t="shared" si="121"/>
        <v>626.10103510317242</v>
      </c>
    </row>
    <row r="720" spans="7:17">
      <c r="G720" s="58">
        <f t="shared" si="117"/>
        <v>7.5899999999998826</v>
      </c>
      <c r="H720" s="59">
        <f t="shared" ref="H720:H769" si="125">+$C$15/G720</f>
        <v>5.4782608695653025E-2</v>
      </c>
      <c r="I720" s="54">
        <f t="shared" si="116"/>
        <v>4.4497305191690116E-2</v>
      </c>
      <c r="J720" s="55">
        <f t="shared" si="124"/>
        <v>0.53741739130435617</v>
      </c>
      <c r="K720" s="55">
        <f t="shared" si="118"/>
        <v>0.43651856393048005</v>
      </c>
      <c r="L720" s="55">
        <f t="shared" si="122"/>
        <v>0.64919269456195494</v>
      </c>
      <c r="M720" s="55">
        <f t="shared" si="119"/>
        <v>0.52730832185490961</v>
      </c>
      <c r="N720" s="56">
        <f t="shared" si="123"/>
        <v>784.21569806238506</v>
      </c>
      <c r="O720" s="56">
        <f t="shared" si="120"/>
        <v>636.9810800113504</v>
      </c>
      <c r="P720" s="57">
        <f t="shared" si="121"/>
        <v>769.80521739131632</v>
      </c>
      <c r="Q720" s="57">
        <f t="shared" si="121"/>
        <v>625.27613255362951</v>
      </c>
    </row>
    <row r="721" spans="7:17">
      <c r="G721" s="58">
        <f t="shared" si="117"/>
        <v>7.5999999999998824</v>
      </c>
      <c r="H721" s="59">
        <f t="shared" si="125"/>
        <v>5.471052631579032E-2</v>
      </c>
      <c r="I721" s="54">
        <f t="shared" ref="I721:I769" si="126">+H721*$C$22</f>
        <v>4.4438756105911567E-2</v>
      </c>
      <c r="J721" s="55">
        <f t="shared" si="124"/>
        <v>0.53671026315790304</v>
      </c>
      <c r="K721" s="55">
        <f t="shared" si="118"/>
        <v>0.43594419739899248</v>
      </c>
      <c r="L721" s="55">
        <f t="shared" si="122"/>
        <v>0.64919269456195494</v>
      </c>
      <c r="M721" s="55">
        <f t="shared" si="119"/>
        <v>0.5273083218549095</v>
      </c>
      <c r="N721" s="56">
        <f t="shared" si="123"/>
        <v>785.24892032597211</v>
      </c>
      <c r="O721" s="56">
        <f t="shared" si="120"/>
        <v>637.82031727091749</v>
      </c>
      <c r="P721" s="57">
        <f t="shared" si="121"/>
        <v>768.79231578948554</v>
      </c>
      <c r="Q721" s="57">
        <f t="shared" si="121"/>
        <v>624.45340080026938</v>
      </c>
    </row>
    <row r="722" spans="7:17">
      <c r="G722" s="58">
        <f t="shared" si="117"/>
        <v>7.6099999999998822</v>
      </c>
      <c r="H722" s="59">
        <f t="shared" si="125"/>
        <v>5.4638633377136196E-2</v>
      </c>
      <c r="I722" s="54">
        <f t="shared" si="126"/>
        <v>4.4380360894208666E-2</v>
      </c>
      <c r="J722" s="55">
        <f t="shared" si="124"/>
        <v>0.53600499342970609</v>
      </c>
      <c r="K722" s="55">
        <f t="shared" si="118"/>
        <v>0.43537134037218705</v>
      </c>
      <c r="L722" s="55">
        <f t="shared" si="122"/>
        <v>0.64919269456195494</v>
      </c>
      <c r="M722" s="55">
        <f t="shared" si="119"/>
        <v>0.52730832185490961</v>
      </c>
      <c r="N722" s="56">
        <f t="shared" si="123"/>
        <v>786.28214258955882</v>
      </c>
      <c r="O722" s="56">
        <f t="shared" si="120"/>
        <v>638.65955453048446</v>
      </c>
      <c r="P722" s="57">
        <f t="shared" si="121"/>
        <v>767.7820762155178</v>
      </c>
      <c r="Q722" s="57">
        <f t="shared" si="121"/>
        <v>623.63283128542014</v>
      </c>
    </row>
    <row r="723" spans="7:17">
      <c r="G723" s="58">
        <f t="shared" si="117"/>
        <v>7.619999999999882</v>
      </c>
      <c r="H723" s="59">
        <f t="shared" si="125"/>
        <v>5.4566929133859111E-2</v>
      </c>
      <c r="I723" s="54">
        <f t="shared" si="126"/>
        <v>4.4322118950777943E-2</v>
      </c>
      <c r="J723" s="55">
        <f t="shared" si="124"/>
        <v>0.53530157480315788</v>
      </c>
      <c r="K723" s="55">
        <f t="shared" si="118"/>
        <v>0.43479998690713162</v>
      </c>
      <c r="L723" s="55">
        <f t="shared" si="122"/>
        <v>0.64919269456195494</v>
      </c>
      <c r="M723" s="55">
        <f t="shared" si="119"/>
        <v>0.5273083218549095</v>
      </c>
      <c r="N723" s="56">
        <f t="shared" si="123"/>
        <v>787.31536485314564</v>
      </c>
      <c r="O723" s="56">
        <f t="shared" si="120"/>
        <v>639.49879179005143</v>
      </c>
      <c r="P723" s="57">
        <f t="shared" si="121"/>
        <v>766.77448818898824</v>
      </c>
      <c r="Q723" s="57">
        <f t="shared" si="121"/>
        <v>622.81441549633166</v>
      </c>
    </row>
    <row r="724" spans="7:17">
      <c r="G724" s="58">
        <f t="shared" si="117"/>
        <v>7.6299999999998818</v>
      </c>
      <c r="H724" s="59">
        <f t="shared" si="125"/>
        <v>5.4495412844037541E-2</v>
      </c>
      <c r="I724" s="54">
        <f t="shared" si="126"/>
        <v>4.4264029672991867E-2</v>
      </c>
      <c r="J724" s="55">
        <f t="shared" si="124"/>
        <v>0.53460000000000829</v>
      </c>
      <c r="K724" s="55">
        <f t="shared" si="118"/>
        <v>0.43423013109205022</v>
      </c>
      <c r="L724" s="55">
        <f t="shared" si="122"/>
        <v>0.64919269456195494</v>
      </c>
      <c r="M724" s="55">
        <f t="shared" si="119"/>
        <v>0.5273083218549095</v>
      </c>
      <c r="N724" s="56">
        <f t="shared" si="123"/>
        <v>788.34858711673235</v>
      </c>
      <c r="O724" s="56">
        <f t="shared" si="120"/>
        <v>640.33802904961829</v>
      </c>
      <c r="P724" s="57">
        <f t="shared" si="121"/>
        <v>765.76954128441548</v>
      </c>
      <c r="Q724" s="57">
        <f t="shared" si="121"/>
        <v>621.9981449648817</v>
      </c>
    </row>
    <row r="725" spans="7:17">
      <c r="G725" s="58">
        <f t="shared" si="117"/>
        <v>7.6399999999998816</v>
      </c>
      <c r="H725" s="59">
        <f t="shared" si="125"/>
        <v>5.4424083769634354E-2</v>
      </c>
      <c r="I725" s="54">
        <f t="shared" si="126"/>
        <v>4.4206092461378008E-2</v>
      </c>
      <c r="J725" s="55">
        <f t="shared" si="124"/>
        <v>0.53390026178011307</v>
      </c>
      <c r="K725" s="55">
        <f t="shared" si="118"/>
        <v>0.43366176704611825</v>
      </c>
      <c r="L725" s="55">
        <f t="shared" si="122"/>
        <v>0.64919269456195494</v>
      </c>
      <c r="M725" s="55">
        <f t="shared" si="119"/>
        <v>0.5273083218549095</v>
      </c>
      <c r="N725" s="56">
        <f t="shared" si="123"/>
        <v>789.38180938031928</v>
      </c>
      <c r="O725" s="56">
        <f t="shared" si="120"/>
        <v>641.17726630918537</v>
      </c>
      <c r="P725" s="57">
        <f t="shared" si="121"/>
        <v>764.76722513090192</v>
      </c>
      <c r="Q725" s="57">
        <f t="shared" si="121"/>
        <v>621.18401126728372</v>
      </c>
    </row>
    <row r="726" spans="7:17">
      <c r="G726" s="58">
        <f t="shared" si="117"/>
        <v>7.6499999999998813</v>
      </c>
      <c r="H726" s="59">
        <f t="shared" si="125"/>
        <v>5.435294117647143E-2</v>
      </c>
      <c r="I726" s="54">
        <f t="shared" si="126"/>
        <v>4.4148306719598421E-2</v>
      </c>
      <c r="J726" s="55">
        <f t="shared" si="124"/>
        <v>0.53320235294118479</v>
      </c>
      <c r="K726" s="55">
        <f t="shared" si="118"/>
        <v>0.43309488891926051</v>
      </c>
      <c r="L726" s="55">
        <f t="shared" si="122"/>
        <v>0.64919269456195494</v>
      </c>
      <c r="M726" s="55">
        <f t="shared" si="119"/>
        <v>0.52730832185490939</v>
      </c>
      <c r="N726" s="56">
        <f t="shared" si="123"/>
        <v>790.41503164390588</v>
      </c>
      <c r="O726" s="56">
        <f t="shared" si="120"/>
        <v>642.01650356875223</v>
      </c>
      <c r="P726" s="57">
        <f t="shared" si="121"/>
        <v>763.76752941177654</v>
      </c>
      <c r="Q726" s="57">
        <f t="shared" si="121"/>
        <v>620.37200602379698</v>
      </c>
    </row>
    <row r="727" spans="7:17">
      <c r="G727" s="58">
        <f t="shared" si="117"/>
        <v>7.6599999999998811</v>
      </c>
      <c r="H727" s="59">
        <f t="shared" si="125"/>
        <v>5.4281984334204496E-2</v>
      </c>
      <c r="I727" s="54">
        <f t="shared" si="126"/>
        <v>4.4090671854429234E-2</v>
      </c>
      <c r="J727" s="55">
        <f t="shared" si="124"/>
        <v>0.53250626631854614</v>
      </c>
      <c r="K727" s="55">
        <f t="shared" si="118"/>
        <v>0.43252949089195081</v>
      </c>
      <c r="L727" s="55">
        <f t="shared" si="122"/>
        <v>0.64919269456195494</v>
      </c>
      <c r="M727" s="55">
        <f t="shared" si="119"/>
        <v>0.5273083218549095</v>
      </c>
      <c r="N727" s="56">
        <f t="shared" si="123"/>
        <v>791.44825390749293</v>
      </c>
      <c r="O727" s="56">
        <f t="shared" si="120"/>
        <v>642.85574082831943</v>
      </c>
      <c r="P727" s="57">
        <f t="shared" si="121"/>
        <v>762.77044386424154</v>
      </c>
      <c r="Q727" s="57">
        <f t="shared" si="121"/>
        <v>619.56212089843962</v>
      </c>
    </row>
    <row r="728" spans="7:17">
      <c r="G728" s="58">
        <f t="shared" si="117"/>
        <v>7.6699999999998809</v>
      </c>
      <c r="H728" s="59">
        <f t="shared" si="125"/>
        <v>5.4211212516298103E-2</v>
      </c>
      <c r="I728" s="54">
        <f t="shared" si="126"/>
        <v>4.4033187275740279E-2</v>
      </c>
      <c r="J728" s="55">
        <f t="shared" si="124"/>
        <v>0.53181199478488439</v>
      </c>
      <c r="K728" s="55">
        <f t="shared" si="118"/>
        <v>0.43196556717501217</v>
      </c>
      <c r="L728" s="55">
        <f t="shared" si="122"/>
        <v>0.64919269456195494</v>
      </c>
      <c r="M728" s="55">
        <f t="shared" si="119"/>
        <v>0.5273083218549095</v>
      </c>
      <c r="N728" s="56">
        <f t="shared" si="123"/>
        <v>792.48147617107963</v>
      </c>
      <c r="O728" s="56">
        <f t="shared" si="120"/>
        <v>643.6949780878864</v>
      </c>
      <c r="P728" s="57">
        <f t="shared" si="121"/>
        <v>761.77595827902098</v>
      </c>
      <c r="Q728" s="57">
        <f t="shared" si="121"/>
        <v>618.75434759870245</v>
      </c>
    </row>
    <row r="729" spans="7:17">
      <c r="G729" s="58">
        <f t="shared" si="117"/>
        <v>7.6799999999998807</v>
      </c>
      <c r="H729" s="59">
        <f t="shared" si="125"/>
        <v>5.4140625000000844E-2</v>
      </c>
      <c r="I729" s="54">
        <f t="shared" si="126"/>
        <v>4.3975852396474994E-2</v>
      </c>
      <c r="J729" s="55">
        <f t="shared" si="124"/>
        <v>0.53111953125000833</v>
      </c>
      <c r="K729" s="55">
        <f t="shared" si="118"/>
        <v>0.43140311200941972</v>
      </c>
      <c r="L729" s="55">
        <f t="shared" si="122"/>
        <v>0.64919269456195505</v>
      </c>
      <c r="M729" s="55">
        <f t="shared" si="119"/>
        <v>0.5273083218549095</v>
      </c>
      <c r="N729" s="56">
        <f t="shared" si="123"/>
        <v>793.51469843466657</v>
      </c>
      <c r="O729" s="56">
        <f t="shared" si="120"/>
        <v>644.53421534745337</v>
      </c>
      <c r="P729" s="57">
        <f t="shared" si="121"/>
        <v>760.78406250001183</v>
      </c>
      <c r="Q729" s="57">
        <f t="shared" si="121"/>
        <v>617.94867787526664</v>
      </c>
    </row>
    <row r="730" spans="7:17">
      <c r="G730" s="58">
        <f t="shared" si="117"/>
        <v>7.6899999999998805</v>
      </c>
      <c r="H730" s="59">
        <f t="shared" si="125"/>
        <v>5.4070221066320735E-2</v>
      </c>
      <c r="I730" s="54">
        <f t="shared" si="126"/>
        <v>4.3918666632630422E-2</v>
      </c>
      <c r="J730" s="55">
        <f t="shared" si="124"/>
        <v>0.53042886866060646</v>
      </c>
      <c r="K730" s="55">
        <f t="shared" si="118"/>
        <v>0.43084211966610447</v>
      </c>
      <c r="L730" s="55">
        <f t="shared" si="122"/>
        <v>0.64919269456195494</v>
      </c>
      <c r="M730" s="55">
        <f t="shared" si="119"/>
        <v>0.5273083218549095</v>
      </c>
      <c r="N730" s="56">
        <f t="shared" si="123"/>
        <v>794.54792069825328</v>
      </c>
      <c r="O730" s="56">
        <f t="shared" si="120"/>
        <v>645.37345260702034</v>
      </c>
      <c r="P730" s="57">
        <f t="shared" si="121"/>
        <v>759.79474642393893</v>
      </c>
      <c r="Q730" s="57">
        <f t="shared" si="121"/>
        <v>617.14510352172272</v>
      </c>
    </row>
    <row r="731" spans="7:17">
      <c r="G731" s="58">
        <f t="shared" si="117"/>
        <v>7.6999999999998803</v>
      </c>
      <c r="H731" s="59">
        <f t="shared" si="125"/>
        <v>5.4000000000000839E-2</v>
      </c>
      <c r="I731" s="54">
        <f t="shared" si="126"/>
        <v>4.3861629403237394E-2</v>
      </c>
      <c r="J731" s="55">
        <f t="shared" si="124"/>
        <v>0.5297400000000082</v>
      </c>
      <c r="K731" s="55">
        <f t="shared" si="118"/>
        <v>0.43028258444575884</v>
      </c>
      <c r="L731" s="55">
        <f t="shared" si="122"/>
        <v>0.64919269456195483</v>
      </c>
      <c r="M731" s="55">
        <f t="shared" si="119"/>
        <v>0.5273083218549095</v>
      </c>
      <c r="N731" s="56">
        <f t="shared" si="123"/>
        <v>795.58114296183976</v>
      </c>
      <c r="O731" s="56">
        <f t="shared" si="120"/>
        <v>646.2126898665872</v>
      </c>
      <c r="P731" s="57">
        <f t="shared" si="121"/>
        <v>758.80800000001182</v>
      </c>
      <c r="Q731" s="57">
        <f t="shared" si="121"/>
        <v>616.34361637429186</v>
      </c>
    </row>
    <row r="732" spans="7:17">
      <c r="G732" s="58">
        <f t="shared" si="117"/>
        <v>7.7099999999998801</v>
      </c>
      <c r="H732" s="59">
        <f t="shared" si="125"/>
        <v>5.3929961089495E-2</v>
      </c>
      <c r="I732" s="54">
        <f t="shared" si="126"/>
        <v>4.3804740130340851E-2</v>
      </c>
      <c r="J732" s="55">
        <f t="shared" si="124"/>
        <v>0.52905291828794598</v>
      </c>
      <c r="K732" s="55">
        <f t="shared" si="118"/>
        <v>0.42972450067864376</v>
      </c>
      <c r="L732" s="55">
        <f t="shared" si="122"/>
        <v>0.64919269456195494</v>
      </c>
      <c r="M732" s="55">
        <f t="shared" si="119"/>
        <v>0.52730832185490961</v>
      </c>
      <c r="N732" s="56">
        <f t="shared" si="123"/>
        <v>796.61436522542692</v>
      </c>
      <c r="O732" s="56">
        <f t="shared" si="120"/>
        <v>647.0519271261544</v>
      </c>
      <c r="P732" s="57">
        <f t="shared" si="121"/>
        <v>757.82381322958372</v>
      </c>
      <c r="Q732" s="57">
        <f t="shared" si="121"/>
        <v>615.5442083115496</v>
      </c>
    </row>
    <row r="733" spans="7:17">
      <c r="G733" s="58">
        <f t="shared" si="117"/>
        <v>7.7199999999998798</v>
      </c>
      <c r="H733" s="59">
        <f t="shared" si="125"/>
        <v>5.3860103626943844E-2</v>
      </c>
      <c r="I733" s="54">
        <f t="shared" si="126"/>
        <v>4.3747998238980304E-2</v>
      </c>
      <c r="J733" s="55">
        <f t="shared" si="124"/>
        <v>0.52836761658031917</v>
      </c>
      <c r="K733" s="55">
        <f t="shared" si="118"/>
        <v>0.42916786272439683</v>
      </c>
      <c r="L733" s="55">
        <f t="shared" si="122"/>
        <v>0.64919269456195505</v>
      </c>
      <c r="M733" s="55">
        <f t="shared" si="119"/>
        <v>0.52730832185490961</v>
      </c>
      <c r="N733" s="56">
        <f t="shared" si="123"/>
        <v>797.64758748901386</v>
      </c>
      <c r="O733" s="56">
        <f t="shared" si="120"/>
        <v>647.89116438572148</v>
      </c>
      <c r="P733" s="57">
        <f t="shared" si="121"/>
        <v>756.84217616581486</v>
      </c>
      <c r="Q733" s="57">
        <f t="shared" si="121"/>
        <v>614.74687125415119</v>
      </c>
    </row>
    <row r="734" spans="7:17">
      <c r="G734" s="58">
        <f t="shared" si="117"/>
        <v>7.7299999999998796</v>
      </c>
      <c r="H734" s="59">
        <f t="shared" si="125"/>
        <v>5.3790426908150904E-2</v>
      </c>
      <c r="I734" s="54">
        <f t="shared" si="126"/>
        <v>4.3691403157170502E-2</v>
      </c>
      <c r="J734" s="55">
        <f t="shared" si="124"/>
        <v>0.52768408796896038</v>
      </c>
      <c r="K734" s="55">
        <f t="shared" si="118"/>
        <v>0.42861266497184264</v>
      </c>
      <c r="L734" s="55">
        <f t="shared" si="122"/>
        <v>0.64919269456195494</v>
      </c>
      <c r="M734" s="55">
        <f t="shared" si="119"/>
        <v>0.52730832185490961</v>
      </c>
      <c r="N734" s="56">
        <f t="shared" si="123"/>
        <v>798.68080975260045</v>
      </c>
      <c r="O734" s="56">
        <f t="shared" si="120"/>
        <v>648.73040164528834</v>
      </c>
      <c r="P734" s="57">
        <f t="shared" si="121"/>
        <v>755.86307891333649</v>
      </c>
      <c r="Q734" s="57">
        <f t="shared" si="121"/>
        <v>613.95159716455987</v>
      </c>
    </row>
    <row r="735" spans="7:17">
      <c r="G735" s="58">
        <f t="shared" si="117"/>
        <v>7.7399999999998794</v>
      </c>
      <c r="H735" s="59">
        <f t="shared" si="125"/>
        <v>5.3720930232558979E-2</v>
      </c>
      <c r="I735" s="54">
        <f t="shared" si="126"/>
        <v>4.3634954315882171E-2</v>
      </c>
      <c r="J735" s="55">
        <f t="shared" si="124"/>
        <v>0.52700232558140359</v>
      </c>
      <c r="K735" s="55">
        <f t="shared" si="118"/>
        <v>0.42805890183880413</v>
      </c>
      <c r="L735" s="55">
        <f t="shared" si="122"/>
        <v>0.64919269456195494</v>
      </c>
      <c r="M735" s="55">
        <f t="shared" si="119"/>
        <v>0.52730832185490961</v>
      </c>
      <c r="N735" s="56">
        <f t="shared" si="123"/>
        <v>799.71403201618728</v>
      </c>
      <c r="O735" s="56">
        <f t="shared" si="120"/>
        <v>649.56963890485542</v>
      </c>
      <c r="P735" s="57">
        <f t="shared" si="121"/>
        <v>754.88651162791882</v>
      </c>
      <c r="Q735" s="57">
        <f t="shared" si="121"/>
        <v>613.15837804677631</v>
      </c>
    </row>
    <row r="736" spans="7:17">
      <c r="G736" s="58">
        <f t="shared" si="117"/>
        <v>7.7499999999998792</v>
      </c>
      <c r="H736" s="59">
        <f t="shared" si="125"/>
        <v>5.3651612903226641E-2</v>
      </c>
      <c r="I736" s="54">
        <f t="shared" si="126"/>
        <v>4.3578651149022964E-2</v>
      </c>
      <c r="J736" s="55">
        <f t="shared" si="124"/>
        <v>0.52632232258065337</v>
      </c>
      <c r="K736" s="55">
        <f t="shared" si="118"/>
        <v>0.42750656777191531</v>
      </c>
      <c r="L736" s="55">
        <f t="shared" si="122"/>
        <v>0.64919269456195494</v>
      </c>
      <c r="M736" s="55">
        <f t="shared" si="119"/>
        <v>0.5273083218549095</v>
      </c>
      <c r="N736" s="56">
        <f t="shared" si="123"/>
        <v>800.74725427977398</v>
      </c>
      <c r="O736" s="56">
        <f t="shared" si="120"/>
        <v>650.40887616442228</v>
      </c>
      <c r="P736" s="57">
        <f t="shared" si="121"/>
        <v>753.91246451614074</v>
      </c>
      <c r="Q736" s="57">
        <f t="shared" si="121"/>
        <v>612.36720594607073</v>
      </c>
    </row>
    <row r="737" spans="7:17">
      <c r="G737" s="58">
        <f t="shared" si="117"/>
        <v>7.759999999999879</v>
      </c>
      <c r="H737" s="59">
        <f t="shared" si="125"/>
        <v>5.3582474226804962E-2</v>
      </c>
      <c r="I737" s="54">
        <f t="shared" si="126"/>
        <v>4.3522493093418553E-2</v>
      </c>
      <c r="J737" s="55">
        <f t="shared" si="124"/>
        <v>0.52564407216495668</v>
      </c>
      <c r="K737" s="55">
        <f t="shared" si="118"/>
        <v>0.42695565724643603</v>
      </c>
      <c r="L737" s="55">
        <f t="shared" si="122"/>
        <v>0.64919269456195494</v>
      </c>
      <c r="M737" s="55">
        <f t="shared" si="119"/>
        <v>0.5273083218549095</v>
      </c>
      <c r="N737" s="56">
        <f t="shared" si="123"/>
        <v>801.78047654336081</v>
      </c>
      <c r="O737" s="56">
        <f t="shared" si="120"/>
        <v>651.24811342398925</v>
      </c>
      <c r="P737" s="57">
        <f t="shared" si="121"/>
        <v>752.94092783506335</v>
      </c>
      <c r="Q737" s="57">
        <f t="shared" si="121"/>
        <v>611.57807294871748</v>
      </c>
    </row>
    <row r="738" spans="7:17">
      <c r="G738" s="58">
        <f t="shared" si="117"/>
        <v>7.7699999999998788</v>
      </c>
      <c r="H738" s="59">
        <f t="shared" si="125"/>
        <v>5.3513513513514348E-2</v>
      </c>
      <c r="I738" s="54">
        <f t="shared" si="126"/>
        <v>4.3466479588793822E-2</v>
      </c>
      <c r="J738" s="55">
        <f t="shared" si="124"/>
        <v>0.52496756756757579</v>
      </c>
      <c r="K738" s="55">
        <f t="shared" si="118"/>
        <v>0.42640616476606741</v>
      </c>
      <c r="L738" s="55">
        <f t="shared" si="122"/>
        <v>0.64919269456195505</v>
      </c>
      <c r="M738" s="55">
        <f t="shared" si="119"/>
        <v>0.52730832185490961</v>
      </c>
      <c r="N738" s="56">
        <f t="shared" si="123"/>
        <v>802.81369880694785</v>
      </c>
      <c r="O738" s="56">
        <f t="shared" si="120"/>
        <v>652.08735068355645</v>
      </c>
      <c r="P738" s="57">
        <f t="shared" si="121"/>
        <v>751.97189189190362</v>
      </c>
      <c r="Q738" s="57">
        <f t="shared" si="121"/>
        <v>610.79097118173081</v>
      </c>
    </row>
    <row r="739" spans="7:17">
      <c r="G739" s="58">
        <f t="shared" si="117"/>
        <v>7.7799999999998786</v>
      </c>
      <c r="H739" s="59">
        <f t="shared" si="125"/>
        <v>5.3444730077121659E-2</v>
      </c>
      <c r="I739" s="54">
        <f t="shared" si="126"/>
        <v>4.3410610077754243E-2</v>
      </c>
      <c r="J739" s="55">
        <f t="shared" si="124"/>
        <v>0.52429280205656348</v>
      </c>
      <c r="K739" s="55">
        <f t="shared" si="118"/>
        <v>0.42585808486276916</v>
      </c>
      <c r="L739" s="55">
        <f t="shared" si="122"/>
        <v>0.64919269456195494</v>
      </c>
      <c r="M739" s="55">
        <f t="shared" si="119"/>
        <v>0.52730832185490961</v>
      </c>
      <c r="N739" s="56">
        <f t="shared" si="123"/>
        <v>803.84692107053456</v>
      </c>
      <c r="O739" s="56">
        <f t="shared" si="120"/>
        <v>652.92658794312342</v>
      </c>
      <c r="P739" s="57">
        <f t="shared" si="121"/>
        <v>751.00534704371353</v>
      </c>
      <c r="Q739" s="57">
        <f t="shared" si="121"/>
        <v>610.00589281260261</v>
      </c>
    </row>
    <row r="740" spans="7:17">
      <c r="G740" s="58">
        <f t="shared" si="117"/>
        <v>7.7899999999998784</v>
      </c>
      <c r="H740" s="59">
        <f t="shared" si="125"/>
        <v>5.3376123234917396E-2</v>
      </c>
      <c r="I740" s="54">
        <f t="shared" si="126"/>
        <v>4.3354884005767397E-2</v>
      </c>
      <c r="J740" s="55">
        <f t="shared" si="124"/>
        <v>0.52361976893453965</v>
      </c>
      <c r="K740" s="55">
        <f t="shared" si="118"/>
        <v>0.42531141209657819</v>
      </c>
      <c r="L740" s="55">
        <f t="shared" si="122"/>
        <v>0.64919269456195494</v>
      </c>
      <c r="M740" s="55">
        <f t="shared" si="119"/>
        <v>0.52730832185490961</v>
      </c>
      <c r="N740" s="56">
        <f t="shared" si="123"/>
        <v>804.88014333412127</v>
      </c>
      <c r="O740" s="56">
        <f t="shared" si="120"/>
        <v>653.76582520269028</v>
      </c>
      <c r="P740" s="57">
        <f t="shared" si="121"/>
        <v>750.04128369705927</v>
      </c>
      <c r="Q740" s="57">
        <f t="shared" si="121"/>
        <v>609.22283004904341</v>
      </c>
    </row>
    <row r="741" spans="7:17">
      <c r="G741" s="58">
        <f t="shared" si="117"/>
        <v>7.7999999999998781</v>
      </c>
      <c r="H741" s="59">
        <f t="shared" si="125"/>
        <v>5.3307692307693139E-2</v>
      </c>
      <c r="I741" s="54">
        <f t="shared" si="126"/>
        <v>4.329930082114461E-2</v>
      </c>
      <c r="J741" s="55">
        <f t="shared" si="124"/>
        <v>0.52294846153846974</v>
      </c>
      <c r="K741" s="55">
        <f t="shared" si="118"/>
        <v>0.42476614105542865</v>
      </c>
      <c r="L741" s="55">
        <f t="shared" si="122"/>
        <v>0.64919269456195494</v>
      </c>
      <c r="M741" s="55">
        <f t="shared" si="119"/>
        <v>0.5273083218549095</v>
      </c>
      <c r="N741" s="56">
        <f t="shared" si="123"/>
        <v>805.91336559770809</v>
      </c>
      <c r="O741" s="56">
        <f t="shared" si="120"/>
        <v>654.60506246225725</v>
      </c>
      <c r="P741" s="57">
        <f t="shared" si="121"/>
        <v>749.07969230770402</v>
      </c>
      <c r="Q741" s="57">
        <f t="shared" si="121"/>
        <v>608.4417751387241</v>
      </c>
    </row>
    <row r="742" spans="7:17">
      <c r="G742" s="58">
        <f t="shared" si="117"/>
        <v>7.8099999999998779</v>
      </c>
      <c r="H742" s="59">
        <f t="shared" si="125"/>
        <v>5.3239436619719145E-2</v>
      </c>
      <c r="I742" s="54">
        <f t="shared" si="126"/>
        <v>4.3243859975022794E-2</v>
      </c>
      <c r="J742" s="55">
        <f t="shared" si="124"/>
        <v>0.52227887323944489</v>
      </c>
      <c r="K742" s="55">
        <f t="shared" si="118"/>
        <v>0.42422226635497362</v>
      </c>
      <c r="L742" s="55">
        <f t="shared" si="122"/>
        <v>0.64919269456195505</v>
      </c>
      <c r="M742" s="55">
        <f t="shared" si="119"/>
        <v>0.52730832185490961</v>
      </c>
      <c r="N742" s="56">
        <f t="shared" si="123"/>
        <v>806.94658786129492</v>
      </c>
      <c r="O742" s="56">
        <f t="shared" si="120"/>
        <v>655.44429972182422</v>
      </c>
      <c r="P742" s="57">
        <f t="shared" si="121"/>
        <v>748.12056338029345</v>
      </c>
      <c r="Q742" s="57">
        <f t="shared" si="121"/>
        <v>607.66272036902035</v>
      </c>
    </row>
    <row r="743" spans="7:17">
      <c r="G743" s="58">
        <f t="shared" si="117"/>
        <v>7.8199999999998777</v>
      </c>
      <c r="H743" s="59">
        <f t="shared" si="125"/>
        <v>5.317135549872206E-2</v>
      </c>
      <c r="I743" s="54">
        <f t="shared" si="126"/>
        <v>4.3188560921346292E-2</v>
      </c>
      <c r="J743" s="55">
        <f t="shared" si="124"/>
        <v>0.52161099744246342</v>
      </c>
      <c r="K743" s="55">
        <f t="shared" si="118"/>
        <v>0.42367978263840717</v>
      </c>
      <c r="L743" s="55">
        <f t="shared" si="122"/>
        <v>0.64919269456195494</v>
      </c>
      <c r="M743" s="55">
        <f t="shared" si="119"/>
        <v>0.5273083218549095</v>
      </c>
      <c r="N743" s="56">
        <f t="shared" si="123"/>
        <v>807.97981012488151</v>
      </c>
      <c r="O743" s="56">
        <f t="shared" si="120"/>
        <v>656.28353698139119</v>
      </c>
      <c r="P743" s="57">
        <f t="shared" si="121"/>
        <v>747.16388746804239</v>
      </c>
      <c r="Q743" s="57">
        <f t="shared" si="121"/>
        <v>606.88565806675808</v>
      </c>
    </row>
    <row r="744" spans="7:17">
      <c r="G744" s="58">
        <f t="shared" si="117"/>
        <v>7.8299999999998775</v>
      </c>
      <c r="H744" s="59">
        <f t="shared" si="125"/>
        <v>5.31034482758629E-2</v>
      </c>
      <c r="I744" s="54">
        <f t="shared" si="126"/>
        <v>4.3133403116849038E-2</v>
      </c>
      <c r="J744" s="55">
        <f t="shared" si="124"/>
        <v>0.52094482758621508</v>
      </c>
      <c r="K744" s="55">
        <f t="shared" si="118"/>
        <v>0.42313868457628906</v>
      </c>
      <c r="L744" s="55">
        <f t="shared" si="122"/>
        <v>0.64919269456195505</v>
      </c>
      <c r="M744" s="55">
        <f t="shared" si="119"/>
        <v>0.5273083218549095</v>
      </c>
      <c r="N744" s="56">
        <f t="shared" si="123"/>
        <v>809.01303238846856</v>
      </c>
      <c r="O744" s="56">
        <f t="shared" si="120"/>
        <v>657.12277424095817</v>
      </c>
      <c r="P744" s="57">
        <f t="shared" si="121"/>
        <v>746.20965517242541</v>
      </c>
      <c r="Q744" s="57">
        <f t="shared" si="121"/>
        <v>606.11058059796267</v>
      </c>
    </row>
    <row r="745" spans="7:17">
      <c r="G745" s="58">
        <f t="shared" si="117"/>
        <v>7.8399999999998773</v>
      </c>
      <c r="H745" s="59">
        <f t="shared" si="125"/>
        <v>5.3035714285715116E-2</v>
      </c>
      <c r="I745" s="54">
        <f t="shared" si="126"/>
        <v>4.3078386021036731E-2</v>
      </c>
      <c r="J745" s="55">
        <f t="shared" si="124"/>
        <v>0.52028035714286536</v>
      </c>
      <c r="K745" s="55">
        <f t="shared" si="118"/>
        <v>0.42259896686637033</v>
      </c>
      <c r="L745" s="55">
        <f t="shared" si="122"/>
        <v>0.64919269456195505</v>
      </c>
      <c r="M745" s="55">
        <f t="shared" si="119"/>
        <v>0.5273083218549095</v>
      </c>
      <c r="N745" s="56">
        <f t="shared" si="123"/>
        <v>810.04625465205538</v>
      </c>
      <c r="O745" s="56">
        <f t="shared" si="120"/>
        <v>657.96201150052514</v>
      </c>
      <c r="P745" s="57">
        <f t="shared" si="121"/>
        <v>745.25785714286883</v>
      </c>
      <c r="Q745" s="57">
        <f t="shared" si="121"/>
        <v>605.33748036760812</v>
      </c>
    </row>
    <row r="746" spans="7:17">
      <c r="G746" s="58">
        <f t="shared" si="117"/>
        <v>7.8499999999998771</v>
      </c>
      <c r="H746" s="59">
        <f t="shared" si="125"/>
        <v>5.2968152866242867E-2</v>
      </c>
      <c r="I746" s="54">
        <f t="shared" si="126"/>
        <v>4.3023509096169171E-2</v>
      </c>
      <c r="J746" s="55">
        <f t="shared" si="124"/>
        <v>0.5196175796178425</v>
      </c>
      <c r="K746" s="55">
        <f t="shared" si="118"/>
        <v>0.42206062423341961</v>
      </c>
      <c r="L746" s="55">
        <f t="shared" si="122"/>
        <v>0.64919269456195483</v>
      </c>
      <c r="M746" s="55">
        <f t="shared" si="119"/>
        <v>0.52730832185490961</v>
      </c>
      <c r="N746" s="56">
        <f t="shared" si="123"/>
        <v>811.07947691564198</v>
      </c>
      <c r="O746" s="56">
        <f t="shared" si="120"/>
        <v>658.80124876009222</v>
      </c>
      <c r="P746" s="57">
        <f t="shared" si="121"/>
        <v>744.30848407644476</v>
      </c>
      <c r="Q746" s="57">
        <f t="shared" si="121"/>
        <v>604.56634981936918</v>
      </c>
    </row>
    <row r="747" spans="7:17">
      <c r="G747" s="58">
        <f t="shared" si="117"/>
        <v>7.8599999999998769</v>
      </c>
      <c r="H747" s="59">
        <f t="shared" si="125"/>
        <v>5.2900763358779454E-2</v>
      </c>
      <c r="I747" s="54">
        <f t="shared" si="126"/>
        <v>4.2968771807242748E-2</v>
      </c>
      <c r="J747" s="55">
        <f t="shared" si="124"/>
        <v>0.5189564885496265</v>
      </c>
      <c r="K747" s="55">
        <f t="shared" si="118"/>
        <v>0.42152365142905135</v>
      </c>
      <c r="L747" s="55">
        <f t="shared" si="122"/>
        <v>0.64919269456195494</v>
      </c>
      <c r="M747" s="55">
        <f t="shared" si="119"/>
        <v>0.5273083218549095</v>
      </c>
      <c r="N747" s="56">
        <f t="shared" si="123"/>
        <v>812.1126991792288</v>
      </c>
      <c r="O747" s="56">
        <f t="shared" si="120"/>
        <v>659.64048601965908</v>
      </c>
      <c r="P747" s="57">
        <f t="shared" si="121"/>
        <v>743.36152671756884</v>
      </c>
      <c r="Q747" s="57">
        <f t="shared" si="121"/>
        <v>603.79718143537514</v>
      </c>
    </row>
    <row r="748" spans="7:17">
      <c r="G748" s="58">
        <f t="shared" si="117"/>
        <v>7.8699999999998766</v>
      </c>
      <c r="H748" s="59">
        <f t="shared" si="125"/>
        <v>5.2833545108005912E-2</v>
      </c>
      <c r="I748" s="54">
        <f t="shared" si="126"/>
        <v>4.2914173621973063E-2</v>
      </c>
      <c r="J748" s="55">
        <f t="shared" si="124"/>
        <v>0.51829707750953802</v>
      </c>
      <c r="K748" s="55">
        <f t="shared" si="118"/>
        <v>0.42098804323155575</v>
      </c>
      <c r="L748" s="55">
        <f t="shared" si="122"/>
        <v>0.64919269456195494</v>
      </c>
      <c r="M748" s="55">
        <f t="shared" si="119"/>
        <v>0.5273083218549095</v>
      </c>
      <c r="N748" s="56">
        <f t="shared" si="123"/>
        <v>813.14592144281562</v>
      </c>
      <c r="O748" s="56">
        <f t="shared" si="120"/>
        <v>660.47972327922605</v>
      </c>
      <c r="P748" s="57">
        <f t="shared" si="121"/>
        <v>742.41697585769907</v>
      </c>
      <c r="Q748" s="57">
        <f t="shared" si="121"/>
        <v>603.02996773596544</v>
      </c>
    </row>
    <row r="749" spans="7:17">
      <c r="G749" s="58">
        <f t="shared" si="117"/>
        <v>7.8799999999998764</v>
      </c>
      <c r="H749" s="59">
        <f t="shared" si="125"/>
        <v>5.2766497461929761E-2</v>
      </c>
      <c r="I749" s="54">
        <f t="shared" si="126"/>
        <v>4.2859714010777664E-2</v>
      </c>
      <c r="J749" s="55">
        <f t="shared" si="124"/>
        <v>0.51763934010153101</v>
      </c>
      <c r="K749" s="55">
        <f t="shared" si="118"/>
        <v>0.42045379444572889</v>
      </c>
      <c r="L749" s="55">
        <f t="shared" si="122"/>
        <v>0.64919269456195494</v>
      </c>
      <c r="M749" s="55">
        <f t="shared" si="119"/>
        <v>0.5273083218549095</v>
      </c>
      <c r="N749" s="56">
        <f t="shared" si="123"/>
        <v>814.17914370640233</v>
      </c>
      <c r="O749" s="56">
        <f t="shared" si="120"/>
        <v>661.31896053879302</v>
      </c>
      <c r="P749" s="57">
        <f t="shared" si="121"/>
        <v>741.47482233503695</v>
      </c>
      <c r="Q749" s="57">
        <f t="shared" si="121"/>
        <v>602.26470127944776</v>
      </c>
    </row>
    <row r="750" spans="7:17">
      <c r="G750" s="58">
        <f t="shared" si="117"/>
        <v>7.8899999999998762</v>
      </c>
      <c r="H750" s="59">
        <f t="shared" si="125"/>
        <v>5.2699619771863944E-2</v>
      </c>
      <c r="I750" s="54">
        <f t="shared" si="126"/>
        <v>4.2805392446758933E-2</v>
      </c>
      <c r="J750" s="55">
        <f t="shared" si="124"/>
        <v>0.51698326996198529</v>
      </c>
      <c r="K750" s="55">
        <f t="shared" si="118"/>
        <v>0.41992089990270515</v>
      </c>
      <c r="L750" s="55">
        <f t="shared" si="122"/>
        <v>0.64919269456195494</v>
      </c>
      <c r="M750" s="55">
        <f t="shared" si="119"/>
        <v>0.5273083218549095</v>
      </c>
      <c r="N750" s="56">
        <f t="shared" si="123"/>
        <v>815.21236596998926</v>
      </c>
      <c r="O750" s="56">
        <f t="shared" si="120"/>
        <v>662.15819779836011</v>
      </c>
      <c r="P750" s="57">
        <f t="shared" si="121"/>
        <v>740.53505703423218</v>
      </c>
      <c r="Q750" s="57">
        <f t="shared" si="121"/>
        <v>601.50137466185652</v>
      </c>
    </row>
    <row r="751" spans="7:17">
      <c r="G751" s="58">
        <f t="shared" si="117"/>
        <v>7.899999999999876</v>
      </c>
      <c r="H751" s="59">
        <f t="shared" si="125"/>
        <v>5.263291139240589E-2</v>
      </c>
      <c r="I751" s="54">
        <f t="shared" si="126"/>
        <v>4.2751208405687094E-2</v>
      </c>
      <c r="J751" s="55">
        <f t="shared" si="124"/>
        <v>0.5163288607595018</v>
      </c>
      <c r="K751" s="55">
        <f t="shared" si="118"/>
        <v>0.41938935445979042</v>
      </c>
      <c r="L751" s="55">
        <f t="shared" si="122"/>
        <v>0.64919269456195494</v>
      </c>
      <c r="M751" s="55">
        <f t="shared" si="119"/>
        <v>0.52730832185490961</v>
      </c>
      <c r="N751" s="56">
        <f t="shared" si="123"/>
        <v>816.24558823357609</v>
      </c>
      <c r="O751" s="56">
        <f t="shared" si="120"/>
        <v>662.99743505792731</v>
      </c>
      <c r="P751" s="57">
        <f t="shared" si="121"/>
        <v>739.5976708860876</v>
      </c>
      <c r="Q751" s="57">
        <f t="shared" si="121"/>
        <v>600.73998051671504</v>
      </c>
    </row>
    <row r="752" spans="7:17">
      <c r="G752" s="58">
        <f t="shared" si="117"/>
        <v>7.9099999999998758</v>
      </c>
      <c r="H752" s="59">
        <f t="shared" si="125"/>
        <v>5.2566371681416757E-2</v>
      </c>
      <c r="I752" s="54">
        <f t="shared" si="126"/>
        <v>4.2697161365983317E-2</v>
      </c>
      <c r="J752" s="55">
        <f t="shared" si="124"/>
        <v>0.51567610619469839</v>
      </c>
      <c r="K752" s="55">
        <f t="shared" si="118"/>
        <v>0.41885915300029636</v>
      </c>
      <c r="L752" s="55">
        <f t="shared" si="122"/>
        <v>0.64919269456195494</v>
      </c>
      <c r="M752" s="55">
        <f t="shared" si="119"/>
        <v>0.52730832185490961</v>
      </c>
      <c r="N752" s="56">
        <f t="shared" si="123"/>
        <v>817.27881049716291</v>
      </c>
      <c r="O752" s="56">
        <f t="shared" si="120"/>
        <v>663.83667231749416</v>
      </c>
      <c r="P752" s="57">
        <f t="shared" si="121"/>
        <v>738.66265486726832</v>
      </c>
      <c r="Q752" s="57">
        <f t="shared" si="121"/>
        <v>599.98051151479763</v>
      </c>
    </row>
    <row r="753" spans="7:17">
      <c r="G753" s="58">
        <f t="shared" si="117"/>
        <v>7.9199999999998756</v>
      </c>
      <c r="H753" s="59">
        <f t="shared" si="125"/>
        <v>5.2500000000000824E-2</v>
      </c>
      <c r="I753" s="54">
        <f t="shared" si="126"/>
        <v>4.2643250808703029E-2</v>
      </c>
      <c r="J753" s="55">
        <f t="shared" si="124"/>
        <v>0.51502500000000806</v>
      </c>
      <c r="K753" s="55">
        <f t="shared" si="118"/>
        <v>0.41833029043337672</v>
      </c>
      <c r="L753" s="55">
        <f t="shared" si="122"/>
        <v>0.64919269456195483</v>
      </c>
      <c r="M753" s="55">
        <f t="shared" si="119"/>
        <v>0.5273083218549095</v>
      </c>
      <c r="N753" s="56">
        <f t="shared" si="123"/>
        <v>818.3120327607495</v>
      </c>
      <c r="O753" s="56">
        <f t="shared" si="120"/>
        <v>664.67590957706102</v>
      </c>
      <c r="P753" s="57">
        <f t="shared" si="121"/>
        <v>737.73000000001161</v>
      </c>
      <c r="Q753" s="57">
        <f t="shared" si="121"/>
        <v>599.22296036389491</v>
      </c>
    </row>
    <row r="754" spans="7:17">
      <c r="G754" s="58">
        <f t="shared" si="117"/>
        <v>7.9299999999998754</v>
      </c>
      <c r="H754" s="59">
        <f t="shared" si="125"/>
        <v>5.2433795712485062E-2</v>
      </c>
      <c r="I754" s="54">
        <f t="shared" si="126"/>
        <v>4.2589476217519295E-2</v>
      </c>
      <c r="J754" s="55">
        <f t="shared" si="124"/>
        <v>0.51437553593947849</v>
      </c>
      <c r="K754" s="55">
        <f t="shared" si="118"/>
        <v>0.41780276169386432</v>
      </c>
      <c r="L754" s="55">
        <f t="shared" si="122"/>
        <v>0.64919269456195494</v>
      </c>
      <c r="M754" s="55">
        <f t="shared" si="119"/>
        <v>0.5273083218549095</v>
      </c>
      <c r="N754" s="56">
        <f t="shared" si="123"/>
        <v>819.34525502433644</v>
      </c>
      <c r="O754" s="56">
        <f t="shared" si="120"/>
        <v>665.51514683662811</v>
      </c>
      <c r="P754" s="57">
        <f t="shared" si="121"/>
        <v>736.79969735184011</v>
      </c>
      <c r="Q754" s="57">
        <f t="shared" si="121"/>
        <v>598.46731980858112</v>
      </c>
    </row>
    <row r="755" spans="7:17">
      <c r="G755" s="58">
        <f t="shared" si="117"/>
        <v>7.9399999999998752</v>
      </c>
      <c r="H755" s="59">
        <f t="shared" si="125"/>
        <v>5.2367758186398806E-2</v>
      </c>
      <c r="I755" s="54">
        <f t="shared" si="126"/>
        <v>4.2535837078706298E-2</v>
      </c>
      <c r="J755" s="55">
        <f t="shared" si="124"/>
        <v>0.51372770780857235</v>
      </c>
      <c r="K755" s="55">
        <f t="shared" si="118"/>
        <v>0.41727656174210881</v>
      </c>
      <c r="L755" s="55">
        <f t="shared" si="122"/>
        <v>0.64919269456195494</v>
      </c>
      <c r="M755" s="55">
        <f t="shared" si="119"/>
        <v>0.5273083218549095</v>
      </c>
      <c r="N755" s="56">
        <f t="shared" si="123"/>
        <v>820.37847728792315</v>
      </c>
      <c r="O755" s="56">
        <f t="shared" si="120"/>
        <v>666.35438409619508</v>
      </c>
      <c r="P755" s="57">
        <f t="shared" si="121"/>
        <v>735.87173803527605</v>
      </c>
      <c r="Q755" s="57">
        <f t="shared" si="121"/>
        <v>597.71358262998092</v>
      </c>
    </row>
    <row r="756" spans="7:17">
      <c r="G756" s="58">
        <f t="shared" si="117"/>
        <v>7.9499999999998749</v>
      </c>
      <c r="H756" s="59">
        <f t="shared" si="125"/>
        <v>5.230188679245365E-2</v>
      </c>
      <c r="I756" s="54">
        <f t="shared" si="126"/>
        <v>4.2482332881123019E-2</v>
      </c>
      <c r="J756" s="55">
        <f t="shared" si="124"/>
        <v>0.51308150943397035</v>
      </c>
      <c r="K756" s="55">
        <f t="shared" si="118"/>
        <v>0.41675168556381686</v>
      </c>
      <c r="L756" s="55">
        <f t="shared" si="122"/>
        <v>0.64919269456195494</v>
      </c>
      <c r="M756" s="55">
        <f t="shared" si="119"/>
        <v>0.52730832185490961</v>
      </c>
      <c r="N756" s="56">
        <f t="shared" si="123"/>
        <v>821.4116995515102</v>
      </c>
      <c r="O756" s="56">
        <f t="shared" si="120"/>
        <v>667.19362135576228</v>
      </c>
      <c r="P756" s="57">
        <f t="shared" si="121"/>
        <v>734.94611320755871</v>
      </c>
      <c r="Q756" s="57">
        <f t="shared" si="121"/>
        <v>596.96174164554066</v>
      </c>
    </row>
    <row r="757" spans="7:17">
      <c r="G757" s="58">
        <f t="shared" si="117"/>
        <v>7.9599999999998747</v>
      </c>
      <c r="H757" s="59">
        <f t="shared" si="125"/>
        <v>5.2236180904523435E-2</v>
      </c>
      <c r="I757" s="54">
        <f t="shared" si="126"/>
        <v>4.242896311619699E-2</v>
      </c>
      <c r="J757" s="55">
        <f t="shared" si="124"/>
        <v>0.51243693467337492</v>
      </c>
      <c r="K757" s="55">
        <f t="shared" si="118"/>
        <v>0.41622812816989246</v>
      </c>
      <c r="L757" s="55">
        <f t="shared" si="122"/>
        <v>0.64919269456195494</v>
      </c>
      <c r="M757" s="55">
        <f t="shared" si="119"/>
        <v>0.5273083218549095</v>
      </c>
      <c r="N757" s="56">
        <f t="shared" si="123"/>
        <v>822.44492181509702</v>
      </c>
      <c r="O757" s="56">
        <f t="shared" si="120"/>
        <v>668.03285861532925</v>
      </c>
      <c r="P757" s="57">
        <f t="shared" si="121"/>
        <v>734.02281407036332</v>
      </c>
      <c r="Q757" s="57">
        <f t="shared" si="121"/>
        <v>596.2117897088001</v>
      </c>
    </row>
    <row r="758" spans="7:17">
      <c r="G758" s="58">
        <f t="shared" si="117"/>
        <v>7.9699999999998745</v>
      </c>
      <c r="H758" s="59">
        <f t="shared" si="125"/>
        <v>5.2170639899624408E-2</v>
      </c>
      <c r="I758" s="54">
        <f t="shared" si="126"/>
        <v>4.2375727277908157E-2</v>
      </c>
      <c r="J758" s="55">
        <f t="shared" si="124"/>
        <v>0.51179397741531552</v>
      </c>
      <c r="K758" s="55">
        <f t="shared" si="118"/>
        <v>0.41570588459627905</v>
      </c>
      <c r="L758" s="55">
        <f t="shared" si="122"/>
        <v>0.64919269456195494</v>
      </c>
      <c r="M758" s="55">
        <f t="shared" si="119"/>
        <v>0.5273083218549095</v>
      </c>
      <c r="N758" s="56">
        <f t="shared" si="123"/>
        <v>823.47814407868373</v>
      </c>
      <c r="O758" s="56">
        <f t="shared" si="120"/>
        <v>668.87209587489599</v>
      </c>
      <c r="P758" s="57">
        <f t="shared" si="121"/>
        <v>733.10183186952213</v>
      </c>
      <c r="Q758" s="57">
        <f t="shared" si="121"/>
        <v>595.46371970916539</v>
      </c>
    </row>
    <row r="759" spans="7:17">
      <c r="G759" s="58">
        <f t="shared" si="117"/>
        <v>7.9799999999998743</v>
      </c>
      <c r="H759" s="59">
        <f t="shared" si="125"/>
        <v>5.2105263157895557E-2</v>
      </c>
      <c r="I759" s="54">
        <f t="shared" si="126"/>
        <v>4.2322624862772933E-2</v>
      </c>
      <c r="J759" s="55">
        <f t="shared" si="124"/>
        <v>0.51115263157895541</v>
      </c>
      <c r="K759" s="55">
        <f t="shared" si="118"/>
        <v>0.4151849499038025</v>
      </c>
      <c r="L759" s="55">
        <f t="shared" si="122"/>
        <v>0.64919269456195494</v>
      </c>
      <c r="M759" s="55">
        <f t="shared" si="119"/>
        <v>0.5273083218549095</v>
      </c>
      <c r="N759" s="56">
        <f t="shared" si="123"/>
        <v>824.51136634227032</v>
      </c>
      <c r="O759" s="56">
        <f t="shared" si="120"/>
        <v>669.71133313446308</v>
      </c>
      <c r="P759" s="57">
        <f t="shared" si="121"/>
        <v>732.18315789474832</v>
      </c>
      <c r="Q759" s="57">
        <f t="shared" si="121"/>
        <v>594.7175245716852</v>
      </c>
    </row>
    <row r="760" spans="7:17">
      <c r="G760" s="58">
        <f t="shared" si="117"/>
        <v>7.9899999999998741</v>
      </c>
      <c r="H760" s="59">
        <f t="shared" si="125"/>
        <v>5.2040050062579044E-2</v>
      </c>
      <c r="I760" s="54">
        <f t="shared" si="126"/>
        <v>4.2269655369828289E-2</v>
      </c>
      <c r="J760" s="55">
        <f t="shared" si="124"/>
        <v>0.51051289111390041</v>
      </c>
      <c r="K760" s="55">
        <f t="shared" si="118"/>
        <v>0.41466531917801552</v>
      </c>
      <c r="L760" s="55">
        <f t="shared" si="122"/>
        <v>0.64919269456195494</v>
      </c>
      <c r="M760" s="55">
        <f t="shared" si="119"/>
        <v>0.5273083218549095</v>
      </c>
      <c r="N760" s="56">
        <f t="shared" si="123"/>
        <v>825.54458860585726</v>
      </c>
      <c r="O760" s="56">
        <f t="shared" si="120"/>
        <v>670.55057039403005</v>
      </c>
      <c r="P760" s="57">
        <f t="shared" si="121"/>
        <v>731.2667834793607</v>
      </c>
      <c r="Q760" s="57">
        <f t="shared" si="121"/>
        <v>593.97319725682712</v>
      </c>
    </row>
    <row r="761" spans="7:17">
      <c r="G761" s="58">
        <f t="shared" si="117"/>
        <v>7.9999999999998739</v>
      </c>
      <c r="H761" s="59">
        <f t="shared" si="125"/>
        <v>5.1975000000000819E-2</v>
      </c>
      <c r="I761" s="54">
        <f t="shared" si="126"/>
        <v>4.2216818300616007E-2</v>
      </c>
      <c r="J761" s="55">
        <f t="shared" si="124"/>
        <v>0.50987475000000804</v>
      </c>
      <c r="K761" s="55">
        <f t="shared" si="118"/>
        <v>0.41414698752904305</v>
      </c>
      <c r="L761" s="55">
        <f t="shared" si="122"/>
        <v>0.64919269456195483</v>
      </c>
      <c r="M761" s="55">
        <f t="shared" si="119"/>
        <v>0.5273083218549095</v>
      </c>
      <c r="N761" s="56">
        <f t="shared" si="123"/>
        <v>826.57781086944397</v>
      </c>
      <c r="O761" s="56">
        <f t="shared" si="120"/>
        <v>671.38980765359702</v>
      </c>
      <c r="P761" s="57">
        <f t="shared" si="121"/>
        <v>730.35270000001151</v>
      </c>
      <c r="Q761" s="57">
        <f t="shared" si="121"/>
        <v>593.23073076025617</v>
      </c>
    </row>
    <row r="762" spans="7:17">
      <c r="G762" s="58">
        <f t="shared" si="117"/>
        <v>8.0099999999998737</v>
      </c>
      <c r="H762" s="59">
        <f t="shared" si="125"/>
        <v>5.1910112359551383E-2</v>
      </c>
      <c r="I762" s="54">
        <f t="shared" si="126"/>
        <v>4.2164113159167051E-2</v>
      </c>
      <c r="J762" s="55">
        <f t="shared" si="124"/>
        <v>0.50923820224719907</v>
      </c>
      <c r="K762" s="55">
        <f t="shared" si="118"/>
        <v>0.41362995009142878</v>
      </c>
      <c r="L762" s="55">
        <f t="shared" si="122"/>
        <v>0.64919269456195494</v>
      </c>
      <c r="M762" s="55">
        <f t="shared" si="119"/>
        <v>0.52730832185490961</v>
      </c>
      <c r="N762" s="56">
        <f t="shared" si="123"/>
        <v>827.61103313303101</v>
      </c>
      <c r="O762" s="56">
        <f t="shared" si="120"/>
        <v>672.22904491316422</v>
      </c>
      <c r="P762" s="57">
        <f t="shared" si="121"/>
        <v>729.44089887641599</v>
      </c>
      <c r="Q762" s="57">
        <f t="shared" si="121"/>
        <v>592.49011811261539</v>
      </c>
    </row>
    <row r="763" spans="7:17">
      <c r="G763" s="58">
        <f t="shared" si="117"/>
        <v>8.0199999999998735</v>
      </c>
      <c r="H763" s="59">
        <f t="shared" si="125"/>
        <v>5.1845386533666653E-2</v>
      </c>
      <c r="I763" s="54">
        <f t="shared" si="126"/>
        <v>4.2111539451986042E-2</v>
      </c>
      <c r="J763" s="55">
        <f t="shared" si="124"/>
        <v>0.50860324189526984</v>
      </c>
      <c r="K763" s="55">
        <f t="shared" si="118"/>
        <v>0.41311420202398308</v>
      </c>
      <c r="L763" s="55">
        <f t="shared" si="122"/>
        <v>0.64919269456195494</v>
      </c>
      <c r="M763" s="55">
        <f t="shared" si="119"/>
        <v>0.52730832185490961</v>
      </c>
      <c r="N763" s="56">
        <f t="shared" si="123"/>
        <v>828.64425539661761</v>
      </c>
      <c r="O763" s="56">
        <f t="shared" si="120"/>
        <v>673.06828217273107</v>
      </c>
      <c r="P763" s="57">
        <f t="shared" si="121"/>
        <v>728.53137157108381</v>
      </c>
      <c r="Q763" s="57">
        <f t="shared" si="121"/>
        <v>591.75135237930783</v>
      </c>
    </row>
    <row r="764" spans="7:17">
      <c r="G764" s="58">
        <f t="shared" ref="G764:G769" si="127">+G763+0.01</f>
        <v>8.0299999999998732</v>
      </c>
      <c r="H764" s="59">
        <f t="shared" si="125"/>
        <v>5.1780821917809035E-2</v>
      </c>
      <c r="I764" s="54">
        <f t="shared" si="126"/>
        <v>4.2059096688035869E-2</v>
      </c>
      <c r="J764" s="55">
        <f t="shared" si="124"/>
        <v>0.50796986301370661</v>
      </c>
      <c r="K764" s="55">
        <f t="shared" si="118"/>
        <v>0.41259973850963189</v>
      </c>
      <c r="L764" s="55">
        <f t="shared" si="122"/>
        <v>0.64919269456195483</v>
      </c>
      <c r="M764" s="55">
        <f t="shared" si="119"/>
        <v>0.5273083218549095</v>
      </c>
      <c r="N764" s="56">
        <f t="shared" si="123"/>
        <v>829.67747766020432</v>
      </c>
      <c r="O764" s="56">
        <f t="shared" si="120"/>
        <v>673.90751943229793</v>
      </c>
      <c r="P764" s="57">
        <f t="shared" si="121"/>
        <v>727.62410958905252</v>
      </c>
      <c r="Q764" s="57">
        <f t="shared" si="121"/>
        <v>591.01442666028004</v>
      </c>
    </row>
    <row r="765" spans="7:17">
      <c r="G765" s="58">
        <f t="shared" si="127"/>
        <v>8.039999999999873</v>
      </c>
      <c r="H765" s="59">
        <f t="shared" si="125"/>
        <v>5.1716417910448578E-2</v>
      </c>
      <c r="I765" s="54">
        <f t="shared" si="126"/>
        <v>4.2006784378722392E-2</v>
      </c>
      <c r="J765" s="55">
        <f t="shared" si="124"/>
        <v>0.50733805970150059</v>
      </c>
      <c r="K765" s="55">
        <f t="shared" si="118"/>
        <v>0.41208655475526668</v>
      </c>
      <c r="L765" s="55">
        <f t="shared" si="122"/>
        <v>0.64919269456195494</v>
      </c>
      <c r="M765" s="55">
        <f t="shared" si="119"/>
        <v>0.5273083218549095</v>
      </c>
      <c r="N765" s="56">
        <f t="shared" si="123"/>
        <v>830.71069992379125</v>
      </c>
      <c r="O765" s="56">
        <f t="shared" si="120"/>
        <v>674.74675669186502</v>
      </c>
      <c r="P765" s="57">
        <f t="shared" si="121"/>
        <v>726.71910447762343</v>
      </c>
      <c r="Q765" s="57">
        <f t="shared" si="121"/>
        <v>590.27933408980709</v>
      </c>
    </row>
    <row r="766" spans="7:17">
      <c r="G766" s="58">
        <f t="shared" si="127"/>
        <v>8.0499999999998728</v>
      </c>
      <c r="H766" s="59">
        <f t="shared" si="125"/>
        <v>5.1652173913044296E-2</v>
      </c>
      <c r="I766" s="54">
        <f t="shared" si="126"/>
        <v>4.1954602037879263E-2</v>
      </c>
      <c r="J766" s="55">
        <f t="shared" si="124"/>
        <v>0.50670782608696452</v>
      </c>
      <c r="K766" s="55">
        <f t="shared" si="118"/>
        <v>0.4115746459915956</v>
      </c>
      <c r="L766" s="55">
        <f t="shared" si="122"/>
        <v>0.64919269456195483</v>
      </c>
      <c r="M766" s="55">
        <f t="shared" si="119"/>
        <v>0.52730832185490961</v>
      </c>
      <c r="N766" s="56">
        <f t="shared" si="123"/>
        <v>831.74392218737796</v>
      </c>
      <c r="O766" s="56">
        <f t="shared" si="120"/>
        <v>675.58599395143199</v>
      </c>
      <c r="P766" s="57">
        <f t="shared" si="121"/>
        <v>725.81634782609842</v>
      </c>
      <c r="Q766" s="57">
        <f t="shared" si="121"/>
        <v>589.54606783627935</v>
      </c>
    </row>
    <row r="767" spans="7:17">
      <c r="G767" s="58">
        <f t="shared" si="127"/>
        <v>8.0599999999998726</v>
      </c>
      <c r="H767" s="59">
        <f t="shared" si="125"/>
        <v>5.1588089330025629E-2</v>
      </c>
      <c r="I767" s="54">
        <f t="shared" si="126"/>
        <v>4.190254918175286E-2</v>
      </c>
      <c r="J767" s="55">
        <f t="shared" si="124"/>
        <v>0.5060791563275514</v>
      </c>
      <c r="K767" s="55">
        <f t="shared" si="118"/>
        <v>0.4110640074729956</v>
      </c>
      <c r="L767" s="55">
        <f t="shared" si="122"/>
        <v>0.64919269456195483</v>
      </c>
      <c r="M767" s="55">
        <f t="shared" si="119"/>
        <v>0.5273083218549095</v>
      </c>
      <c r="N767" s="56">
        <f t="shared" si="123"/>
        <v>832.77714445096467</v>
      </c>
      <c r="O767" s="56">
        <f t="shared" si="120"/>
        <v>676.42523121099896</v>
      </c>
      <c r="P767" s="57">
        <f t="shared" si="121"/>
        <v>724.91583126552018</v>
      </c>
      <c r="Q767" s="57">
        <f t="shared" si="121"/>
        <v>588.81462110199118</v>
      </c>
    </row>
    <row r="768" spans="7:17">
      <c r="G768" s="58">
        <f t="shared" si="127"/>
        <v>8.0699999999998724</v>
      </c>
      <c r="H768" s="59">
        <f t="shared" si="125"/>
        <v>5.1524163568774047E-2</v>
      </c>
      <c r="I768" s="54">
        <f t="shared" si="126"/>
        <v>4.1850625328987368E-2</v>
      </c>
      <c r="J768" s="55">
        <f t="shared" si="124"/>
        <v>0.50545204460967341</v>
      </c>
      <c r="K768" s="55">
        <f t="shared" si="118"/>
        <v>0.41055463447736612</v>
      </c>
      <c r="L768" s="55">
        <f t="shared" si="122"/>
        <v>0.64919269456195494</v>
      </c>
      <c r="M768" s="55">
        <f t="shared" si="119"/>
        <v>0.52730832185490961</v>
      </c>
      <c r="N768" s="56">
        <f t="shared" si="123"/>
        <v>833.81036671455172</v>
      </c>
      <c r="O768" s="56">
        <f t="shared" si="120"/>
        <v>677.26446847056616</v>
      </c>
      <c r="P768" s="57">
        <f t="shared" si="121"/>
        <v>724.01754646841289</v>
      </c>
      <c r="Q768" s="57">
        <f t="shared" si="121"/>
        <v>588.08498712293044</v>
      </c>
    </row>
    <row r="769" spans="7:17">
      <c r="G769" s="58">
        <f t="shared" si="127"/>
        <v>8.0799999999998722</v>
      </c>
      <c r="H769" s="59">
        <f t="shared" si="125"/>
        <v>5.1460396039604776E-2</v>
      </c>
      <c r="I769" s="54">
        <f t="shared" si="126"/>
        <v>4.179883000060991E-2</v>
      </c>
      <c r="J769" s="55">
        <f t="shared" si="124"/>
        <v>0.50482648514852291</v>
      </c>
      <c r="K769" s="55">
        <f t="shared" si="118"/>
        <v>0.41004652230598326</v>
      </c>
      <c r="L769" s="55">
        <f t="shared" si="122"/>
        <v>0.64919269456195505</v>
      </c>
      <c r="M769" s="55">
        <f t="shared" si="119"/>
        <v>0.52730832185490961</v>
      </c>
      <c r="N769" s="56">
        <f t="shared" si="123"/>
        <v>834.84358897813854</v>
      </c>
      <c r="O769" s="56">
        <f t="shared" si="120"/>
        <v>678.10370573013324</v>
      </c>
      <c r="P769" s="57">
        <f t="shared" si="121"/>
        <v>723.12148514852629</v>
      </c>
      <c r="Q769" s="57">
        <f t="shared" si="121"/>
        <v>587.35715916857043</v>
      </c>
    </row>
    <row r="770" spans="7:17">
      <c r="G770" s="61"/>
    </row>
    <row r="771" spans="7:17">
      <c r="G771" s="61"/>
    </row>
    <row r="772" spans="7:17">
      <c r="G772" s="61"/>
    </row>
    <row r="773" spans="7:17">
      <c r="G773" s="61"/>
    </row>
    <row r="774" spans="7:17">
      <c r="G774" s="61"/>
    </row>
    <row r="775" spans="7:17">
      <c r="G775" s="61"/>
    </row>
    <row r="776" spans="7:17">
      <c r="G776" s="61"/>
    </row>
    <row r="777" spans="7:17">
      <c r="G777" s="61"/>
    </row>
    <row r="778" spans="7:17">
      <c r="G778" s="61"/>
    </row>
    <row r="779" spans="7:17">
      <c r="G779" s="61"/>
    </row>
    <row r="780" spans="7:17">
      <c r="G780" s="61"/>
    </row>
    <row r="781" spans="7:17">
      <c r="G781" s="61"/>
    </row>
    <row r="782" spans="7:17">
      <c r="G782" s="61"/>
    </row>
    <row r="783" spans="7:17">
      <c r="G783" s="61"/>
    </row>
    <row r="784" spans="7:17">
      <c r="G784" s="61"/>
    </row>
    <row r="785" spans="7:7">
      <c r="G785" s="61"/>
    </row>
    <row r="786" spans="7:7">
      <c r="G786" s="61"/>
    </row>
    <row r="787" spans="7:7">
      <c r="G787" s="61"/>
    </row>
    <row r="788" spans="7:7">
      <c r="G788" s="61"/>
    </row>
    <row r="789" spans="7:7">
      <c r="G789" s="61"/>
    </row>
    <row r="790" spans="7:7">
      <c r="G790" s="61"/>
    </row>
    <row r="791" spans="7:7">
      <c r="G791" s="61"/>
    </row>
    <row r="792" spans="7:7">
      <c r="G792" s="61"/>
    </row>
    <row r="793" spans="7:7">
      <c r="G793" s="61"/>
    </row>
    <row r="794" spans="7:7">
      <c r="G794" s="61"/>
    </row>
    <row r="795" spans="7:7">
      <c r="G795" s="61"/>
    </row>
    <row r="796" spans="7:7">
      <c r="G796" s="61"/>
    </row>
    <row r="797" spans="7:7">
      <c r="G797" s="61"/>
    </row>
    <row r="798" spans="7:7">
      <c r="G798" s="61"/>
    </row>
    <row r="799" spans="7:7">
      <c r="G799" s="61"/>
    </row>
    <row r="800" spans="7:7">
      <c r="G800" s="61"/>
    </row>
    <row r="801" spans="7:7">
      <c r="G801" s="61"/>
    </row>
    <row r="802" spans="7:7">
      <c r="G802" s="61"/>
    </row>
    <row r="803" spans="7:7">
      <c r="G803" s="61"/>
    </row>
    <row r="804" spans="7:7">
      <c r="G804" s="61"/>
    </row>
    <row r="805" spans="7:7">
      <c r="G805" s="61"/>
    </row>
    <row r="806" spans="7:7">
      <c r="G806" s="61"/>
    </row>
    <row r="807" spans="7:7">
      <c r="G807" s="61"/>
    </row>
    <row r="808" spans="7:7">
      <c r="G808" s="61"/>
    </row>
    <row r="809" spans="7:7">
      <c r="G809" s="61"/>
    </row>
    <row r="810" spans="7:7">
      <c r="G810" s="61"/>
    </row>
    <row r="811" spans="7:7">
      <c r="G811" s="61"/>
    </row>
    <row r="812" spans="7:7">
      <c r="G812" s="61"/>
    </row>
    <row r="813" spans="7:7">
      <c r="G813" s="61"/>
    </row>
    <row r="814" spans="7:7">
      <c r="G814" s="61"/>
    </row>
    <row r="815" spans="7:7">
      <c r="G815" s="61"/>
    </row>
    <row r="816" spans="7:7">
      <c r="G816" s="61"/>
    </row>
    <row r="817" spans="7:7">
      <c r="G817" s="61"/>
    </row>
    <row r="818" spans="7:7">
      <c r="G818" s="61"/>
    </row>
    <row r="819" spans="7:7">
      <c r="G819" s="61"/>
    </row>
  </sheetData>
  <mergeCells count="2">
    <mergeCell ref="D22:E25"/>
    <mergeCell ref="A22:A23"/>
  </mergeCells>
  <pageMargins left="0.7" right="0.7" top="0.75" bottom="0.75" header="0.3" footer="0.3"/>
  <pageSetup paperSize="9" scale="95"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errorTitle="Seleccionar perfil" xr:uid="{B0847702-C324-41A0-85F8-3A0E4FA31764}">
          <x14:formula1>
            <xm:f>Tablas!$B$5:$B$9</xm:f>
          </x14:formula1>
          <xm:sqref>B9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A1AE6-1C8D-4790-B4D3-04E94EA152E5}">
  <sheetPr>
    <pageSetUpPr fitToPage="1"/>
  </sheetPr>
  <dimension ref="A1:AN819"/>
  <sheetViews>
    <sheetView tabSelected="1" topLeftCell="J1" zoomScaleNormal="100" workbookViewId="0">
      <selection activeCell="AB7" sqref="AB7"/>
    </sheetView>
  </sheetViews>
  <sheetFormatPr defaultColWidth="11.42578125" defaultRowHeight="14.1"/>
  <cols>
    <col min="1" max="1" width="16.42578125" style="1" customWidth="1"/>
    <col min="2" max="2" width="9.85546875" style="1" customWidth="1"/>
    <col min="3" max="3" width="11.42578125" style="1"/>
    <col min="4" max="5" width="8.85546875" style="1" customWidth="1"/>
    <col min="6" max="6" width="7" style="1" customWidth="1"/>
    <col min="7" max="17" width="4.85546875" style="46" customWidth="1"/>
    <col min="18" max="18" width="11.42578125" style="2"/>
    <col min="19" max="24" width="11.42578125" style="1"/>
    <col min="25" max="25" width="12.140625" style="1" bestFit="1" customWidth="1"/>
    <col min="26" max="26" width="11.42578125" style="1"/>
    <col min="27" max="27" width="9.85546875" style="1" customWidth="1"/>
    <col min="28" max="32" width="11.42578125" style="1"/>
    <col min="33" max="33" width="10.140625" style="1" customWidth="1"/>
    <col min="34" max="34" width="7.42578125" style="1" customWidth="1"/>
    <col min="35" max="35" width="2.5703125" style="1" customWidth="1"/>
    <col min="36" max="36" width="13.42578125" style="1" customWidth="1"/>
    <col min="37" max="37" width="9.85546875" style="1" customWidth="1"/>
    <col min="38" max="38" width="32.5703125" style="1" customWidth="1"/>
    <col min="39" max="16384" width="11.42578125" style="1"/>
  </cols>
  <sheetData>
    <row r="1" spans="1:38" ht="18">
      <c r="A1" s="18" t="s">
        <v>100</v>
      </c>
      <c r="B1" s="19"/>
      <c r="C1" s="19"/>
      <c r="D1" s="19"/>
      <c r="E1" s="19"/>
      <c r="F1" s="19"/>
      <c r="H1" s="47"/>
      <c r="I1" s="47"/>
      <c r="J1" s="47"/>
      <c r="K1" s="47"/>
      <c r="L1" s="47"/>
      <c r="M1" s="47"/>
      <c r="R1" s="20"/>
    </row>
    <row r="2" spans="1:38" ht="18.600000000000001" thickBot="1">
      <c r="A2" s="18"/>
      <c r="B2" s="19"/>
      <c r="C2" s="19"/>
      <c r="D2" s="19"/>
      <c r="E2" s="19"/>
      <c r="F2" s="19"/>
      <c r="H2" s="47"/>
      <c r="I2" s="47"/>
      <c r="J2" s="47"/>
      <c r="K2" s="47"/>
      <c r="L2" s="47"/>
      <c r="M2" s="47"/>
      <c r="R2" s="20"/>
      <c r="AG2" s="93" t="s">
        <v>101</v>
      </c>
      <c r="AH2" s="94"/>
      <c r="AI2" s="94"/>
      <c r="AJ2" s="94"/>
      <c r="AK2" s="95"/>
    </row>
    <row r="3" spans="1:38" ht="18.95" thickBot="1">
      <c r="A3" s="26" t="s">
        <v>18</v>
      </c>
      <c r="B3" s="1" t="str">
        <f>+'ESPECTRO AASHTO'!B3</f>
        <v>Puente Mayocc</v>
      </c>
      <c r="G3" s="48" t="s">
        <v>20</v>
      </c>
      <c r="H3" s="49" t="s">
        <v>21</v>
      </c>
      <c r="I3" s="50" t="s">
        <v>86</v>
      </c>
      <c r="J3" s="50" t="s">
        <v>22</v>
      </c>
      <c r="K3" s="50" t="s">
        <v>87</v>
      </c>
      <c r="L3" s="50" t="s">
        <v>23</v>
      </c>
      <c r="M3" s="50" t="s">
        <v>88</v>
      </c>
      <c r="N3" s="49" t="s">
        <v>24</v>
      </c>
      <c r="O3" s="49" t="s">
        <v>89</v>
      </c>
      <c r="P3" s="51" t="s">
        <v>25</v>
      </c>
      <c r="Q3" s="51" t="s">
        <v>90</v>
      </c>
      <c r="S3" s="17" t="s">
        <v>26</v>
      </c>
      <c r="T3" s="3" t="s">
        <v>27</v>
      </c>
      <c r="U3" s="4" t="s">
        <v>91</v>
      </c>
      <c r="V3" s="22" t="s">
        <v>92</v>
      </c>
      <c r="W3" s="22" t="s">
        <v>93</v>
      </c>
      <c r="X3" s="5" t="s">
        <v>94</v>
      </c>
      <c r="Y3" s="36" t="s">
        <v>95</v>
      </c>
      <c r="AA3" s="8" t="s">
        <v>102</v>
      </c>
      <c r="AB3" s="42">
        <v>34050</v>
      </c>
      <c r="AC3" s="1" t="s">
        <v>103</v>
      </c>
      <c r="AG3" s="66" t="s">
        <v>104</v>
      </c>
      <c r="AH3" s="67">
        <v>0</v>
      </c>
      <c r="AI3" s="68" t="s">
        <v>105</v>
      </c>
      <c r="AJ3" s="69" t="s">
        <v>106</v>
      </c>
      <c r="AK3" s="70">
        <f>+AB5*(AB6-AB4*AB6/AB3)</f>
        <v>1880.5192364170339</v>
      </c>
      <c r="AL3" s="1" t="s">
        <v>107</v>
      </c>
    </row>
    <row r="4" spans="1:38" ht="17.100000000000001">
      <c r="A4" s="26"/>
      <c r="G4" s="52">
        <v>0</v>
      </c>
      <c r="H4" s="53">
        <f>+$C$17</f>
        <v>0.3402</v>
      </c>
      <c r="I4" s="54">
        <f>+H4</f>
        <v>0.3402</v>
      </c>
      <c r="J4" s="55">
        <f>+H4*$C$24</f>
        <v>3.3373620000000002</v>
      </c>
      <c r="K4" s="55">
        <f>+I4*$C$24</f>
        <v>3.3373620000000002</v>
      </c>
      <c r="L4" s="55">
        <f>+H4*$C$24*(G4/(2*PI()))</f>
        <v>0</v>
      </c>
      <c r="M4" s="55">
        <f>+I4*$C$24*(G4/(2*PI()))</f>
        <v>0</v>
      </c>
      <c r="N4" s="56">
        <f>+H4*$C$24*((G4/(2*PI()))^2)*1000</f>
        <v>0</v>
      </c>
      <c r="O4" s="56">
        <f>+I4*$C$24*((G4/(2*PI()))^2)*1000</f>
        <v>0</v>
      </c>
      <c r="P4" s="57">
        <f>H4*$C$25</f>
        <v>4780.4903999999997</v>
      </c>
      <c r="Q4" s="57">
        <f>I4*$C$25</f>
        <v>4780.4903999999997</v>
      </c>
      <c r="R4" s="7"/>
      <c r="S4" s="29" t="s">
        <v>29</v>
      </c>
      <c r="T4" s="27">
        <v>0</v>
      </c>
      <c r="U4" s="31">
        <f>+C17</f>
        <v>0.3402</v>
      </c>
      <c r="V4" s="23">
        <f>+U4*$C$24</f>
        <v>3.3373620000000002</v>
      </c>
      <c r="W4" s="23">
        <f>+U4*$C$24*(T4/(2*PI()))</f>
        <v>0</v>
      </c>
      <c r="X4" s="38">
        <f>+U4*$C$24*((T4/(2*PI()))^2)*1000</f>
        <v>0</v>
      </c>
      <c r="Y4" s="37">
        <f>U4*$C$25</f>
        <v>4780.4903999999997</v>
      </c>
      <c r="AA4" s="8" t="s">
        <v>108</v>
      </c>
      <c r="AB4" s="42">
        <v>1970</v>
      </c>
      <c r="AC4" s="1" t="s">
        <v>109</v>
      </c>
      <c r="AG4" s="66" t="s">
        <v>104</v>
      </c>
      <c r="AH4" s="67">
        <v>0</v>
      </c>
      <c r="AI4" s="68" t="s">
        <v>105</v>
      </c>
      <c r="AJ4" s="69" t="s">
        <v>110</v>
      </c>
      <c r="AK4" s="70">
        <v>0</v>
      </c>
      <c r="AL4" s="1" t="s">
        <v>111</v>
      </c>
    </row>
    <row r="5" spans="1:38" ht="17.100000000000001">
      <c r="A5" s="1" t="s">
        <v>30</v>
      </c>
      <c r="B5" s="6" t="s">
        <v>31</v>
      </c>
      <c r="C5" s="43">
        <f>+'ESPECTRO AASHTO'!C5</f>
        <v>0.27</v>
      </c>
      <c r="G5" s="58">
        <f>+$C$19*1/4</f>
        <v>2.6749871332990224E-2</v>
      </c>
      <c r="H5" s="59">
        <f>+($C$14-$C$17)*(G5/$C$19)+$C$17</f>
        <v>0.44945000000000002</v>
      </c>
      <c r="I5" s="54">
        <f>+($C$14*$C$22-$C$17)*(G5/$C$19)+$C$17</f>
        <v>0.36006665114092989</v>
      </c>
      <c r="J5" s="55">
        <f t="shared" ref="J5:K74" si="0">+H5*$C$24</f>
        <v>4.4091045000000006</v>
      </c>
      <c r="K5" s="55">
        <f t="shared" si="0"/>
        <v>3.5322538476925223</v>
      </c>
      <c r="L5" s="55">
        <f t="shared" ref="L5:L68" si="1">+H5*$C$24*(G5/(2*PI()))</f>
        <v>1.8771207962613914E-2</v>
      </c>
      <c r="M5" s="55">
        <f t="shared" ref="M5:M68" si="2">+I5*$C$24*(G5/(2*PI()))</f>
        <v>1.5038126574631992E-2</v>
      </c>
      <c r="N5" s="56">
        <f t="shared" ref="N5:N68" si="3">+H5*$C$24*((G5/(2*PI()))^2)*1000</f>
        <v>7.9916057416126104E-2</v>
      </c>
      <c r="O5" s="56">
        <f t="shared" ref="O5:O68" si="4">+I5*$C$24*((G5/(2*PI()))^2)*1000</f>
        <v>6.4022932842831906E-2</v>
      </c>
      <c r="P5" s="57">
        <f t="shared" ref="P5:Q68" si="5">H5*$C$25</f>
        <v>6315.6714000000002</v>
      </c>
      <c r="Q5" s="57">
        <f t="shared" si="5"/>
        <v>5059.656581832347</v>
      </c>
      <c r="R5" s="7"/>
      <c r="S5" s="14" t="s">
        <v>32</v>
      </c>
      <c r="T5" s="27">
        <f>+C19</f>
        <v>0.10699948533196089</v>
      </c>
      <c r="U5" s="31">
        <f>+C14*C22</f>
        <v>0.41966660456371963</v>
      </c>
      <c r="V5" s="23">
        <f t="shared" ref="V5:V7" si="6">+U5*$C$24</f>
        <v>4.1169293907700899</v>
      </c>
      <c r="W5" s="23">
        <f t="shared" ref="W5:W7" si="7">+U5*$C$24*(T5/(2*PI()))</f>
        <v>7.0109236704680278E-2</v>
      </c>
      <c r="X5" s="38">
        <f t="shared" ref="X5:X7" si="8">+U5*$C$24*((T5/(2*PI()))^2)*1000</f>
        <v>1.1939250360554423</v>
      </c>
      <c r="Y5" s="37">
        <f t="shared" ref="Y5:Y7" si="9">U5*$C$25</f>
        <v>5897.1551273293881</v>
      </c>
      <c r="AA5" s="8" t="s">
        <v>112</v>
      </c>
      <c r="AB5" s="64">
        <v>4</v>
      </c>
      <c r="AC5" s="1" t="s">
        <v>113</v>
      </c>
      <c r="AG5" s="66" t="s">
        <v>114</v>
      </c>
      <c r="AH5" s="67">
        <f>+AB6/AB3*1000</f>
        <v>14.654919236417035</v>
      </c>
      <c r="AI5" s="68" t="s">
        <v>105</v>
      </c>
      <c r="AJ5" s="69" t="s">
        <v>115</v>
      </c>
      <c r="AK5" s="70">
        <f>+AB5*AB6</f>
        <v>1996</v>
      </c>
      <c r="AL5" s="1" t="s">
        <v>116</v>
      </c>
    </row>
    <row r="6" spans="1:38" ht="17.100000000000001">
      <c r="A6" s="1" t="s">
        <v>33</v>
      </c>
      <c r="B6" s="6" t="s">
        <v>34</v>
      </c>
      <c r="C6" s="43">
        <f>+'ESPECTRO AASHTO'!C6</f>
        <v>0.57999999999999996</v>
      </c>
      <c r="G6" s="58">
        <f>+$C$19*2/4</f>
        <v>5.3499742665980447E-2</v>
      </c>
      <c r="H6" s="59">
        <f t="shared" ref="H6:H7" si="10">+($C$14-$C$17)*(G6/$C$19)+$C$17</f>
        <v>0.55869999999999997</v>
      </c>
      <c r="I6" s="54">
        <f>+($C$14*$C$22-$C$17)*(G6/$C$19)+$C$17</f>
        <v>0.37993330228185984</v>
      </c>
      <c r="J6" s="55">
        <f t="shared" si="0"/>
        <v>5.4808469999999998</v>
      </c>
      <c r="K6" s="55">
        <f t="shared" si="0"/>
        <v>3.7271456953850453</v>
      </c>
      <c r="L6" s="55">
        <f t="shared" si="1"/>
        <v>4.6668033768883711E-2</v>
      </c>
      <c r="M6" s="55">
        <f t="shared" si="2"/>
        <v>3.1735708216956038E-2</v>
      </c>
      <c r="N6" s="56">
        <f t="shared" si="3"/>
        <v>0.39736657050519208</v>
      </c>
      <c r="O6" s="56">
        <f t="shared" si="4"/>
        <v>0.27022157391883861</v>
      </c>
      <c r="P6" s="57">
        <f t="shared" si="5"/>
        <v>7850.8523999999998</v>
      </c>
      <c r="Q6" s="57">
        <f t="shared" si="5"/>
        <v>5338.8227636646943</v>
      </c>
      <c r="R6" s="7"/>
      <c r="S6" s="14" t="s">
        <v>35</v>
      </c>
      <c r="T6" s="27">
        <f>+C18</f>
        <v>0.53499742665980443</v>
      </c>
      <c r="U6" s="31">
        <f>+C14*C22</f>
        <v>0.41966660456371963</v>
      </c>
      <c r="V6" s="23">
        <f t="shared" si="6"/>
        <v>4.1169293907700899</v>
      </c>
      <c r="W6" s="23">
        <f t="shared" si="7"/>
        <v>0.35054618352340139</v>
      </c>
      <c r="X6" s="38">
        <f t="shared" si="8"/>
        <v>29.848125901386052</v>
      </c>
      <c r="Y6" s="37">
        <f t="shared" si="9"/>
        <v>5897.1551273293881</v>
      </c>
      <c r="AA6" s="8" t="s">
        <v>117</v>
      </c>
      <c r="AB6" s="42">
        <v>499</v>
      </c>
      <c r="AC6" s="1" t="s">
        <v>118</v>
      </c>
      <c r="AG6" s="66" t="s">
        <v>119</v>
      </c>
      <c r="AH6" s="67">
        <f>+(-(AB6*AB5-AB5*AB4*AH5/1000)+SQRT((AB6*AB5-AB5*AB4*AH5/1000)^2+4*AB5*AB4*(C15*AB8/(2*PI()))^2*C25*C24))/(2*AB5*AB4)*1000</f>
        <v>71.924277482905552</v>
      </c>
      <c r="AI6" s="68" t="s">
        <v>105</v>
      </c>
      <c r="AJ6" s="69" t="s">
        <v>120</v>
      </c>
      <c r="AK6" s="70">
        <f>+AB6*AB5+AB5*AB4*(AH6-AH5)/1000</f>
        <v>2447.2825429823297</v>
      </c>
      <c r="AL6" s="1" t="s">
        <v>121</v>
      </c>
    </row>
    <row r="7" spans="1:38" ht="17.100000000000001">
      <c r="A7" s="1" t="s">
        <v>36</v>
      </c>
      <c r="B7" s="6" t="s">
        <v>37</v>
      </c>
      <c r="C7" s="43">
        <f>+'ESPECTRO AASHTO'!C7</f>
        <v>0.21</v>
      </c>
      <c r="G7" s="58">
        <f>+$C$19*3/4</f>
        <v>8.0249613998970667E-2</v>
      </c>
      <c r="H7" s="59">
        <f t="shared" si="10"/>
        <v>0.66795000000000004</v>
      </c>
      <c r="I7" s="54">
        <f>+($C$14*$C$22-$C$17)*(G7/$C$19)+$C$17</f>
        <v>0.39979995342278973</v>
      </c>
      <c r="J7" s="55">
        <f t="shared" si="0"/>
        <v>6.5525895000000007</v>
      </c>
      <c r="K7" s="55">
        <f t="shared" si="0"/>
        <v>3.9220375430775674</v>
      </c>
      <c r="L7" s="55">
        <f t="shared" si="1"/>
        <v>8.3690477418809417E-2</v>
      </c>
      <c r="M7" s="55">
        <f t="shared" si="2"/>
        <v>5.0092744926972133E-2</v>
      </c>
      <c r="N7" s="56">
        <f t="shared" si="3"/>
        <v>1.0689050505282296</v>
      </c>
      <c r="O7" s="56">
        <f t="shared" si="4"/>
        <v>0.63979068704928654</v>
      </c>
      <c r="P7" s="57">
        <f t="shared" si="5"/>
        <v>9386.0334000000003</v>
      </c>
      <c r="Q7" s="57">
        <f t="shared" si="5"/>
        <v>5617.9889454970416</v>
      </c>
      <c r="R7" s="7"/>
      <c r="S7" s="14" t="s">
        <v>38</v>
      </c>
      <c r="T7" s="27">
        <v>1</v>
      </c>
      <c r="U7" s="31">
        <f>+C15*C22</f>
        <v>0.22452055349664773</v>
      </c>
      <c r="V7" s="23">
        <f t="shared" si="6"/>
        <v>2.2025466298021144</v>
      </c>
      <c r="W7" s="23">
        <f t="shared" si="7"/>
        <v>0.35054618352340139</v>
      </c>
      <c r="X7" s="38">
        <f t="shared" si="8"/>
        <v>55.791157889748057</v>
      </c>
      <c r="Y7" s="37">
        <f t="shared" si="9"/>
        <v>3154.9628177348941</v>
      </c>
      <c r="AA7" s="8" t="s">
        <v>122</v>
      </c>
      <c r="AB7" s="78">
        <v>39</v>
      </c>
      <c r="AC7" s="1" t="s">
        <v>123</v>
      </c>
      <c r="AG7" s="6" t="s">
        <v>124</v>
      </c>
      <c r="AH7" s="72">
        <f>2*(AB5*AB6*AH6-AH5*AK6)/(PI()*AK6*AH6)*100</f>
        <v>38.951178272956334</v>
      </c>
      <c r="AJ7" s="85" t="str">
        <f>+IF(AND(AB7&gt;0.99*AH7,AB7&lt;1.01*AH7),"","Hay que seguir iterando")</f>
        <v/>
      </c>
      <c r="AK7" s="83"/>
    </row>
    <row r="8" spans="1:38" ht="15" thickBot="1">
      <c r="G8" s="60">
        <f>+$C$19</f>
        <v>0.10699948533196089</v>
      </c>
      <c r="H8" s="59">
        <f t="shared" ref="H8:H13" si="11">+$C$14</f>
        <v>0.7772</v>
      </c>
      <c r="I8" s="54">
        <f t="shared" ref="I8:I71" si="12">+H8*$C$22</f>
        <v>0.41966660456371963</v>
      </c>
      <c r="J8" s="55">
        <f t="shared" si="0"/>
        <v>7.6243320000000008</v>
      </c>
      <c r="K8" s="55">
        <f t="shared" si="0"/>
        <v>4.1169293907700899</v>
      </c>
      <c r="L8" s="55">
        <f t="shared" si="1"/>
        <v>0.129838538912391</v>
      </c>
      <c r="M8" s="55">
        <f t="shared" si="2"/>
        <v>7.0109236704680278E-2</v>
      </c>
      <c r="N8" s="56">
        <f t="shared" si="3"/>
        <v>2.2110850087462706</v>
      </c>
      <c r="O8" s="56">
        <f t="shared" si="4"/>
        <v>1.1939250360554423</v>
      </c>
      <c r="P8" s="57">
        <f t="shared" si="5"/>
        <v>10921.214400000001</v>
      </c>
      <c r="Q8" s="57">
        <f t="shared" si="5"/>
        <v>5897.1551273293881</v>
      </c>
      <c r="R8" s="7"/>
      <c r="S8" s="14"/>
      <c r="T8" s="65">
        <f>+AH6/1000*4*(PI())^2/($C$15*$C$24*$C$22)</f>
        <v>1.2891698291159157</v>
      </c>
      <c r="U8" s="31">
        <f>+IF(T8&lt;$C$19,($C$14*$C$22-$C$17)*(T8/$C$19)+$C$17,IF(AND(T8&gt;=$C$19,T8&lt;=$C$18),$C$14*$C$22,$C$15/T8*$C$22))</f>
        <v>0.17415901956891047</v>
      </c>
      <c r="V8" s="23">
        <f>+U8*$C$24</f>
        <v>1.7084999819710118</v>
      </c>
      <c r="W8" s="23">
        <f>+U8*$C$24*(T8/(2*PI()))</f>
        <v>0.35054618352340139</v>
      </c>
      <c r="X8" s="38">
        <f>+U8*$C$24*((T8/(2*PI()))^2)*1000</f>
        <v>71.924277482905566</v>
      </c>
      <c r="Y8" s="37">
        <f>U8*$C$25</f>
        <v>2447.2825429823301</v>
      </c>
      <c r="AA8" s="71" t="s">
        <v>99</v>
      </c>
      <c r="AB8" s="44">
        <f>MAX(1/(AB7/5)^0.3,0)</f>
        <v>0.53997247113190894</v>
      </c>
      <c r="AC8" s="97" t="s">
        <v>125</v>
      </c>
      <c r="AD8" s="97"/>
      <c r="AE8" s="97"/>
      <c r="AI8" s="2"/>
    </row>
    <row r="9" spans="1:38" ht="17.45" thickBot="1">
      <c r="A9" s="6" t="s">
        <v>39</v>
      </c>
      <c r="B9" s="17" t="str">
        <f>+'ESPECTRO AASHTO'!B9</f>
        <v>C</v>
      </c>
      <c r="C9" s="15">
        <f>IF(B9="A",1,IF(B9="B",2,IF(B9="C",3,IF(B9="D",4,IF(B9="E",5,"error")))))</f>
        <v>3</v>
      </c>
      <c r="G9" s="58">
        <f>+$C$19</f>
        <v>0.10699948533196089</v>
      </c>
      <c r="H9" s="59">
        <f t="shared" si="11"/>
        <v>0.7772</v>
      </c>
      <c r="I9" s="54">
        <f t="shared" si="12"/>
        <v>0.41966660456371963</v>
      </c>
      <c r="J9" s="55">
        <f t="shared" si="0"/>
        <v>7.6243320000000008</v>
      </c>
      <c r="K9" s="55">
        <f t="shared" si="0"/>
        <v>4.1169293907700899</v>
      </c>
      <c r="L9" s="55">
        <f t="shared" si="1"/>
        <v>0.129838538912391</v>
      </c>
      <c r="M9" s="55">
        <f t="shared" si="2"/>
        <v>7.0109236704680278E-2</v>
      </c>
      <c r="N9" s="56">
        <f t="shared" si="3"/>
        <v>2.2110850087462706</v>
      </c>
      <c r="O9" s="56">
        <f t="shared" si="4"/>
        <v>1.1939250360554423</v>
      </c>
      <c r="P9" s="57">
        <f t="shared" si="5"/>
        <v>10921.214400000001</v>
      </c>
      <c r="Q9" s="57">
        <f t="shared" si="5"/>
        <v>5897.1551273293881</v>
      </c>
      <c r="R9" s="7"/>
      <c r="AC9" s="97"/>
      <c r="AD9" s="97"/>
      <c r="AE9" s="97"/>
      <c r="AG9" s="73" t="s">
        <v>126</v>
      </c>
      <c r="AH9" s="74">
        <f>+AK6/(AH6/1000)</f>
        <v>34025.820329776441</v>
      </c>
      <c r="AI9" s="75" t="s">
        <v>105</v>
      </c>
      <c r="AJ9" s="76" t="s">
        <v>127</v>
      </c>
      <c r="AK9" s="77">
        <f>2*PI()*SQRT($C$25/$C$24/AH9)</f>
        <v>1.2891698291159155</v>
      </c>
    </row>
    <row r="10" spans="1:38" ht="17.100000000000001">
      <c r="G10" s="58">
        <f>+$C$19+($C$18-$C$19)*1/4</f>
        <v>0.21399897066392176</v>
      </c>
      <c r="H10" s="59">
        <f t="shared" si="11"/>
        <v>0.7772</v>
      </c>
      <c r="I10" s="54">
        <f t="shared" si="12"/>
        <v>0.41966660456371963</v>
      </c>
      <c r="J10" s="55">
        <f t="shared" si="0"/>
        <v>7.6243320000000008</v>
      </c>
      <c r="K10" s="55">
        <f t="shared" si="0"/>
        <v>4.1169293907700899</v>
      </c>
      <c r="L10" s="55">
        <f t="shared" si="1"/>
        <v>0.259677077824782</v>
      </c>
      <c r="M10" s="55">
        <f t="shared" si="2"/>
        <v>0.14021847340936056</v>
      </c>
      <c r="N10" s="56">
        <f t="shared" si="3"/>
        <v>8.8443400349850823</v>
      </c>
      <c r="O10" s="56">
        <f t="shared" si="4"/>
        <v>4.7757001442217692</v>
      </c>
      <c r="P10" s="57">
        <f t="shared" si="5"/>
        <v>10921.214400000001</v>
      </c>
      <c r="Q10" s="57">
        <f t="shared" si="5"/>
        <v>5897.1551273293881</v>
      </c>
      <c r="R10" s="7"/>
      <c r="AG10" s="79" t="s">
        <v>128</v>
      </c>
      <c r="AH10" s="80">
        <f>+(AK5-AB5*AB4*AH5*0.001)/AB5</f>
        <v>470.12980910425847</v>
      </c>
      <c r="AI10" s="9" t="str">
        <f>+IF(AH12&gt;AJ12,"≥","&lt;")</f>
        <v>≥</v>
      </c>
      <c r="AJ10" s="81">
        <f>0.05*C25/AB5</f>
        <v>175.65</v>
      </c>
      <c r="AK10" s="82" t="s">
        <v>129</v>
      </c>
    </row>
    <row r="11" spans="1:38" ht="17.100000000000001">
      <c r="A11" s="1" t="s">
        <v>0</v>
      </c>
      <c r="B11" s="6" t="s">
        <v>41</v>
      </c>
      <c r="C11" s="44">
        <f>+'ESPECTRO AASHTO'!C11</f>
        <v>1.26</v>
      </c>
      <c r="G11" s="58">
        <f>+$C$19+($C$18-$C$19)*2/4</f>
        <v>0.32099845599588267</v>
      </c>
      <c r="H11" s="59">
        <f t="shared" si="11"/>
        <v>0.7772</v>
      </c>
      <c r="I11" s="54">
        <f t="shared" si="12"/>
        <v>0.41966660456371963</v>
      </c>
      <c r="J11" s="55">
        <f t="shared" si="0"/>
        <v>7.6243320000000008</v>
      </c>
      <c r="K11" s="55">
        <f t="shared" si="0"/>
        <v>4.1169293907700899</v>
      </c>
      <c r="L11" s="55">
        <f t="shared" si="1"/>
        <v>0.389515616737173</v>
      </c>
      <c r="M11" s="55">
        <f t="shared" si="2"/>
        <v>0.21032771011404083</v>
      </c>
      <c r="N11" s="56">
        <f t="shared" si="3"/>
        <v>19.899765078716431</v>
      </c>
      <c r="O11" s="56">
        <f t="shared" si="4"/>
        <v>10.745325324498978</v>
      </c>
      <c r="P11" s="57">
        <f t="shared" si="5"/>
        <v>10921.214400000001</v>
      </c>
      <c r="Q11" s="57">
        <f t="shared" si="5"/>
        <v>5897.1551273293881</v>
      </c>
      <c r="R11" s="7"/>
      <c r="AG11" s="8" t="s">
        <v>130</v>
      </c>
      <c r="AH11" s="81">
        <f>+SQRT(AH10/4.4482/0.9)*25.4</f>
        <v>275.25118890218721</v>
      </c>
      <c r="AK11" s="82" t="s">
        <v>131</v>
      </c>
    </row>
    <row r="12" spans="1:38" ht="17.100000000000001">
      <c r="A12" s="1" t="s">
        <v>10</v>
      </c>
      <c r="B12" s="6" t="s">
        <v>42</v>
      </c>
      <c r="C12" s="44">
        <f>+'ESPECTRO AASHTO'!C12</f>
        <v>1.34</v>
      </c>
      <c r="G12" s="58">
        <f>+$C$19+($C$18-$C$19)*3/4</f>
        <v>0.42799794132784352</v>
      </c>
      <c r="H12" s="59">
        <f t="shared" si="11"/>
        <v>0.7772</v>
      </c>
      <c r="I12" s="54">
        <f t="shared" si="12"/>
        <v>0.41966660456371963</v>
      </c>
      <c r="J12" s="55">
        <f t="shared" si="0"/>
        <v>7.6243320000000008</v>
      </c>
      <c r="K12" s="55">
        <f t="shared" si="0"/>
        <v>4.1169293907700899</v>
      </c>
      <c r="L12" s="55">
        <f t="shared" si="1"/>
        <v>0.519354155649564</v>
      </c>
      <c r="M12" s="55">
        <f t="shared" si="2"/>
        <v>0.28043694681872111</v>
      </c>
      <c r="N12" s="56">
        <f t="shared" si="3"/>
        <v>35.377360139940329</v>
      </c>
      <c r="O12" s="56">
        <f t="shared" si="4"/>
        <v>19.102800576887077</v>
      </c>
      <c r="P12" s="57">
        <f t="shared" si="5"/>
        <v>10921.214400000001</v>
      </c>
      <c r="Q12" s="57">
        <f t="shared" si="5"/>
        <v>5897.1551273293881</v>
      </c>
      <c r="R12" s="7"/>
      <c r="AG12" s="8" t="s">
        <v>132</v>
      </c>
      <c r="AH12" s="81">
        <f>0.05*C25/AB5/(AH6*0.001)</f>
        <v>2442.1517482987192</v>
      </c>
      <c r="AI12" s="9" t="str">
        <f>+IF(AH12&gt;AJ12,"≥","&lt;")</f>
        <v>≥</v>
      </c>
      <c r="AJ12" s="81">
        <f>+AB4</f>
        <v>1970</v>
      </c>
      <c r="AK12" s="82" t="s">
        <v>133</v>
      </c>
    </row>
    <row r="13" spans="1:38" ht="17.100000000000001">
      <c r="A13" s="1" t="s">
        <v>14</v>
      </c>
      <c r="B13" s="6" t="s">
        <v>43</v>
      </c>
      <c r="C13" s="44">
        <f>+'ESPECTRO AASHTO'!C13</f>
        <v>1.98</v>
      </c>
      <c r="G13" s="60">
        <f>+$C18</f>
        <v>0.53499742665980443</v>
      </c>
      <c r="H13" s="59">
        <f t="shared" si="11"/>
        <v>0.7772</v>
      </c>
      <c r="I13" s="54">
        <f t="shared" si="12"/>
        <v>0.41966660456371963</v>
      </c>
      <c r="J13" s="55">
        <f t="shared" si="0"/>
        <v>7.6243320000000008</v>
      </c>
      <c r="K13" s="55">
        <f t="shared" si="0"/>
        <v>4.1169293907700899</v>
      </c>
      <c r="L13" s="55">
        <f t="shared" si="1"/>
        <v>0.64919269456195494</v>
      </c>
      <c r="M13" s="55">
        <f t="shared" si="2"/>
        <v>0.35054618352340139</v>
      </c>
      <c r="N13" s="56">
        <f t="shared" si="3"/>
        <v>55.277125218656757</v>
      </c>
      <c r="O13" s="56">
        <f t="shared" si="4"/>
        <v>29.848125901386052</v>
      </c>
      <c r="P13" s="57">
        <f t="shared" si="5"/>
        <v>10921.214400000001</v>
      </c>
      <c r="Q13" s="57">
        <f t="shared" si="5"/>
        <v>5897.1551273293881</v>
      </c>
      <c r="R13" s="7"/>
    </row>
    <row r="14" spans="1:38" ht="17.100000000000001">
      <c r="B14" s="6" t="s">
        <v>44</v>
      </c>
      <c r="C14" s="24">
        <f>+C12*C6</f>
        <v>0.7772</v>
      </c>
      <c r="G14" s="58">
        <f>+$C18</f>
        <v>0.53499742665980443</v>
      </c>
      <c r="H14" s="59">
        <f>+C15/$G$14</f>
        <v>0.7772</v>
      </c>
      <c r="I14" s="54">
        <f t="shared" si="12"/>
        <v>0.41966660456371963</v>
      </c>
      <c r="J14" s="55">
        <f t="shared" si="0"/>
        <v>7.6243320000000008</v>
      </c>
      <c r="K14" s="55">
        <f t="shared" si="0"/>
        <v>4.1169293907700899</v>
      </c>
      <c r="L14" s="55">
        <f t="shared" si="1"/>
        <v>0.64919269456195494</v>
      </c>
      <c r="M14" s="55">
        <f t="shared" si="2"/>
        <v>0.35054618352340139</v>
      </c>
      <c r="N14" s="56">
        <f t="shared" si="3"/>
        <v>55.277125218656757</v>
      </c>
      <c r="O14" s="56">
        <f t="shared" si="4"/>
        <v>29.848125901386052</v>
      </c>
      <c r="P14" s="57">
        <f t="shared" si="5"/>
        <v>10921.214400000001</v>
      </c>
      <c r="Q14" s="57">
        <f t="shared" si="5"/>
        <v>5897.1551273293881</v>
      </c>
      <c r="R14" s="7"/>
      <c r="AG14" s="84" t="s">
        <v>134</v>
      </c>
    </row>
    <row r="15" spans="1:38" ht="17.100000000000001">
      <c r="B15" s="6" t="s">
        <v>45</v>
      </c>
      <c r="C15" s="24">
        <f>+C13*C7</f>
        <v>0.4158</v>
      </c>
      <c r="G15" s="58">
        <f>+ROUNDDOWN(G14+0.01,2)</f>
        <v>0.54</v>
      </c>
      <c r="H15" s="59">
        <f>+$C$15/G15</f>
        <v>0.76999999999999991</v>
      </c>
      <c r="I15" s="54">
        <f t="shared" si="12"/>
        <v>0.41577880277156981</v>
      </c>
      <c r="J15" s="55">
        <f t="shared" si="0"/>
        <v>7.5536999999999992</v>
      </c>
      <c r="K15" s="55">
        <f t="shared" si="0"/>
        <v>4.0787900551891001</v>
      </c>
      <c r="L15" s="55">
        <f t="shared" si="1"/>
        <v>0.64919269456195494</v>
      </c>
      <c r="M15" s="55">
        <f t="shared" si="2"/>
        <v>0.35054618352340139</v>
      </c>
      <c r="N15" s="56">
        <f t="shared" si="3"/>
        <v>55.794002233688346</v>
      </c>
      <c r="O15" s="56">
        <f t="shared" si="4"/>
        <v>30.127225260463945</v>
      </c>
      <c r="P15" s="57">
        <f t="shared" si="5"/>
        <v>10820.039999999999</v>
      </c>
      <c r="Q15" s="57">
        <f t="shared" si="5"/>
        <v>5842.5237365460989</v>
      </c>
      <c r="R15" s="7"/>
    </row>
    <row r="16" spans="1:38">
      <c r="B16" s="8"/>
      <c r="C16" s="25"/>
      <c r="G16" s="58">
        <f t="shared" ref="G16:G79" si="13">+G15+0.01</f>
        <v>0.55000000000000004</v>
      </c>
      <c r="H16" s="59">
        <f t="shared" ref="H16:H79" si="14">+$C$15/G16</f>
        <v>0.75599999999999989</v>
      </c>
      <c r="I16" s="54">
        <f t="shared" si="12"/>
        <v>0.40821918817572311</v>
      </c>
      <c r="J16" s="55">
        <f t="shared" si="0"/>
        <v>7.4163599999999992</v>
      </c>
      <c r="K16" s="55">
        <f t="shared" si="0"/>
        <v>4.0046302360038437</v>
      </c>
      <c r="L16" s="55">
        <f t="shared" si="1"/>
        <v>0.64919269456195483</v>
      </c>
      <c r="M16" s="55">
        <f t="shared" si="2"/>
        <v>0.35054618352340133</v>
      </c>
      <c r="N16" s="56">
        <f t="shared" si="3"/>
        <v>56.827224497275168</v>
      </c>
      <c r="O16" s="56">
        <f t="shared" si="4"/>
        <v>30.685136839361423</v>
      </c>
      <c r="P16" s="57">
        <f t="shared" si="5"/>
        <v>10623.311999999998</v>
      </c>
      <c r="Q16" s="57">
        <f t="shared" si="5"/>
        <v>5736.2960322452609</v>
      </c>
      <c r="R16" s="7"/>
    </row>
    <row r="17" spans="1:40" ht="17.100000000000001">
      <c r="B17" s="6" t="s">
        <v>46</v>
      </c>
      <c r="C17" s="24">
        <f>+C5*C11</f>
        <v>0.3402</v>
      </c>
      <c r="G17" s="58">
        <f t="shared" si="13"/>
        <v>0.56000000000000005</v>
      </c>
      <c r="H17" s="59">
        <f t="shared" si="14"/>
        <v>0.74249999999999994</v>
      </c>
      <c r="I17" s="54">
        <f t="shared" si="12"/>
        <v>0.40092955981544237</v>
      </c>
      <c r="J17" s="55">
        <f t="shared" si="0"/>
        <v>7.283925</v>
      </c>
      <c r="K17" s="55">
        <f t="shared" si="0"/>
        <v>3.93311898178949</v>
      </c>
      <c r="L17" s="55">
        <f t="shared" si="1"/>
        <v>0.64919269456195505</v>
      </c>
      <c r="M17" s="55">
        <f t="shared" si="2"/>
        <v>0.35054618352340144</v>
      </c>
      <c r="N17" s="56">
        <f t="shared" si="3"/>
        <v>57.860446760862018</v>
      </c>
      <c r="O17" s="56">
        <f t="shared" si="4"/>
        <v>31.243048418258919</v>
      </c>
      <c r="P17" s="57">
        <f t="shared" si="5"/>
        <v>10433.609999999999</v>
      </c>
      <c r="Q17" s="57">
        <f t="shared" si="5"/>
        <v>5633.8621745265964</v>
      </c>
      <c r="R17" s="7"/>
    </row>
    <row r="18" spans="1:40" ht="17.100000000000001">
      <c r="B18" s="6" t="s">
        <v>47</v>
      </c>
      <c r="C18" s="24">
        <f>+C15/C14</f>
        <v>0.53499742665980443</v>
      </c>
      <c r="G18" s="58">
        <f t="shared" si="13"/>
        <v>0.57000000000000006</v>
      </c>
      <c r="H18" s="59">
        <f t="shared" si="14"/>
        <v>0.72947368421052627</v>
      </c>
      <c r="I18" s="54">
        <f t="shared" si="12"/>
        <v>0.39389570788885564</v>
      </c>
      <c r="J18" s="55">
        <f t="shared" si="0"/>
        <v>7.1561368421052629</v>
      </c>
      <c r="K18" s="55">
        <f t="shared" si="0"/>
        <v>3.864116894389674</v>
      </c>
      <c r="L18" s="55">
        <f t="shared" si="1"/>
        <v>0.64919269456195494</v>
      </c>
      <c r="M18" s="55">
        <f t="shared" si="2"/>
        <v>0.35054618352340139</v>
      </c>
      <c r="N18" s="56">
        <f t="shared" si="3"/>
        <v>58.893669024448826</v>
      </c>
      <c r="O18" s="56">
        <f t="shared" si="4"/>
        <v>31.800959997156397</v>
      </c>
      <c r="P18" s="57">
        <f t="shared" si="5"/>
        <v>10250.564210526316</v>
      </c>
      <c r="Q18" s="57">
        <f t="shared" si="5"/>
        <v>5535.0224872541994</v>
      </c>
      <c r="R18" s="7"/>
    </row>
    <row r="19" spans="1:40" ht="17.100000000000001">
      <c r="B19" s="6" t="s">
        <v>48</v>
      </c>
      <c r="C19" s="24">
        <f>+C18*0.2</f>
        <v>0.10699948533196089</v>
      </c>
      <c r="G19" s="58">
        <f t="shared" si="13"/>
        <v>0.58000000000000007</v>
      </c>
      <c r="H19" s="59">
        <f t="shared" si="14"/>
        <v>0.7168965517241378</v>
      </c>
      <c r="I19" s="54">
        <f t="shared" si="12"/>
        <v>0.38710440258042705</v>
      </c>
      <c r="J19" s="55">
        <f t="shared" si="0"/>
        <v>7.0327551724137924</v>
      </c>
      <c r="K19" s="55">
        <f t="shared" si="0"/>
        <v>3.7974941893139897</v>
      </c>
      <c r="L19" s="55">
        <f t="shared" si="1"/>
        <v>0.64919269456195494</v>
      </c>
      <c r="M19" s="55">
        <f t="shared" si="2"/>
        <v>0.35054618352340139</v>
      </c>
      <c r="N19" s="56">
        <f t="shared" si="3"/>
        <v>59.926891288035641</v>
      </c>
      <c r="O19" s="56">
        <f t="shared" si="4"/>
        <v>32.358871576053872</v>
      </c>
      <c r="P19" s="57">
        <f t="shared" si="5"/>
        <v>10073.830344827584</v>
      </c>
      <c r="Q19" s="57">
        <f t="shared" si="5"/>
        <v>5439.5910650601609</v>
      </c>
      <c r="R19" s="7"/>
    </row>
    <row r="20" spans="1:40">
      <c r="B20" s="6"/>
      <c r="C20" s="24"/>
      <c r="G20" s="58">
        <f t="shared" si="13"/>
        <v>0.59000000000000008</v>
      </c>
      <c r="H20" s="59">
        <f t="shared" si="14"/>
        <v>0.70474576271186429</v>
      </c>
      <c r="I20" s="54">
        <f t="shared" si="12"/>
        <v>0.38054331101126726</v>
      </c>
      <c r="J20" s="55">
        <f t="shared" si="0"/>
        <v>6.9135559322033888</v>
      </c>
      <c r="K20" s="55">
        <f t="shared" si="0"/>
        <v>3.733129881020532</v>
      </c>
      <c r="L20" s="55">
        <f t="shared" si="1"/>
        <v>0.64919269456195483</v>
      </c>
      <c r="M20" s="55">
        <f t="shared" si="2"/>
        <v>0.35054618352340133</v>
      </c>
      <c r="N20" s="56">
        <f t="shared" si="3"/>
        <v>60.960113551622456</v>
      </c>
      <c r="O20" s="56">
        <f t="shared" si="4"/>
        <v>32.916783154951347</v>
      </c>
      <c r="P20" s="57">
        <f t="shared" si="5"/>
        <v>9903.0874576271162</v>
      </c>
      <c r="Q20" s="57">
        <f t="shared" si="5"/>
        <v>5347.3946063303274</v>
      </c>
      <c r="R20" s="7"/>
    </row>
    <row r="21" spans="1:40" ht="14.45">
      <c r="A21" s="1" t="s">
        <v>96</v>
      </c>
      <c r="B21" s="41" t="s">
        <v>97</v>
      </c>
      <c r="C21" s="63">
        <f>+AB7</f>
        <v>39</v>
      </c>
      <c r="G21" s="58">
        <f t="shared" si="13"/>
        <v>0.60000000000000009</v>
      </c>
      <c r="H21" s="59">
        <f t="shared" si="14"/>
        <v>0.69299999999999995</v>
      </c>
      <c r="I21" s="54">
        <f t="shared" si="12"/>
        <v>0.37420092249441289</v>
      </c>
      <c r="J21" s="55">
        <f t="shared" si="0"/>
        <v>6.79833</v>
      </c>
      <c r="K21" s="55">
        <f t="shared" si="0"/>
        <v>3.6709110496701904</v>
      </c>
      <c r="L21" s="55">
        <f t="shared" si="1"/>
        <v>0.64919269456195505</v>
      </c>
      <c r="M21" s="55">
        <f t="shared" si="2"/>
        <v>0.35054618352340144</v>
      </c>
      <c r="N21" s="56">
        <f t="shared" si="3"/>
        <v>61.993335815209306</v>
      </c>
      <c r="O21" s="56">
        <f t="shared" si="4"/>
        <v>33.474694733848843</v>
      </c>
      <c r="P21" s="57">
        <f t="shared" si="5"/>
        <v>9738.0360000000001</v>
      </c>
      <c r="Q21" s="57">
        <f t="shared" si="5"/>
        <v>5258.2713628914898</v>
      </c>
      <c r="R21" s="7"/>
    </row>
    <row r="22" spans="1:40">
      <c r="A22" s="92" t="s">
        <v>98</v>
      </c>
      <c r="B22" s="6" t="s">
        <v>99</v>
      </c>
      <c r="C22" s="21">
        <f>+AB8</f>
        <v>0.53997247113190894</v>
      </c>
      <c r="D22" s="91" t="str">
        <f>IF(1/(C21/100/0.05)^0.3&lt;1/1.7,"Para valores más bajos, hacer un análisis no lineal en el dominio del tiempo con las curvas de histéresis","")</f>
        <v>Para valores más bajos, hacer un análisis no lineal en el dominio del tiempo con las curvas de histéresis</v>
      </c>
      <c r="E22" s="91"/>
      <c r="G22" s="58">
        <f t="shared" si="13"/>
        <v>0.6100000000000001</v>
      </c>
      <c r="H22" s="59">
        <f t="shared" si="14"/>
        <v>0.681639344262295</v>
      </c>
      <c r="I22" s="54">
        <f t="shared" si="12"/>
        <v>0.36806648114204543</v>
      </c>
      <c r="J22" s="55">
        <f t="shared" si="0"/>
        <v>6.6868819672131146</v>
      </c>
      <c r="K22" s="55">
        <f t="shared" si="0"/>
        <v>3.610732180003466</v>
      </c>
      <c r="L22" s="55">
        <f t="shared" si="1"/>
        <v>0.64919269456195505</v>
      </c>
      <c r="M22" s="55">
        <f t="shared" si="2"/>
        <v>0.35054618352340144</v>
      </c>
      <c r="N22" s="56">
        <f t="shared" si="3"/>
        <v>63.026558078796121</v>
      </c>
      <c r="O22" s="56">
        <f t="shared" si="4"/>
        <v>34.032606312746324</v>
      </c>
      <c r="P22" s="57">
        <f t="shared" si="5"/>
        <v>9578.3960655737701</v>
      </c>
      <c r="Q22" s="57">
        <f t="shared" si="5"/>
        <v>5172.0701930080222</v>
      </c>
      <c r="R22" s="7"/>
    </row>
    <row r="23" spans="1:40">
      <c r="A23" s="92"/>
      <c r="D23" s="91"/>
      <c r="E23" s="91"/>
      <c r="G23" s="58">
        <f t="shared" si="13"/>
        <v>0.62000000000000011</v>
      </c>
      <c r="H23" s="59">
        <f t="shared" si="14"/>
        <v>0.67064516129032248</v>
      </c>
      <c r="I23" s="54">
        <f t="shared" si="12"/>
        <v>0.36212992499459307</v>
      </c>
      <c r="J23" s="55">
        <f t="shared" si="0"/>
        <v>6.579029032258064</v>
      </c>
      <c r="K23" s="55">
        <f t="shared" si="0"/>
        <v>3.5524945641969583</v>
      </c>
      <c r="L23" s="55">
        <f t="shared" si="1"/>
        <v>0.64919269456195494</v>
      </c>
      <c r="M23" s="55">
        <f t="shared" si="2"/>
        <v>0.35054618352340139</v>
      </c>
      <c r="N23" s="56">
        <f t="shared" si="3"/>
        <v>64.059780342382936</v>
      </c>
      <c r="O23" s="56">
        <f t="shared" si="4"/>
        <v>34.590517891643792</v>
      </c>
      <c r="P23" s="57">
        <f t="shared" si="5"/>
        <v>9423.9058064516121</v>
      </c>
      <c r="Q23" s="57">
        <f t="shared" si="5"/>
        <v>5088.6497060240217</v>
      </c>
      <c r="R23" s="7"/>
    </row>
    <row r="24" spans="1:40" ht="17.100000000000001">
      <c r="B24" s="8" t="s">
        <v>49</v>
      </c>
      <c r="C24" s="21">
        <v>9.81</v>
      </c>
      <c r="D24" s="91"/>
      <c r="E24" s="91"/>
      <c r="G24" s="58">
        <f t="shared" si="13"/>
        <v>0.63000000000000012</v>
      </c>
      <c r="H24" s="59">
        <f t="shared" si="14"/>
        <v>0.65999999999999992</v>
      </c>
      <c r="I24" s="54">
        <f t="shared" si="12"/>
        <v>0.35638183094705983</v>
      </c>
      <c r="J24" s="55">
        <f t="shared" si="0"/>
        <v>6.4745999999999997</v>
      </c>
      <c r="K24" s="55">
        <f t="shared" si="0"/>
        <v>3.4961057615906572</v>
      </c>
      <c r="L24" s="55">
        <f t="shared" si="1"/>
        <v>0.64919269456195494</v>
      </c>
      <c r="M24" s="55">
        <f t="shared" si="2"/>
        <v>0.35054618352340139</v>
      </c>
      <c r="N24" s="56">
        <f t="shared" si="3"/>
        <v>65.093002605969758</v>
      </c>
      <c r="O24" s="56">
        <f t="shared" si="4"/>
        <v>35.148429470541274</v>
      </c>
      <c r="P24" s="57">
        <f t="shared" si="5"/>
        <v>9274.32</v>
      </c>
      <c r="Q24" s="57">
        <f t="shared" si="5"/>
        <v>5007.8774884680852</v>
      </c>
      <c r="R24" s="7"/>
    </row>
    <row r="25" spans="1:40">
      <c r="A25" s="1" t="s">
        <v>50</v>
      </c>
      <c r="B25" s="8" t="s">
        <v>51</v>
      </c>
      <c r="C25" s="45">
        <f>+'ESPECTRO AASHTO'!C22</f>
        <v>14052</v>
      </c>
      <c r="D25" s="91"/>
      <c r="E25" s="91"/>
      <c r="G25" s="58">
        <f t="shared" si="13"/>
        <v>0.64000000000000012</v>
      </c>
      <c r="H25" s="59">
        <f t="shared" si="14"/>
        <v>0.64968749999999986</v>
      </c>
      <c r="I25" s="54">
        <f t="shared" si="12"/>
        <v>0.350813364838512</v>
      </c>
      <c r="J25" s="55">
        <f t="shared" si="0"/>
        <v>6.3734343749999987</v>
      </c>
      <c r="K25" s="55">
        <f t="shared" si="0"/>
        <v>3.4414791090658028</v>
      </c>
      <c r="L25" s="55">
        <f t="shared" si="1"/>
        <v>0.64919269456195494</v>
      </c>
      <c r="M25" s="55">
        <f t="shared" si="2"/>
        <v>0.35054618352340139</v>
      </c>
      <c r="N25" s="56">
        <f t="shared" si="3"/>
        <v>66.12622486955658</v>
      </c>
      <c r="O25" s="56">
        <f t="shared" si="4"/>
        <v>35.706341049438763</v>
      </c>
      <c r="P25" s="57">
        <f t="shared" si="5"/>
        <v>9129.4087499999987</v>
      </c>
      <c r="Q25" s="57">
        <f t="shared" si="5"/>
        <v>4929.6294027107706</v>
      </c>
      <c r="R25" s="7"/>
    </row>
    <row r="26" spans="1:40">
      <c r="C26" s="2"/>
      <c r="G26" s="58">
        <f t="shared" si="13"/>
        <v>0.65000000000000013</v>
      </c>
      <c r="H26" s="59">
        <f t="shared" si="14"/>
        <v>0.63969230769230756</v>
      </c>
      <c r="I26" s="54">
        <f t="shared" si="12"/>
        <v>0.34541623614868877</v>
      </c>
      <c r="J26" s="55">
        <f t="shared" si="0"/>
        <v>6.2753815384615379</v>
      </c>
      <c r="K26" s="55">
        <f t="shared" si="0"/>
        <v>3.3885332766186371</v>
      </c>
      <c r="L26" s="55">
        <f t="shared" si="1"/>
        <v>0.64919269456195494</v>
      </c>
      <c r="M26" s="55">
        <f t="shared" si="2"/>
        <v>0.35054618352340144</v>
      </c>
      <c r="N26" s="56">
        <f t="shared" si="3"/>
        <v>67.159447133143416</v>
      </c>
      <c r="O26" s="56">
        <f t="shared" si="4"/>
        <v>36.264252628336244</v>
      </c>
      <c r="P26" s="57">
        <f t="shared" si="5"/>
        <v>8988.9563076923059</v>
      </c>
      <c r="Q26" s="57">
        <f t="shared" si="5"/>
        <v>4853.7889503613742</v>
      </c>
      <c r="R26" s="7"/>
    </row>
    <row r="27" spans="1:40">
      <c r="G27" s="58">
        <f t="shared" si="13"/>
        <v>0.66000000000000014</v>
      </c>
      <c r="H27" s="59">
        <f t="shared" si="14"/>
        <v>0.62999999999999989</v>
      </c>
      <c r="I27" s="54">
        <f t="shared" si="12"/>
        <v>0.34018265681310256</v>
      </c>
      <c r="J27" s="55">
        <f t="shared" si="0"/>
        <v>6.180299999999999</v>
      </c>
      <c r="K27" s="55">
        <f t="shared" si="0"/>
        <v>3.3371918633365363</v>
      </c>
      <c r="L27" s="55">
        <f t="shared" si="1"/>
        <v>0.64919269456195494</v>
      </c>
      <c r="M27" s="55">
        <f t="shared" si="2"/>
        <v>0.35054618352340139</v>
      </c>
      <c r="N27" s="56">
        <f t="shared" si="3"/>
        <v>68.19266939673021</v>
      </c>
      <c r="O27" s="56">
        <f t="shared" si="4"/>
        <v>36.822164207233712</v>
      </c>
      <c r="P27" s="57">
        <f t="shared" si="5"/>
        <v>8852.7599999999984</v>
      </c>
      <c r="Q27" s="57">
        <f t="shared" si="5"/>
        <v>4780.246693537717</v>
      </c>
      <c r="R27" s="7"/>
    </row>
    <row r="28" spans="1:40">
      <c r="G28" s="58">
        <f t="shared" si="13"/>
        <v>0.67000000000000015</v>
      </c>
      <c r="H28" s="59">
        <f t="shared" si="14"/>
        <v>0.620597014925373</v>
      </c>
      <c r="I28" s="54">
        <f t="shared" si="12"/>
        <v>0.33510530372633984</v>
      </c>
      <c r="J28" s="55">
        <f t="shared" si="0"/>
        <v>6.0880567164179098</v>
      </c>
      <c r="K28" s="55">
        <f t="shared" si="0"/>
        <v>3.2873830295553939</v>
      </c>
      <c r="L28" s="55">
        <f t="shared" si="1"/>
        <v>0.64919269456195505</v>
      </c>
      <c r="M28" s="55">
        <f t="shared" si="2"/>
        <v>0.35054618352340139</v>
      </c>
      <c r="N28" s="56">
        <f t="shared" si="3"/>
        <v>69.22589166031706</v>
      </c>
      <c r="O28" s="56">
        <f t="shared" si="4"/>
        <v>37.380075786131208</v>
      </c>
      <c r="P28" s="57">
        <f t="shared" si="5"/>
        <v>8720.629253731342</v>
      </c>
      <c r="Q28" s="57">
        <f t="shared" si="5"/>
        <v>4708.8997279625273</v>
      </c>
      <c r="R28" s="7"/>
    </row>
    <row r="29" spans="1:40">
      <c r="G29" s="58">
        <f t="shared" si="13"/>
        <v>0.68000000000000016</v>
      </c>
      <c r="H29" s="59">
        <f t="shared" si="14"/>
        <v>0.61147058823529399</v>
      </c>
      <c r="I29" s="54">
        <f t="shared" si="12"/>
        <v>0.33017728455389367</v>
      </c>
      <c r="J29" s="55">
        <f t="shared" si="0"/>
        <v>5.9985264705882342</v>
      </c>
      <c r="K29" s="55">
        <f t="shared" si="0"/>
        <v>3.2390391614736971</v>
      </c>
      <c r="L29" s="55">
        <f t="shared" si="1"/>
        <v>0.64919269456195494</v>
      </c>
      <c r="M29" s="55">
        <f t="shared" si="2"/>
        <v>0.35054618352340144</v>
      </c>
      <c r="N29" s="56">
        <f t="shared" si="3"/>
        <v>70.259113923903868</v>
      </c>
      <c r="O29" s="56">
        <f t="shared" si="4"/>
        <v>37.93798736502869</v>
      </c>
      <c r="P29" s="57">
        <f t="shared" si="5"/>
        <v>8592.3847058823503</v>
      </c>
      <c r="Q29" s="57">
        <f t="shared" si="5"/>
        <v>4639.6512025513139</v>
      </c>
      <c r="R29" s="7"/>
    </row>
    <row r="30" spans="1:40">
      <c r="G30" s="58">
        <f t="shared" si="13"/>
        <v>0.69000000000000017</v>
      </c>
      <c r="H30" s="59">
        <f t="shared" si="14"/>
        <v>0.60260869565217379</v>
      </c>
      <c r="I30" s="54">
        <f t="shared" si="12"/>
        <v>0.32539210651688072</v>
      </c>
      <c r="J30" s="55">
        <f t="shared" si="0"/>
        <v>5.9115913043478248</v>
      </c>
      <c r="K30" s="55">
        <f t="shared" si="0"/>
        <v>3.1920965649305999</v>
      </c>
      <c r="L30" s="55">
        <f t="shared" si="1"/>
        <v>0.64919269456195494</v>
      </c>
      <c r="M30" s="55">
        <f t="shared" si="2"/>
        <v>0.35054618352340139</v>
      </c>
      <c r="N30" s="56">
        <f t="shared" si="3"/>
        <v>71.29233618749069</v>
      </c>
      <c r="O30" s="56">
        <f t="shared" si="4"/>
        <v>38.495898943926164</v>
      </c>
      <c r="P30" s="57">
        <f t="shared" si="5"/>
        <v>8467.8573913043456</v>
      </c>
      <c r="Q30" s="57">
        <f t="shared" si="5"/>
        <v>4572.409880775208</v>
      </c>
      <c r="R30" s="7"/>
      <c r="AM30" s="25"/>
    </row>
    <row r="31" spans="1:40">
      <c r="G31" s="58">
        <f t="shared" si="13"/>
        <v>0.70000000000000018</v>
      </c>
      <c r="H31" s="59">
        <f t="shared" si="14"/>
        <v>0.59399999999999986</v>
      </c>
      <c r="I31" s="54">
        <f t="shared" si="12"/>
        <v>0.32074364785235382</v>
      </c>
      <c r="J31" s="55">
        <f t="shared" si="0"/>
        <v>5.8271399999999991</v>
      </c>
      <c r="K31" s="55">
        <f t="shared" si="0"/>
        <v>3.1464951854315912</v>
      </c>
      <c r="L31" s="55">
        <f t="shared" si="1"/>
        <v>0.64919269456195494</v>
      </c>
      <c r="M31" s="55">
        <f t="shared" si="2"/>
        <v>0.35054618352340139</v>
      </c>
      <c r="N31" s="56">
        <f t="shared" si="3"/>
        <v>72.325558451077512</v>
      </c>
      <c r="O31" s="56">
        <f t="shared" si="4"/>
        <v>39.053810522823639</v>
      </c>
      <c r="P31" s="57">
        <f t="shared" si="5"/>
        <v>8346.8879999999972</v>
      </c>
      <c r="Q31" s="57">
        <f t="shared" si="5"/>
        <v>4507.0897396212758</v>
      </c>
      <c r="R31" s="7"/>
      <c r="AN31" s="62"/>
    </row>
    <row r="32" spans="1:40">
      <c r="G32" s="58">
        <f t="shared" si="13"/>
        <v>0.71000000000000019</v>
      </c>
      <c r="H32" s="59">
        <f t="shared" si="14"/>
        <v>0.58563380281690125</v>
      </c>
      <c r="I32" s="54">
        <f t="shared" si="12"/>
        <v>0.31622613168541924</v>
      </c>
      <c r="J32" s="55">
        <f t="shared" si="0"/>
        <v>5.7450676056338015</v>
      </c>
      <c r="K32" s="55">
        <f t="shared" si="0"/>
        <v>3.1021783518339627</v>
      </c>
      <c r="L32" s="55">
        <f t="shared" si="1"/>
        <v>0.64919269456195494</v>
      </c>
      <c r="M32" s="55">
        <f t="shared" si="2"/>
        <v>0.35054618352340133</v>
      </c>
      <c r="N32" s="56">
        <f t="shared" si="3"/>
        <v>73.358780714664334</v>
      </c>
      <c r="O32" s="56">
        <f t="shared" si="4"/>
        <v>39.611722101721121</v>
      </c>
      <c r="P32" s="57">
        <f t="shared" si="5"/>
        <v>8229.3261971830962</v>
      </c>
      <c r="Q32" s="57">
        <f t="shared" si="5"/>
        <v>4443.609602443511</v>
      </c>
      <c r="R32" s="7"/>
    </row>
    <row r="33" spans="1:38">
      <c r="G33" s="58">
        <f t="shared" si="13"/>
        <v>0.7200000000000002</v>
      </c>
      <c r="H33" s="59">
        <f t="shared" si="14"/>
        <v>0.5774999999999999</v>
      </c>
      <c r="I33" s="54">
        <f t="shared" si="12"/>
        <v>0.31183410207867734</v>
      </c>
      <c r="J33" s="55">
        <f t="shared" si="0"/>
        <v>5.6652749999999994</v>
      </c>
      <c r="K33" s="55">
        <f t="shared" si="0"/>
        <v>3.0590925413918248</v>
      </c>
      <c r="L33" s="55">
        <f t="shared" si="1"/>
        <v>0.64919269456195505</v>
      </c>
      <c r="M33" s="55">
        <f t="shared" si="2"/>
        <v>0.35054618352340139</v>
      </c>
      <c r="N33" s="56">
        <f t="shared" si="3"/>
        <v>74.392002978251156</v>
      </c>
      <c r="O33" s="56">
        <f t="shared" si="4"/>
        <v>40.16963368061861</v>
      </c>
      <c r="P33" s="57">
        <f t="shared" si="5"/>
        <v>8115.0299999999988</v>
      </c>
      <c r="Q33" s="57">
        <f t="shared" si="5"/>
        <v>4381.892802409574</v>
      </c>
      <c r="R33" s="7"/>
    </row>
    <row r="34" spans="1:38">
      <c r="G34" s="58">
        <f t="shared" si="13"/>
        <v>0.7300000000000002</v>
      </c>
      <c r="H34" s="59">
        <f t="shared" si="14"/>
        <v>0.56958904109589026</v>
      </c>
      <c r="I34" s="54">
        <f t="shared" si="12"/>
        <v>0.3075624020502023</v>
      </c>
      <c r="J34" s="55">
        <f t="shared" si="0"/>
        <v>5.5876684931506837</v>
      </c>
      <c r="K34" s="55">
        <f t="shared" si="0"/>
        <v>3.0171871641124848</v>
      </c>
      <c r="L34" s="55">
        <f t="shared" si="1"/>
        <v>0.64919269456195494</v>
      </c>
      <c r="M34" s="55">
        <f t="shared" si="2"/>
        <v>0.35054618352340139</v>
      </c>
      <c r="N34" s="56">
        <f t="shared" si="3"/>
        <v>75.425225241837964</v>
      </c>
      <c r="O34" s="56">
        <f t="shared" si="4"/>
        <v>40.727545259516084</v>
      </c>
      <c r="P34" s="57">
        <f t="shared" si="5"/>
        <v>8003.8652054794502</v>
      </c>
      <c r="Q34" s="57">
        <f t="shared" si="5"/>
        <v>4321.8668736094423</v>
      </c>
      <c r="R34" s="7"/>
      <c r="AG34" s="96" t="s">
        <v>135</v>
      </c>
      <c r="AH34" s="96"/>
      <c r="AI34" s="96"/>
      <c r="AJ34" s="96"/>
      <c r="AK34" s="96"/>
      <c r="AL34" s="96"/>
    </row>
    <row r="35" spans="1:38">
      <c r="G35" s="58">
        <f t="shared" si="13"/>
        <v>0.74000000000000021</v>
      </c>
      <c r="H35" s="59">
        <f t="shared" si="14"/>
        <v>0.5618918918918917</v>
      </c>
      <c r="I35" s="54">
        <f t="shared" si="12"/>
        <v>0.30340615337384819</v>
      </c>
      <c r="J35" s="55">
        <f t="shared" si="0"/>
        <v>5.5121594594594576</v>
      </c>
      <c r="K35" s="55">
        <f t="shared" si="0"/>
        <v>2.976414364597451</v>
      </c>
      <c r="L35" s="55">
        <f t="shared" si="1"/>
        <v>0.64919269456195494</v>
      </c>
      <c r="M35" s="55">
        <f t="shared" si="2"/>
        <v>0.35054618352340139</v>
      </c>
      <c r="N35" s="56">
        <f t="shared" si="3"/>
        <v>76.458447505424814</v>
      </c>
      <c r="O35" s="56">
        <f t="shared" si="4"/>
        <v>41.285456838413573</v>
      </c>
      <c r="P35" s="57">
        <f t="shared" si="5"/>
        <v>7895.7048648648624</v>
      </c>
      <c r="Q35" s="57">
        <f t="shared" si="5"/>
        <v>4263.4632672093148</v>
      </c>
      <c r="R35" s="7"/>
      <c r="AG35" s="96"/>
      <c r="AH35" s="96"/>
      <c r="AI35" s="96"/>
      <c r="AJ35" s="96"/>
      <c r="AK35" s="96"/>
      <c r="AL35" s="96"/>
    </row>
    <row r="36" spans="1:38">
      <c r="G36" s="58">
        <f t="shared" si="13"/>
        <v>0.75000000000000022</v>
      </c>
      <c r="H36" s="59">
        <f t="shared" si="14"/>
        <v>0.55439999999999989</v>
      </c>
      <c r="I36" s="54">
        <f t="shared" si="12"/>
        <v>0.29936073799553026</v>
      </c>
      <c r="J36" s="55">
        <f t="shared" si="0"/>
        <v>5.4386639999999993</v>
      </c>
      <c r="K36" s="55">
        <f t="shared" si="0"/>
        <v>2.9367288397361522</v>
      </c>
      <c r="L36" s="55">
        <f t="shared" si="1"/>
        <v>0.64919269456195505</v>
      </c>
      <c r="M36" s="55">
        <f t="shared" si="2"/>
        <v>0.35054618352340144</v>
      </c>
      <c r="N36" s="56">
        <f t="shared" si="3"/>
        <v>77.491669769011637</v>
      </c>
      <c r="O36" s="56">
        <f t="shared" si="4"/>
        <v>41.843368417311055</v>
      </c>
      <c r="P36" s="57">
        <f t="shared" si="5"/>
        <v>7790.4287999999988</v>
      </c>
      <c r="Q36" s="57">
        <f t="shared" si="5"/>
        <v>4206.6170903131915</v>
      </c>
      <c r="R36" s="7"/>
      <c r="AG36" s="96"/>
      <c r="AH36" s="96"/>
      <c r="AI36" s="96"/>
      <c r="AJ36" s="96"/>
      <c r="AK36" s="96"/>
      <c r="AL36" s="96"/>
    </row>
    <row r="37" spans="1:38">
      <c r="G37" s="58">
        <f t="shared" si="13"/>
        <v>0.76000000000000023</v>
      </c>
      <c r="H37" s="59">
        <f t="shared" si="14"/>
        <v>0.54710526315789454</v>
      </c>
      <c r="I37" s="54">
        <f t="shared" si="12"/>
        <v>0.29542178091664167</v>
      </c>
      <c r="J37" s="55">
        <f t="shared" si="0"/>
        <v>5.3671026315789456</v>
      </c>
      <c r="K37" s="55">
        <f t="shared" si="0"/>
        <v>2.8980876707922549</v>
      </c>
      <c r="L37" s="55">
        <f t="shared" si="1"/>
        <v>0.64919269456195494</v>
      </c>
      <c r="M37" s="55">
        <f t="shared" si="2"/>
        <v>0.35054618352340139</v>
      </c>
      <c r="N37" s="56">
        <f t="shared" si="3"/>
        <v>78.52489203259843</v>
      </c>
      <c r="O37" s="56">
        <f t="shared" si="4"/>
        <v>42.401279996208523</v>
      </c>
      <c r="P37" s="57">
        <f t="shared" si="5"/>
        <v>7687.9231578947338</v>
      </c>
      <c r="Q37" s="57">
        <f t="shared" si="5"/>
        <v>4151.2668654406489</v>
      </c>
      <c r="R37" s="7"/>
      <c r="AG37" s="96"/>
      <c r="AH37" s="96"/>
      <c r="AI37" s="96"/>
      <c r="AJ37" s="96"/>
      <c r="AK37" s="96"/>
      <c r="AL37" s="96"/>
    </row>
    <row r="38" spans="1:38">
      <c r="G38" s="58">
        <f t="shared" si="13"/>
        <v>0.77000000000000024</v>
      </c>
      <c r="H38" s="59">
        <f t="shared" si="14"/>
        <v>0.53999999999999981</v>
      </c>
      <c r="I38" s="54">
        <f t="shared" si="12"/>
        <v>0.29158513441123074</v>
      </c>
      <c r="J38" s="55">
        <f t="shared" si="0"/>
        <v>5.2973999999999988</v>
      </c>
      <c r="K38" s="55">
        <f t="shared" si="0"/>
        <v>2.8604501685741739</v>
      </c>
      <c r="L38" s="55">
        <f t="shared" si="1"/>
        <v>0.64919269456195494</v>
      </c>
      <c r="M38" s="55">
        <f t="shared" si="2"/>
        <v>0.35054618352340139</v>
      </c>
      <c r="N38" s="56">
        <f t="shared" si="3"/>
        <v>79.558114296185266</v>
      </c>
      <c r="O38" s="56">
        <f t="shared" si="4"/>
        <v>42.959191575106011</v>
      </c>
      <c r="P38" s="57">
        <f t="shared" si="5"/>
        <v>7588.0799999999972</v>
      </c>
      <c r="Q38" s="57">
        <f t="shared" si="5"/>
        <v>4097.3543087466142</v>
      </c>
      <c r="R38" s="7"/>
      <c r="AG38" s="96"/>
      <c r="AH38" s="96"/>
      <c r="AI38" s="96"/>
      <c r="AJ38" s="96"/>
      <c r="AK38" s="96"/>
      <c r="AL38" s="96"/>
    </row>
    <row r="39" spans="1:38">
      <c r="G39" s="58">
        <f t="shared" si="13"/>
        <v>0.78000000000000025</v>
      </c>
      <c r="H39" s="59">
        <f t="shared" si="14"/>
        <v>0.53307692307692289</v>
      </c>
      <c r="I39" s="54">
        <f t="shared" si="12"/>
        <v>0.28784686345724059</v>
      </c>
      <c r="J39" s="55">
        <f t="shared" si="0"/>
        <v>5.2294846153846137</v>
      </c>
      <c r="K39" s="55">
        <f t="shared" si="0"/>
        <v>2.8237777305155305</v>
      </c>
      <c r="L39" s="55">
        <f t="shared" si="1"/>
        <v>0.64919269456195494</v>
      </c>
      <c r="M39" s="55">
        <f t="shared" si="2"/>
        <v>0.35054618352340144</v>
      </c>
      <c r="N39" s="56">
        <f t="shared" si="3"/>
        <v>80.591336559772088</v>
      </c>
      <c r="O39" s="56">
        <f t="shared" si="4"/>
        <v>43.5171031540035</v>
      </c>
      <c r="P39" s="57">
        <f t="shared" si="5"/>
        <v>7490.7969230769204</v>
      </c>
      <c r="Q39" s="57">
        <f t="shared" si="5"/>
        <v>4044.8241253011447</v>
      </c>
      <c r="R39" s="7"/>
      <c r="AG39" s="96"/>
      <c r="AH39" s="96"/>
      <c r="AI39" s="96"/>
      <c r="AJ39" s="96"/>
      <c r="AK39" s="96"/>
      <c r="AL39" s="96"/>
    </row>
    <row r="40" spans="1:38">
      <c r="G40" s="58">
        <f t="shared" si="13"/>
        <v>0.79000000000000026</v>
      </c>
      <c r="H40" s="59">
        <f t="shared" si="14"/>
        <v>0.52632911392405046</v>
      </c>
      <c r="I40" s="54">
        <f t="shared" si="12"/>
        <v>0.28420323227423755</v>
      </c>
      <c r="J40" s="55">
        <f t="shared" si="0"/>
        <v>5.1632886075949349</v>
      </c>
      <c r="K40" s="55">
        <f t="shared" si="0"/>
        <v>2.7880337086102704</v>
      </c>
      <c r="L40" s="55">
        <f t="shared" si="1"/>
        <v>0.64919269456195494</v>
      </c>
      <c r="M40" s="55">
        <f t="shared" si="2"/>
        <v>0.35054618352340139</v>
      </c>
      <c r="N40" s="56">
        <f t="shared" si="3"/>
        <v>81.624558823358896</v>
      </c>
      <c r="O40" s="56">
        <f t="shared" si="4"/>
        <v>44.075014732900975</v>
      </c>
      <c r="P40" s="57">
        <f t="shared" si="5"/>
        <v>7395.9767088607568</v>
      </c>
      <c r="Q40" s="57">
        <f t="shared" si="5"/>
        <v>3993.6238199175859</v>
      </c>
      <c r="R40" s="7"/>
      <c r="AG40" s="96"/>
      <c r="AH40" s="96"/>
      <c r="AI40" s="96"/>
      <c r="AJ40" s="96"/>
      <c r="AK40" s="96"/>
      <c r="AL40" s="96"/>
    </row>
    <row r="41" spans="1:38">
      <c r="G41" s="58">
        <f t="shared" si="13"/>
        <v>0.80000000000000027</v>
      </c>
      <c r="H41" s="59">
        <f t="shared" si="14"/>
        <v>0.51974999999999982</v>
      </c>
      <c r="I41" s="54">
        <f t="shared" si="12"/>
        <v>0.2806506918708096</v>
      </c>
      <c r="J41" s="55">
        <f t="shared" si="0"/>
        <v>5.0987474999999982</v>
      </c>
      <c r="K41" s="55">
        <f t="shared" si="0"/>
        <v>2.7531832872526425</v>
      </c>
      <c r="L41" s="55">
        <f t="shared" si="1"/>
        <v>0.64919269456195494</v>
      </c>
      <c r="M41" s="55">
        <f t="shared" si="2"/>
        <v>0.3505461835234015</v>
      </c>
      <c r="N41" s="56">
        <f t="shared" si="3"/>
        <v>82.657781086945747</v>
      </c>
      <c r="O41" s="56">
        <f t="shared" si="4"/>
        <v>44.632926311798471</v>
      </c>
      <c r="P41" s="57">
        <f t="shared" si="5"/>
        <v>7303.5269999999973</v>
      </c>
      <c r="Q41" s="57">
        <f t="shared" si="5"/>
        <v>3943.7035221686165</v>
      </c>
      <c r="R41" s="7"/>
      <c r="AG41" s="96"/>
      <c r="AH41" s="96"/>
      <c r="AI41" s="96"/>
      <c r="AJ41" s="96"/>
      <c r="AK41" s="96"/>
      <c r="AL41" s="96"/>
    </row>
    <row r="42" spans="1:38">
      <c r="G42" s="58">
        <f t="shared" si="13"/>
        <v>0.81000000000000028</v>
      </c>
      <c r="H42" s="59">
        <f t="shared" si="14"/>
        <v>0.5133333333333332</v>
      </c>
      <c r="I42" s="54">
        <f t="shared" si="12"/>
        <v>0.27718586851437987</v>
      </c>
      <c r="J42" s="55">
        <f t="shared" si="0"/>
        <v>5.0357999999999992</v>
      </c>
      <c r="K42" s="55">
        <f t="shared" si="0"/>
        <v>2.7191933701260669</v>
      </c>
      <c r="L42" s="55">
        <f t="shared" si="1"/>
        <v>0.64919269456195494</v>
      </c>
      <c r="M42" s="55">
        <f t="shared" si="2"/>
        <v>0.35054618352340144</v>
      </c>
      <c r="N42" s="56">
        <f t="shared" si="3"/>
        <v>83.691003350532554</v>
      </c>
      <c r="O42" s="56">
        <f t="shared" si="4"/>
        <v>45.190837890695946</v>
      </c>
      <c r="P42" s="57">
        <f t="shared" si="5"/>
        <v>7213.3599999999979</v>
      </c>
      <c r="Q42" s="57">
        <f t="shared" si="5"/>
        <v>3895.0158243640658</v>
      </c>
      <c r="R42" s="7"/>
      <c r="AG42" s="96"/>
      <c r="AH42" s="96"/>
      <c r="AI42" s="96"/>
      <c r="AJ42" s="96"/>
      <c r="AK42" s="96"/>
      <c r="AL42" s="96"/>
    </row>
    <row r="43" spans="1:38">
      <c r="G43" s="58">
        <f t="shared" si="13"/>
        <v>0.82000000000000028</v>
      </c>
      <c r="H43" s="59">
        <f t="shared" si="14"/>
        <v>0.5070731707317071</v>
      </c>
      <c r="I43" s="54">
        <f t="shared" si="12"/>
        <v>0.27380555304469223</v>
      </c>
      <c r="J43" s="55">
        <f t="shared" si="0"/>
        <v>4.974387804878047</v>
      </c>
      <c r="K43" s="55">
        <f t="shared" si="0"/>
        <v>2.6860324753684308</v>
      </c>
      <c r="L43" s="55">
        <f t="shared" si="1"/>
        <v>0.64919269456195494</v>
      </c>
      <c r="M43" s="55">
        <f t="shared" si="2"/>
        <v>0.35054618352340133</v>
      </c>
      <c r="N43" s="56">
        <f t="shared" si="3"/>
        <v>84.724225614119376</v>
      </c>
      <c r="O43" s="56">
        <f t="shared" si="4"/>
        <v>45.748749469593413</v>
      </c>
      <c r="P43" s="57">
        <f t="shared" si="5"/>
        <v>7125.3921951219481</v>
      </c>
      <c r="Q43" s="57">
        <f t="shared" si="5"/>
        <v>3847.5156313840153</v>
      </c>
      <c r="R43" s="7"/>
      <c r="AG43" s="96"/>
      <c r="AH43" s="96"/>
      <c r="AI43" s="96"/>
      <c r="AJ43" s="96"/>
      <c r="AK43" s="96"/>
      <c r="AL43" s="96"/>
    </row>
    <row r="44" spans="1:38">
      <c r="G44" s="58">
        <f t="shared" si="13"/>
        <v>0.83000000000000029</v>
      </c>
      <c r="H44" s="59">
        <f t="shared" si="14"/>
        <v>0.50096385542168653</v>
      </c>
      <c r="I44" s="54">
        <f t="shared" si="12"/>
        <v>0.27050669095981644</v>
      </c>
      <c r="J44" s="55">
        <f t="shared" si="0"/>
        <v>4.9144554216867453</v>
      </c>
      <c r="K44" s="55">
        <f t="shared" si="0"/>
        <v>2.6536706383157993</v>
      </c>
      <c r="L44" s="55">
        <f t="shared" si="1"/>
        <v>0.64919269456195494</v>
      </c>
      <c r="M44" s="55">
        <f t="shared" si="2"/>
        <v>0.35054618352340139</v>
      </c>
      <c r="N44" s="56">
        <f t="shared" si="3"/>
        <v>85.757447877706213</v>
      </c>
      <c r="O44" s="56">
        <f t="shared" si="4"/>
        <v>46.306661048490895</v>
      </c>
      <c r="P44" s="57">
        <f t="shared" si="5"/>
        <v>7039.544096385539</v>
      </c>
      <c r="Q44" s="57">
        <f t="shared" si="5"/>
        <v>3801.1600213673405</v>
      </c>
      <c r="R44" s="7"/>
      <c r="AG44" s="96"/>
      <c r="AH44" s="96"/>
      <c r="AI44" s="96"/>
      <c r="AJ44" s="96"/>
      <c r="AK44" s="96"/>
      <c r="AL44" s="96"/>
    </row>
    <row r="45" spans="1:38">
      <c r="G45" s="58">
        <f t="shared" si="13"/>
        <v>0.8400000000000003</v>
      </c>
      <c r="H45" s="59">
        <f t="shared" si="14"/>
        <v>0.49499999999999983</v>
      </c>
      <c r="I45" s="54">
        <f t="shared" si="12"/>
        <v>0.26728637321029486</v>
      </c>
      <c r="J45" s="55">
        <f t="shared" si="0"/>
        <v>4.8559499999999982</v>
      </c>
      <c r="K45" s="55">
        <f t="shared" si="0"/>
        <v>2.6220793211929929</v>
      </c>
      <c r="L45" s="55">
        <f t="shared" si="1"/>
        <v>0.64919269456195483</v>
      </c>
      <c r="M45" s="55">
        <f t="shared" si="2"/>
        <v>0.35054618352340144</v>
      </c>
      <c r="N45" s="56">
        <f t="shared" si="3"/>
        <v>86.790670141293006</v>
      </c>
      <c r="O45" s="56">
        <f t="shared" si="4"/>
        <v>46.864572627388384</v>
      </c>
      <c r="P45" s="57">
        <f t="shared" si="5"/>
        <v>6955.739999999998</v>
      </c>
      <c r="Q45" s="57">
        <f t="shared" si="5"/>
        <v>3755.9081163510632</v>
      </c>
      <c r="R45" s="7"/>
      <c r="AG45" s="96"/>
      <c r="AH45" s="96"/>
      <c r="AI45" s="96"/>
      <c r="AJ45" s="96"/>
      <c r="AK45" s="96"/>
      <c r="AL45" s="96"/>
    </row>
    <row r="46" spans="1:38">
      <c r="G46" s="58">
        <f t="shared" si="13"/>
        <v>0.85000000000000031</v>
      </c>
      <c r="H46" s="59">
        <f t="shared" si="14"/>
        <v>0.4891764705882351</v>
      </c>
      <c r="I46" s="54">
        <f t="shared" si="12"/>
        <v>0.26414182764311489</v>
      </c>
      <c r="J46" s="55">
        <f t="shared" si="0"/>
        <v>4.7988211764705868</v>
      </c>
      <c r="K46" s="55">
        <f t="shared" si="0"/>
        <v>2.591231329178957</v>
      </c>
      <c r="L46" s="55">
        <f t="shared" si="1"/>
        <v>0.64919269456195494</v>
      </c>
      <c r="M46" s="55">
        <f t="shared" si="2"/>
        <v>0.35054618352340139</v>
      </c>
      <c r="N46" s="56">
        <f t="shared" si="3"/>
        <v>87.823892404879871</v>
      </c>
      <c r="O46" s="56">
        <f t="shared" si="4"/>
        <v>47.422484206285866</v>
      </c>
      <c r="P46" s="57">
        <f t="shared" si="5"/>
        <v>6873.9077647058793</v>
      </c>
      <c r="Q46" s="57">
        <f t="shared" si="5"/>
        <v>3711.7209620410504</v>
      </c>
      <c r="R46" s="7"/>
      <c r="AG46" s="96"/>
      <c r="AH46" s="96"/>
      <c r="AI46" s="96"/>
      <c r="AJ46" s="96"/>
      <c r="AK46" s="96"/>
      <c r="AL46" s="96"/>
    </row>
    <row r="47" spans="1:38">
      <c r="G47" s="58">
        <f t="shared" si="13"/>
        <v>0.86000000000000032</v>
      </c>
      <c r="H47" s="59">
        <f t="shared" si="14"/>
        <v>0.48348837209302309</v>
      </c>
      <c r="I47" s="54">
        <f t="shared" si="12"/>
        <v>0.26107041104261358</v>
      </c>
      <c r="J47" s="55">
        <f t="shared" si="0"/>
        <v>4.7430209302325563</v>
      </c>
      <c r="K47" s="55">
        <f t="shared" si="0"/>
        <v>2.5611007323280393</v>
      </c>
      <c r="L47" s="55">
        <f t="shared" si="1"/>
        <v>0.64919269456195483</v>
      </c>
      <c r="M47" s="55">
        <f t="shared" si="2"/>
        <v>0.35054618352340139</v>
      </c>
      <c r="N47" s="56">
        <f t="shared" si="3"/>
        <v>88.85711466846665</v>
      </c>
      <c r="O47" s="56">
        <f t="shared" si="4"/>
        <v>47.980395785183333</v>
      </c>
      <c r="P47" s="57">
        <f t="shared" si="5"/>
        <v>6793.9786046511608</v>
      </c>
      <c r="Q47" s="57">
        <f t="shared" si="5"/>
        <v>3668.5614159708061</v>
      </c>
      <c r="R47" s="7"/>
      <c r="AG47" s="96"/>
      <c r="AH47" s="96"/>
      <c r="AI47" s="96"/>
      <c r="AJ47" s="96"/>
      <c r="AK47" s="96"/>
      <c r="AL47" s="96"/>
    </row>
    <row r="48" spans="1:38">
      <c r="A48" s="26" t="s">
        <v>52</v>
      </c>
      <c r="G48" s="58">
        <f t="shared" si="13"/>
        <v>0.87000000000000033</v>
      </c>
      <c r="H48" s="59">
        <f t="shared" si="14"/>
        <v>0.47793103448275842</v>
      </c>
      <c r="I48" s="54">
        <f t="shared" si="12"/>
        <v>0.25806960172028465</v>
      </c>
      <c r="J48" s="55">
        <f t="shared" si="0"/>
        <v>4.6885034482758607</v>
      </c>
      <c r="K48" s="55">
        <f t="shared" si="0"/>
        <v>2.5316627928759927</v>
      </c>
      <c r="L48" s="55">
        <f t="shared" si="1"/>
        <v>0.64919269456195494</v>
      </c>
      <c r="M48" s="55">
        <f t="shared" si="2"/>
        <v>0.35054618352340139</v>
      </c>
      <c r="N48" s="56">
        <f t="shared" si="3"/>
        <v>89.890336932053486</v>
      </c>
      <c r="O48" s="56">
        <f t="shared" si="4"/>
        <v>48.538307364080815</v>
      </c>
      <c r="P48" s="57">
        <f t="shared" si="5"/>
        <v>6715.8868965517213</v>
      </c>
      <c r="Q48" s="57">
        <f t="shared" si="5"/>
        <v>3626.3940433734397</v>
      </c>
      <c r="R48" s="7"/>
      <c r="AG48" s="96"/>
      <c r="AH48" s="96"/>
      <c r="AI48" s="96"/>
      <c r="AJ48" s="96"/>
      <c r="AK48" s="96"/>
      <c r="AL48" s="96"/>
    </row>
    <row r="49" spans="7:38">
      <c r="G49" s="58">
        <f t="shared" si="13"/>
        <v>0.88000000000000034</v>
      </c>
      <c r="H49" s="59">
        <f t="shared" si="14"/>
        <v>0.47249999999999981</v>
      </c>
      <c r="I49" s="54">
        <f t="shared" si="12"/>
        <v>0.25513699260982686</v>
      </c>
      <c r="J49" s="55">
        <f t="shared" si="0"/>
        <v>4.6352249999999984</v>
      </c>
      <c r="K49" s="55">
        <f t="shared" si="0"/>
        <v>2.5028938975024015</v>
      </c>
      <c r="L49" s="55">
        <f t="shared" si="1"/>
        <v>0.64919269456195494</v>
      </c>
      <c r="M49" s="55">
        <f t="shared" si="2"/>
        <v>0.35054618352340139</v>
      </c>
      <c r="N49" s="56">
        <f t="shared" si="3"/>
        <v>90.923559195640323</v>
      </c>
      <c r="O49" s="56">
        <f t="shared" si="4"/>
        <v>49.096218942978304</v>
      </c>
      <c r="P49" s="57">
        <f t="shared" si="5"/>
        <v>6639.569999999997</v>
      </c>
      <c r="Q49" s="57">
        <f t="shared" si="5"/>
        <v>3585.185020153287</v>
      </c>
      <c r="R49" s="7"/>
      <c r="AG49" s="96"/>
      <c r="AH49" s="96"/>
      <c r="AI49" s="96"/>
      <c r="AJ49" s="96"/>
      <c r="AK49" s="96"/>
      <c r="AL49" s="96"/>
    </row>
    <row r="50" spans="7:38">
      <c r="G50" s="58">
        <f t="shared" si="13"/>
        <v>0.89000000000000035</v>
      </c>
      <c r="H50" s="59">
        <f t="shared" si="14"/>
        <v>0.46719101123595486</v>
      </c>
      <c r="I50" s="54">
        <f t="shared" si="12"/>
        <v>0.25227028482769398</v>
      </c>
      <c r="J50" s="55">
        <f t="shared" si="0"/>
        <v>4.5831438202247172</v>
      </c>
      <c r="K50" s="55">
        <f t="shared" si="0"/>
        <v>2.4747714941596781</v>
      </c>
      <c r="L50" s="55">
        <f t="shared" si="1"/>
        <v>0.64919269456195483</v>
      </c>
      <c r="M50" s="55">
        <f t="shared" si="2"/>
        <v>0.35054618352340139</v>
      </c>
      <c r="N50" s="56">
        <f t="shared" si="3"/>
        <v>91.956781459227116</v>
      </c>
      <c r="O50" s="56">
        <f t="shared" si="4"/>
        <v>49.654130521875778</v>
      </c>
      <c r="P50" s="57">
        <f t="shared" si="5"/>
        <v>6564.9680898876377</v>
      </c>
      <c r="Q50" s="57">
        <f t="shared" si="5"/>
        <v>3544.9020423987558</v>
      </c>
      <c r="R50" s="7"/>
    </row>
    <row r="51" spans="7:38">
      <c r="G51" s="58">
        <f t="shared" si="13"/>
        <v>0.90000000000000036</v>
      </c>
      <c r="H51" s="59">
        <f t="shared" si="14"/>
        <v>0.4619999999999998</v>
      </c>
      <c r="I51" s="54">
        <f t="shared" si="12"/>
        <v>0.24946728166294183</v>
      </c>
      <c r="J51" s="55">
        <f t="shared" si="0"/>
        <v>4.5322199999999979</v>
      </c>
      <c r="K51" s="55">
        <f t="shared" si="0"/>
        <v>2.4472740331134593</v>
      </c>
      <c r="L51" s="55">
        <f t="shared" si="1"/>
        <v>0.64919269456195483</v>
      </c>
      <c r="M51" s="55">
        <f t="shared" si="2"/>
        <v>0.35054618352340139</v>
      </c>
      <c r="N51" s="56">
        <f t="shared" si="3"/>
        <v>92.990003722813952</v>
      </c>
      <c r="O51" s="56">
        <f t="shared" si="4"/>
        <v>50.212042100773253</v>
      </c>
      <c r="P51" s="57">
        <f t="shared" si="5"/>
        <v>6492.0239999999976</v>
      </c>
      <c r="Q51" s="57">
        <f t="shared" si="5"/>
        <v>3505.5142419276585</v>
      </c>
      <c r="R51" s="7"/>
    </row>
    <row r="52" spans="7:38">
      <c r="G52" s="58">
        <f t="shared" si="13"/>
        <v>0.91000000000000036</v>
      </c>
      <c r="H52" s="59">
        <f t="shared" si="14"/>
        <v>0.45692307692307677</v>
      </c>
      <c r="I52" s="54">
        <f t="shared" si="12"/>
        <v>0.24672588296334907</v>
      </c>
      <c r="J52" s="55">
        <f t="shared" si="0"/>
        <v>4.4824153846153836</v>
      </c>
      <c r="K52" s="55">
        <f t="shared" si="0"/>
        <v>2.4203809118704545</v>
      </c>
      <c r="L52" s="55">
        <f t="shared" si="1"/>
        <v>0.64919269456195505</v>
      </c>
      <c r="M52" s="55">
        <f t="shared" si="2"/>
        <v>0.35054618352340144</v>
      </c>
      <c r="N52" s="56">
        <f t="shared" si="3"/>
        <v>94.023225986400817</v>
      </c>
      <c r="O52" s="56">
        <f t="shared" si="4"/>
        <v>50.769953679670756</v>
      </c>
      <c r="P52" s="57">
        <f t="shared" si="5"/>
        <v>6420.6830769230746</v>
      </c>
      <c r="Q52" s="57">
        <f t="shared" si="5"/>
        <v>3466.9921074009812</v>
      </c>
      <c r="R52" s="7"/>
    </row>
    <row r="53" spans="7:38">
      <c r="G53" s="58">
        <f t="shared" si="13"/>
        <v>0.92000000000000037</v>
      </c>
      <c r="H53" s="59">
        <f t="shared" si="14"/>
        <v>0.45195652173913026</v>
      </c>
      <c r="I53" s="54">
        <f t="shared" si="12"/>
        <v>0.2440440798876605</v>
      </c>
      <c r="J53" s="55">
        <f t="shared" si="0"/>
        <v>4.4336934782608681</v>
      </c>
      <c r="K53" s="55">
        <f t="shared" si="0"/>
        <v>2.3940724236979496</v>
      </c>
      <c r="L53" s="55">
        <f t="shared" si="1"/>
        <v>0.64919269456195494</v>
      </c>
      <c r="M53" s="55">
        <f t="shared" si="2"/>
        <v>0.35054618352340139</v>
      </c>
      <c r="N53" s="56">
        <f t="shared" si="3"/>
        <v>95.056448249987596</v>
      </c>
      <c r="O53" s="56">
        <f t="shared" si="4"/>
        <v>51.327865258568231</v>
      </c>
      <c r="P53" s="57">
        <f t="shared" si="5"/>
        <v>6350.8930434782587</v>
      </c>
      <c r="Q53" s="57">
        <f t="shared" si="5"/>
        <v>3429.3074105814053</v>
      </c>
      <c r="R53" s="7"/>
    </row>
    <row r="54" spans="7:38">
      <c r="G54" s="58">
        <f t="shared" si="13"/>
        <v>0.93000000000000038</v>
      </c>
      <c r="H54" s="59">
        <f t="shared" si="14"/>
        <v>0.44709677419354821</v>
      </c>
      <c r="I54" s="54">
        <f t="shared" si="12"/>
        <v>0.24141994999639532</v>
      </c>
      <c r="J54" s="55">
        <f t="shared" si="0"/>
        <v>4.3860193548387079</v>
      </c>
      <c r="K54" s="55">
        <f t="shared" si="0"/>
        <v>2.3683297094646383</v>
      </c>
      <c r="L54" s="55">
        <f t="shared" si="1"/>
        <v>0.64919269456195494</v>
      </c>
      <c r="M54" s="55">
        <f t="shared" si="2"/>
        <v>0.35054618352340139</v>
      </c>
      <c r="N54" s="56">
        <f t="shared" si="3"/>
        <v>96.089670513574418</v>
      </c>
      <c r="O54" s="56">
        <f t="shared" si="4"/>
        <v>51.885776837465713</v>
      </c>
      <c r="P54" s="57">
        <f t="shared" si="5"/>
        <v>6282.6038709677396</v>
      </c>
      <c r="Q54" s="57">
        <f t="shared" si="5"/>
        <v>3392.4331373493469</v>
      </c>
      <c r="R54" s="7"/>
    </row>
    <row r="55" spans="7:38">
      <c r="G55" s="58">
        <f t="shared" si="13"/>
        <v>0.94000000000000039</v>
      </c>
      <c r="H55" s="59">
        <f t="shared" si="14"/>
        <v>0.44234042553191472</v>
      </c>
      <c r="I55" s="54">
        <f t="shared" si="12"/>
        <v>0.23885165265600813</v>
      </c>
      <c r="J55" s="55">
        <f t="shared" si="0"/>
        <v>4.3393595744680837</v>
      </c>
      <c r="K55" s="55">
        <f t="shared" si="0"/>
        <v>2.34313471255544</v>
      </c>
      <c r="L55" s="55">
        <f t="shared" si="1"/>
        <v>0.64919269456195505</v>
      </c>
      <c r="M55" s="55">
        <f t="shared" si="2"/>
        <v>0.35054618352340144</v>
      </c>
      <c r="N55" s="56">
        <f t="shared" si="3"/>
        <v>97.122892777161269</v>
      </c>
      <c r="O55" s="56">
        <f t="shared" si="4"/>
        <v>52.443688416363194</v>
      </c>
      <c r="P55" s="57">
        <f t="shared" si="5"/>
        <v>6215.7676595744651</v>
      </c>
      <c r="Q55" s="57">
        <f t="shared" si="5"/>
        <v>3356.3434231222263</v>
      </c>
      <c r="R55" s="7"/>
    </row>
    <row r="56" spans="7:38">
      <c r="G56" s="58">
        <f t="shared" si="13"/>
        <v>0.9500000000000004</v>
      </c>
      <c r="H56" s="59">
        <f t="shared" si="14"/>
        <v>0.43768421052631562</v>
      </c>
      <c r="I56" s="54">
        <f t="shared" si="12"/>
        <v>0.23633742473331332</v>
      </c>
      <c r="J56" s="55">
        <f t="shared" si="0"/>
        <v>4.2936821052631569</v>
      </c>
      <c r="K56" s="55">
        <f t="shared" si="0"/>
        <v>2.3184701366338039</v>
      </c>
      <c r="L56" s="55">
        <f t="shared" si="1"/>
        <v>0.64919269456195505</v>
      </c>
      <c r="M56" s="55">
        <f t="shared" si="2"/>
        <v>0.35054618352340139</v>
      </c>
      <c r="N56" s="56">
        <f t="shared" si="3"/>
        <v>98.156115040748077</v>
      </c>
      <c r="O56" s="56">
        <f t="shared" si="4"/>
        <v>53.001599995260669</v>
      </c>
      <c r="P56" s="57">
        <f t="shared" si="5"/>
        <v>6150.338526315787</v>
      </c>
      <c r="Q56" s="57">
        <f t="shared" si="5"/>
        <v>3321.0134923525188</v>
      </c>
      <c r="R56" s="7"/>
    </row>
    <row r="57" spans="7:38">
      <c r="G57" s="58">
        <f t="shared" si="13"/>
        <v>0.96000000000000041</v>
      </c>
      <c r="H57" s="59">
        <f t="shared" si="14"/>
        <v>0.43312499999999982</v>
      </c>
      <c r="I57" s="54">
        <f t="shared" si="12"/>
        <v>0.23387557655900795</v>
      </c>
      <c r="J57" s="55">
        <f t="shared" si="0"/>
        <v>4.2489562499999982</v>
      </c>
      <c r="K57" s="55">
        <f t="shared" si="0"/>
        <v>2.2943194060438681</v>
      </c>
      <c r="L57" s="55">
        <f t="shared" si="1"/>
        <v>0.64919269456195494</v>
      </c>
      <c r="M57" s="55">
        <f t="shared" si="2"/>
        <v>0.35054618352340139</v>
      </c>
      <c r="N57" s="56">
        <f t="shared" si="3"/>
        <v>99.189337304334899</v>
      </c>
      <c r="O57" s="56">
        <f t="shared" si="4"/>
        <v>53.559511574158151</v>
      </c>
      <c r="P57" s="57">
        <f t="shared" si="5"/>
        <v>6086.2724999999973</v>
      </c>
      <c r="Q57" s="57">
        <f t="shared" si="5"/>
        <v>3286.4196018071798</v>
      </c>
      <c r="R57" s="7"/>
    </row>
    <row r="58" spans="7:38">
      <c r="G58" s="58">
        <f t="shared" si="13"/>
        <v>0.97000000000000042</v>
      </c>
      <c r="H58" s="59">
        <f t="shared" si="14"/>
        <v>0.42865979381443281</v>
      </c>
      <c r="I58" s="54">
        <f t="shared" si="12"/>
        <v>0.23146448814087386</v>
      </c>
      <c r="J58" s="55">
        <f t="shared" si="0"/>
        <v>4.2051525773195859</v>
      </c>
      <c r="K58" s="55">
        <f t="shared" si="0"/>
        <v>2.2706666286619726</v>
      </c>
      <c r="L58" s="55">
        <f t="shared" si="1"/>
        <v>0.64919269456195483</v>
      </c>
      <c r="M58" s="55">
        <f t="shared" si="2"/>
        <v>0.35054618352340133</v>
      </c>
      <c r="N58" s="56">
        <f t="shared" si="3"/>
        <v>100.22255956792168</v>
      </c>
      <c r="O58" s="56">
        <f t="shared" si="4"/>
        <v>54.117423153055611</v>
      </c>
      <c r="P58" s="57">
        <f t="shared" si="5"/>
        <v>6023.5274226804095</v>
      </c>
      <c r="Q58" s="57">
        <f t="shared" si="5"/>
        <v>3252.5389873555596</v>
      </c>
      <c r="R58" s="7"/>
    </row>
    <row r="59" spans="7:38">
      <c r="G59" s="58">
        <f t="shared" si="13"/>
        <v>0.98000000000000043</v>
      </c>
      <c r="H59" s="59">
        <f t="shared" si="14"/>
        <v>0.4242857142857141</v>
      </c>
      <c r="I59" s="54">
        <f t="shared" si="12"/>
        <v>0.22910260560882412</v>
      </c>
      <c r="J59" s="55">
        <f t="shared" si="0"/>
        <v>4.1622428571428554</v>
      </c>
      <c r="K59" s="55">
        <f t="shared" si="0"/>
        <v>2.2474965610225648</v>
      </c>
      <c r="L59" s="55">
        <f t="shared" si="1"/>
        <v>0.64919269456195494</v>
      </c>
      <c r="M59" s="55">
        <f t="shared" si="2"/>
        <v>0.35054618352340139</v>
      </c>
      <c r="N59" s="56">
        <f t="shared" si="3"/>
        <v>101.25578183150853</v>
      </c>
      <c r="O59" s="56">
        <f t="shared" si="4"/>
        <v>54.675334731953107</v>
      </c>
      <c r="P59" s="57">
        <f t="shared" si="5"/>
        <v>5962.0628571428542</v>
      </c>
      <c r="Q59" s="57">
        <f t="shared" si="5"/>
        <v>3219.3498140151964</v>
      </c>
      <c r="R59" s="7"/>
    </row>
    <row r="60" spans="7:38">
      <c r="G60" s="58">
        <f t="shared" si="13"/>
        <v>0.99000000000000044</v>
      </c>
      <c r="H60" s="59">
        <f t="shared" si="14"/>
        <v>0.41999999999999982</v>
      </c>
      <c r="I60" s="54">
        <f t="shared" si="12"/>
        <v>0.22678843787540165</v>
      </c>
      <c r="J60" s="55">
        <f t="shared" si="0"/>
        <v>4.1201999999999988</v>
      </c>
      <c r="K60" s="55">
        <f t="shared" si="0"/>
        <v>2.2247945755576901</v>
      </c>
      <c r="L60" s="55">
        <f t="shared" si="1"/>
        <v>0.64919269456195505</v>
      </c>
      <c r="M60" s="55">
        <f t="shared" si="2"/>
        <v>0.35054618352340139</v>
      </c>
      <c r="N60" s="56">
        <f t="shared" si="3"/>
        <v>102.28900409509538</v>
      </c>
      <c r="O60" s="56">
        <f t="shared" si="4"/>
        <v>55.233246310850596</v>
      </c>
      <c r="P60" s="57">
        <f t="shared" si="5"/>
        <v>5901.8399999999974</v>
      </c>
      <c r="Q60" s="57">
        <f t="shared" si="5"/>
        <v>3186.831129025144</v>
      </c>
      <c r="R60" s="7"/>
    </row>
    <row r="61" spans="7:38">
      <c r="G61" s="58">
        <f t="shared" si="13"/>
        <v>1.0000000000000004</v>
      </c>
      <c r="H61" s="59">
        <f t="shared" si="14"/>
        <v>0.41579999999999984</v>
      </c>
      <c r="I61" s="54">
        <f t="shared" si="12"/>
        <v>0.22452055349664765</v>
      </c>
      <c r="J61" s="55">
        <f t="shared" si="0"/>
        <v>4.0789979999999986</v>
      </c>
      <c r="K61" s="55">
        <f t="shared" si="0"/>
        <v>2.2025466298021135</v>
      </c>
      <c r="L61" s="55">
        <f t="shared" si="1"/>
        <v>0.64919269456195494</v>
      </c>
      <c r="M61" s="55">
        <f t="shared" si="2"/>
        <v>0.35054618352340139</v>
      </c>
      <c r="N61" s="56">
        <f t="shared" si="3"/>
        <v>103.32222635868217</v>
      </c>
      <c r="O61" s="56">
        <f t="shared" si="4"/>
        <v>55.791157889748071</v>
      </c>
      <c r="P61" s="57">
        <f t="shared" si="5"/>
        <v>5842.8215999999975</v>
      </c>
      <c r="Q61" s="57">
        <f t="shared" si="5"/>
        <v>3154.9628177348927</v>
      </c>
      <c r="R61" s="7"/>
    </row>
    <row r="62" spans="7:38">
      <c r="G62" s="58">
        <f t="shared" si="13"/>
        <v>1.0100000000000005</v>
      </c>
      <c r="H62" s="59">
        <f t="shared" si="14"/>
        <v>0.41168316831683149</v>
      </c>
      <c r="I62" s="54">
        <f t="shared" si="12"/>
        <v>0.2222975777194531</v>
      </c>
      <c r="J62" s="55">
        <f t="shared" si="0"/>
        <v>4.0386118811881175</v>
      </c>
      <c r="K62" s="55">
        <f t="shared" si="0"/>
        <v>2.1807392374278352</v>
      </c>
      <c r="L62" s="55">
        <f t="shared" si="1"/>
        <v>0.64919269456195494</v>
      </c>
      <c r="M62" s="55">
        <f t="shared" si="2"/>
        <v>0.35054618352340139</v>
      </c>
      <c r="N62" s="56">
        <f t="shared" si="3"/>
        <v>104.35544862226901</v>
      </c>
      <c r="O62" s="56">
        <f t="shared" si="4"/>
        <v>56.349069468645553</v>
      </c>
      <c r="P62" s="57">
        <f t="shared" si="5"/>
        <v>5784.9718811881157</v>
      </c>
      <c r="Q62" s="57">
        <f t="shared" si="5"/>
        <v>3123.7255621137551</v>
      </c>
      <c r="R62" s="7"/>
    </row>
    <row r="63" spans="7:38">
      <c r="G63" s="58">
        <f t="shared" si="13"/>
        <v>1.0200000000000005</v>
      </c>
      <c r="H63" s="59">
        <f t="shared" si="14"/>
        <v>0.40764705882352925</v>
      </c>
      <c r="I63" s="54">
        <f t="shared" si="12"/>
        <v>0.22011818970259572</v>
      </c>
      <c r="J63" s="55">
        <f t="shared" si="0"/>
        <v>3.9990176470588223</v>
      </c>
      <c r="K63" s="55">
        <f t="shared" si="0"/>
        <v>2.1593594409824641</v>
      </c>
      <c r="L63" s="55">
        <f t="shared" si="1"/>
        <v>0.64919269456195505</v>
      </c>
      <c r="M63" s="55">
        <f t="shared" si="2"/>
        <v>0.35054618352340139</v>
      </c>
      <c r="N63" s="56">
        <f t="shared" si="3"/>
        <v>105.38867088585584</v>
      </c>
      <c r="O63" s="56">
        <f t="shared" si="4"/>
        <v>56.906981047543049</v>
      </c>
      <c r="P63" s="57">
        <f t="shared" si="5"/>
        <v>5728.2564705882332</v>
      </c>
      <c r="Q63" s="57">
        <f t="shared" si="5"/>
        <v>3093.1008017008753</v>
      </c>
      <c r="R63" s="7"/>
    </row>
    <row r="64" spans="7:38">
      <c r="G64" s="58">
        <f t="shared" si="13"/>
        <v>1.0300000000000005</v>
      </c>
      <c r="H64" s="59">
        <f t="shared" si="14"/>
        <v>0.40368932038834932</v>
      </c>
      <c r="I64" s="54">
        <f t="shared" si="12"/>
        <v>0.21798111989965788</v>
      </c>
      <c r="J64" s="55">
        <f t="shared" si="0"/>
        <v>3.9601922330097068</v>
      </c>
      <c r="K64" s="55">
        <f t="shared" si="0"/>
        <v>2.1383947862156441</v>
      </c>
      <c r="L64" s="55">
        <f t="shared" si="1"/>
        <v>0.64919269456195483</v>
      </c>
      <c r="M64" s="55">
        <f t="shared" si="2"/>
        <v>0.35054618352340139</v>
      </c>
      <c r="N64" s="56">
        <f t="shared" si="3"/>
        <v>106.42189314944261</v>
      </c>
      <c r="O64" s="56">
        <f t="shared" si="4"/>
        <v>57.464892626440509</v>
      </c>
      <c r="P64" s="57">
        <f t="shared" si="5"/>
        <v>5672.6423300970846</v>
      </c>
      <c r="Q64" s="57">
        <f t="shared" si="5"/>
        <v>3063.0706968299924</v>
      </c>
      <c r="R64" s="7"/>
    </row>
    <row r="65" spans="7:18">
      <c r="G65" s="58">
        <f t="shared" si="13"/>
        <v>1.0400000000000005</v>
      </c>
      <c r="H65" s="59">
        <f t="shared" si="14"/>
        <v>0.39980769230769214</v>
      </c>
      <c r="I65" s="54">
        <f t="shared" si="12"/>
        <v>0.21588514759293043</v>
      </c>
      <c r="J65" s="55">
        <f t="shared" si="0"/>
        <v>3.9221134615384603</v>
      </c>
      <c r="K65" s="55">
        <f t="shared" si="0"/>
        <v>2.1178332978866474</v>
      </c>
      <c r="L65" s="55">
        <f t="shared" si="1"/>
        <v>0.64919269456195505</v>
      </c>
      <c r="M65" s="55">
        <f t="shared" si="2"/>
        <v>0.35054618352340139</v>
      </c>
      <c r="N65" s="56">
        <f t="shared" si="3"/>
        <v>107.45511541302947</v>
      </c>
      <c r="O65" s="56">
        <f t="shared" si="4"/>
        <v>58.022804205337991</v>
      </c>
      <c r="P65" s="57">
        <f t="shared" si="5"/>
        <v>5618.0976923076896</v>
      </c>
      <c r="Q65" s="57">
        <f t="shared" si="5"/>
        <v>3033.6180939758583</v>
      </c>
      <c r="R65" s="7"/>
    </row>
    <row r="66" spans="7:18">
      <c r="G66" s="58">
        <f t="shared" si="13"/>
        <v>1.0500000000000005</v>
      </c>
      <c r="H66" s="59">
        <f t="shared" si="14"/>
        <v>0.3959999999999998</v>
      </c>
      <c r="I66" s="54">
        <f t="shared" si="12"/>
        <v>0.21382909856823584</v>
      </c>
      <c r="J66" s="55">
        <f t="shared" si="0"/>
        <v>3.8847599999999982</v>
      </c>
      <c r="K66" s="55">
        <f t="shared" si="0"/>
        <v>2.0976634569543937</v>
      </c>
      <c r="L66" s="55">
        <f t="shared" si="1"/>
        <v>0.64919269456195494</v>
      </c>
      <c r="M66" s="55">
        <f t="shared" si="2"/>
        <v>0.35054618352340144</v>
      </c>
      <c r="N66" s="56">
        <f t="shared" si="3"/>
        <v>108.48833767661631</v>
      </c>
      <c r="O66" s="56">
        <f t="shared" si="4"/>
        <v>58.580715784235487</v>
      </c>
      <c r="P66" s="57">
        <f t="shared" si="5"/>
        <v>5564.5919999999969</v>
      </c>
      <c r="Q66" s="57">
        <f t="shared" si="5"/>
        <v>3004.7264930808501</v>
      </c>
      <c r="R66" s="7"/>
    </row>
    <row r="67" spans="7:18">
      <c r="G67" s="58">
        <f t="shared" si="13"/>
        <v>1.0600000000000005</v>
      </c>
      <c r="H67" s="59">
        <f t="shared" si="14"/>
        <v>0.39226415094339606</v>
      </c>
      <c r="I67" s="54">
        <f t="shared" si="12"/>
        <v>0.21181184292136571</v>
      </c>
      <c r="J67" s="55">
        <f t="shared" si="0"/>
        <v>3.8481113207547155</v>
      </c>
      <c r="K67" s="55">
        <f t="shared" si="0"/>
        <v>2.0778741790585977</v>
      </c>
      <c r="L67" s="55">
        <f t="shared" si="1"/>
        <v>0.64919269456195494</v>
      </c>
      <c r="M67" s="55">
        <f t="shared" si="2"/>
        <v>0.35054618352340139</v>
      </c>
      <c r="N67" s="56">
        <f t="shared" si="3"/>
        <v>109.52155994020312</v>
      </c>
      <c r="O67" s="56">
        <f t="shared" si="4"/>
        <v>59.138627363132962</v>
      </c>
      <c r="P67" s="57">
        <f t="shared" si="5"/>
        <v>5512.0958490566018</v>
      </c>
      <c r="Q67" s="57">
        <f t="shared" si="5"/>
        <v>2976.380016731031</v>
      </c>
      <c r="R67" s="7"/>
    </row>
    <row r="68" spans="7:18">
      <c r="G68" s="58">
        <f t="shared" si="13"/>
        <v>1.0700000000000005</v>
      </c>
      <c r="H68" s="59">
        <f t="shared" si="14"/>
        <v>0.38859813084112133</v>
      </c>
      <c r="I68" s="54">
        <f t="shared" si="12"/>
        <v>0.20983229298752115</v>
      </c>
      <c r="J68" s="55">
        <f t="shared" si="0"/>
        <v>3.8121476635514004</v>
      </c>
      <c r="K68" s="55">
        <f t="shared" si="0"/>
        <v>2.0584547942075826</v>
      </c>
      <c r="L68" s="55">
        <f t="shared" si="1"/>
        <v>0.64919269456195494</v>
      </c>
      <c r="M68" s="55">
        <f t="shared" si="2"/>
        <v>0.35054618352340139</v>
      </c>
      <c r="N68" s="56">
        <f t="shared" si="3"/>
        <v>110.55478220378994</v>
      </c>
      <c r="O68" s="56">
        <f t="shared" si="4"/>
        <v>59.69653894203045</v>
      </c>
      <c r="P68" s="57">
        <f t="shared" si="5"/>
        <v>5460.5809345794369</v>
      </c>
      <c r="Q68" s="57">
        <f t="shared" si="5"/>
        <v>2948.5633810606473</v>
      </c>
      <c r="R68" s="7"/>
    </row>
    <row r="69" spans="7:18">
      <c r="G69" s="58">
        <f t="shared" si="13"/>
        <v>1.0800000000000005</v>
      </c>
      <c r="H69" s="59">
        <f t="shared" si="14"/>
        <v>0.38499999999999984</v>
      </c>
      <c r="I69" s="54">
        <f t="shared" si="12"/>
        <v>0.20788940138578485</v>
      </c>
      <c r="J69" s="55">
        <f t="shared" si="0"/>
        <v>3.7768499999999987</v>
      </c>
      <c r="K69" s="55">
        <f t="shared" si="0"/>
        <v>2.0393950275945496</v>
      </c>
      <c r="L69" s="55">
        <f t="shared" ref="L69:L135" si="15">+H69*$C$24*(G69/(2*PI()))</f>
        <v>0.64919269456195505</v>
      </c>
      <c r="M69" s="55">
        <f t="shared" ref="M69:M132" si="16">+I69*$C$24*(G69/(2*PI()))</f>
        <v>0.35054618352340144</v>
      </c>
      <c r="N69" s="56">
        <f t="shared" ref="N69:N135" si="17">+H69*$C$24*((G69/(2*PI()))^2)*1000</f>
        <v>111.58800446737678</v>
      </c>
      <c r="O69" s="56">
        <f t="shared" ref="O69:O132" si="18">+I69*$C$24*((G69/(2*PI()))^2)*1000</f>
        <v>60.254450520927932</v>
      </c>
      <c r="P69" s="57">
        <f t="shared" ref="P69:Q132" si="19">H69*$C$25</f>
        <v>5410.0199999999977</v>
      </c>
      <c r="Q69" s="57">
        <f t="shared" si="19"/>
        <v>2921.2618682730485</v>
      </c>
      <c r="R69" s="7"/>
    </row>
    <row r="70" spans="7:18">
      <c r="G70" s="58">
        <f t="shared" si="13"/>
        <v>1.0900000000000005</v>
      </c>
      <c r="H70" s="59">
        <f t="shared" si="14"/>
        <v>0.3814678899082567</v>
      </c>
      <c r="I70" s="54">
        <f t="shared" si="12"/>
        <v>0.20598215917123636</v>
      </c>
      <c r="J70" s="55">
        <f t="shared" si="0"/>
        <v>3.7421999999999982</v>
      </c>
      <c r="K70" s="55">
        <f t="shared" si="0"/>
        <v>2.0206849814698287</v>
      </c>
      <c r="L70" s="55">
        <f t="shared" si="15"/>
        <v>0.64919269456195494</v>
      </c>
      <c r="M70" s="55">
        <f t="shared" si="16"/>
        <v>0.35054618352340139</v>
      </c>
      <c r="N70" s="56">
        <f t="shared" si="17"/>
        <v>112.62122673096356</v>
      </c>
      <c r="O70" s="56">
        <f t="shared" si="18"/>
        <v>60.812362099825393</v>
      </c>
      <c r="P70" s="57">
        <f t="shared" si="19"/>
        <v>5360.3867889908233</v>
      </c>
      <c r="Q70" s="57">
        <f t="shared" si="19"/>
        <v>2894.4613006742134</v>
      </c>
      <c r="R70" s="7"/>
    </row>
    <row r="71" spans="7:18">
      <c r="G71" s="58">
        <f t="shared" si="13"/>
        <v>1.1000000000000005</v>
      </c>
      <c r="H71" s="59">
        <f t="shared" si="14"/>
        <v>0.37799999999999984</v>
      </c>
      <c r="I71" s="54">
        <f t="shared" si="12"/>
        <v>0.2041095940878615</v>
      </c>
      <c r="J71" s="55">
        <f t="shared" si="0"/>
        <v>3.7081799999999987</v>
      </c>
      <c r="K71" s="55">
        <f t="shared" si="0"/>
        <v>2.0023151180019214</v>
      </c>
      <c r="L71" s="55">
        <f t="shared" si="15"/>
        <v>0.64919269456195505</v>
      </c>
      <c r="M71" s="55">
        <f t="shared" si="16"/>
        <v>0.35054618352340144</v>
      </c>
      <c r="N71" s="56">
        <f t="shared" si="17"/>
        <v>113.65444899455042</v>
      </c>
      <c r="O71" s="56">
        <f t="shared" si="18"/>
        <v>61.370273678722896</v>
      </c>
      <c r="P71" s="57">
        <f t="shared" si="19"/>
        <v>5311.6559999999981</v>
      </c>
      <c r="Q71" s="57">
        <f t="shared" si="19"/>
        <v>2868.14801612263</v>
      </c>
      <c r="R71" s="7"/>
    </row>
    <row r="72" spans="7:18">
      <c r="G72" s="58">
        <f t="shared" si="13"/>
        <v>1.1100000000000005</v>
      </c>
      <c r="H72" s="59">
        <f t="shared" si="14"/>
        <v>0.37459459459459443</v>
      </c>
      <c r="I72" s="54">
        <f t="shared" ref="I72:I135" si="20">+H72*$C$22</f>
        <v>0.20227076891589876</v>
      </c>
      <c r="J72" s="55">
        <f t="shared" si="0"/>
        <v>3.6747729729729715</v>
      </c>
      <c r="K72" s="55">
        <f t="shared" si="0"/>
        <v>1.984276243064967</v>
      </c>
      <c r="L72" s="55">
        <f t="shared" si="15"/>
        <v>0.64919269456195494</v>
      </c>
      <c r="M72" s="55">
        <f t="shared" si="16"/>
        <v>0.35054618352340139</v>
      </c>
      <c r="N72" s="56">
        <f t="shared" si="17"/>
        <v>114.68767125813721</v>
      </c>
      <c r="O72" s="56">
        <f t="shared" si="18"/>
        <v>61.928185257620349</v>
      </c>
      <c r="P72" s="57">
        <f t="shared" si="19"/>
        <v>5263.803243243241</v>
      </c>
      <c r="Q72" s="57">
        <f t="shared" si="19"/>
        <v>2842.3088448062094</v>
      </c>
      <c r="R72" s="7"/>
    </row>
    <row r="73" spans="7:18">
      <c r="G73" s="58">
        <f t="shared" si="13"/>
        <v>1.1200000000000006</v>
      </c>
      <c r="H73" s="59">
        <f t="shared" si="14"/>
        <v>0.3712499999999998</v>
      </c>
      <c r="I73" s="54">
        <f t="shared" si="20"/>
        <v>0.20046477990772107</v>
      </c>
      <c r="J73" s="55">
        <f t="shared" si="0"/>
        <v>3.6419624999999982</v>
      </c>
      <c r="K73" s="55">
        <f t="shared" si="0"/>
        <v>1.9665594908947439</v>
      </c>
      <c r="L73" s="55">
        <f t="shared" si="15"/>
        <v>0.64919269456195494</v>
      </c>
      <c r="M73" s="55">
        <f t="shared" si="16"/>
        <v>0.35054618352340139</v>
      </c>
      <c r="N73" s="56">
        <f t="shared" si="17"/>
        <v>115.72089352172405</v>
      </c>
      <c r="O73" s="56">
        <f t="shared" si="18"/>
        <v>62.486096836517845</v>
      </c>
      <c r="P73" s="57">
        <f t="shared" si="19"/>
        <v>5216.8049999999976</v>
      </c>
      <c r="Q73" s="57">
        <f t="shared" si="19"/>
        <v>2816.9310872632964</v>
      </c>
      <c r="R73" s="7"/>
    </row>
    <row r="74" spans="7:18">
      <c r="G74" s="58">
        <f t="shared" si="13"/>
        <v>1.1300000000000006</v>
      </c>
      <c r="H74" s="59">
        <f t="shared" si="14"/>
        <v>0.3679646017699113</v>
      </c>
      <c r="I74" s="54">
        <f t="shared" si="20"/>
        <v>0.1986907553067678</v>
      </c>
      <c r="J74" s="55">
        <f t="shared" si="0"/>
        <v>3.6097327433628301</v>
      </c>
      <c r="K74" s="55">
        <f t="shared" si="0"/>
        <v>1.9491563095593922</v>
      </c>
      <c r="L74" s="55">
        <f t="shared" si="15"/>
        <v>0.64919269456195494</v>
      </c>
      <c r="M74" s="55">
        <f t="shared" si="16"/>
        <v>0.35054618352340139</v>
      </c>
      <c r="N74" s="56">
        <f t="shared" si="17"/>
        <v>116.75411578531087</v>
      </c>
      <c r="O74" s="56">
        <f t="shared" si="18"/>
        <v>63.044008415415327</v>
      </c>
      <c r="P74" s="57">
        <f t="shared" si="19"/>
        <v>5170.6385840707935</v>
      </c>
      <c r="Q74" s="57">
        <f t="shared" si="19"/>
        <v>2792.0024935707011</v>
      </c>
      <c r="R74" s="7"/>
    </row>
    <row r="75" spans="7:18">
      <c r="G75" s="58">
        <f t="shared" si="13"/>
        <v>1.1400000000000006</v>
      </c>
      <c r="H75" s="59">
        <f t="shared" si="14"/>
        <v>0.36473684210526297</v>
      </c>
      <c r="I75" s="54">
        <f t="shared" si="20"/>
        <v>0.19694785394442774</v>
      </c>
      <c r="J75" s="55">
        <f t="shared" ref="J75:K138" si="21">+H75*$C$24</f>
        <v>3.5780684210526301</v>
      </c>
      <c r="K75" s="55">
        <f t="shared" si="21"/>
        <v>1.9320584471948361</v>
      </c>
      <c r="L75" s="55">
        <f t="shared" si="15"/>
        <v>0.64919269456195494</v>
      </c>
      <c r="M75" s="55">
        <f t="shared" si="16"/>
        <v>0.35054618352340133</v>
      </c>
      <c r="N75" s="56">
        <f t="shared" si="17"/>
        <v>117.78733804889768</v>
      </c>
      <c r="O75" s="56">
        <f t="shared" si="18"/>
        <v>63.601919994312794</v>
      </c>
      <c r="P75" s="57">
        <f t="shared" si="19"/>
        <v>5125.2821052631552</v>
      </c>
      <c r="Q75" s="57">
        <f t="shared" si="19"/>
        <v>2767.5112436270983</v>
      </c>
      <c r="R75" s="7"/>
    </row>
    <row r="76" spans="7:18">
      <c r="G76" s="58">
        <f t="shared" si="13"/>
        <v>1.1500000000000006</v>
      </c>
      <c r="H76" s="59">
        <f t="shared" si="14"/>
        <v>0.36156521739130415</v>
      </c>
      <c r="I76" s="54">
        <f t="shared" si="20"/>
        <v>0.19523526391012835</v>
      </c>
      <c r="J76" s="55">
        <f t="shared" si="21"/>
        <v>3.5469547826086938</v>
      </c>
      <c r="K76" s="55">
        <f t="shared" si="21"/>
        <v>1.9152579389583593</v>
      </c>
      <c r="L76" s="55">
        <f t="shared" si="15"/>
        <v>0.64919269456195494</v>
      </c>
      <c r="M76" s="55">
        <f t="shared" si="16"/>
        <v>0.35054618352340139</v>
      </c>
      <c r="N76" s="56">
        <f t="shared" si="17"/>
        <v>118.82056031248452</v>
      </c>
      <c r="O76" s="56">
        <f t="shared" si="18"/>
        <v>64.159831573210283</v>
      </c>
      <c r="P76" s="57">
        <f t="shared" si="19"/>
        <v>5080.7144347826061</v>
      </c>
      <c r="Q76" s="57">
        <f t="shared" si="19"/>
        <v>2743.4459284651234</v>
      </c>
      <c r="R76" s="7"/>
    </row>
    <row r="77" spans="7:18">
      <c r="G77" s="58">
        <f t="shared" si="13"/>
        <v>1.1600000000000006</v>
      </c>
      <c r="H77" s="59">
        <f t="shared" si="14"/>
        <v>0.35844827586206879</v>
      </c>
      <c r="I77" s="54">
        <f t="shared" si="20"/>
        <v>0.19355220129021347</v>
      </c>
      <c r="J77" s="55">
        <f t="shared" si="21"/>
        <v>3.5163775862068949</v>
      </c>
      <c r="K77" s="55">
        <f t="shared" si="21"/>
        <v>1.8987470946569942</v>
      </c>
      <c r="L77" s="55">
        <f t="shared" si="15"/>
        <v>0.64919269456195494</v>
      </c>
      <c r="M77" s="55">
        <f t="shared" si="16"/>
        <v>0.35054618352340139</v>
      </c>
      <c r="N77" s="56">
        <f t="shared" si="17"/>
        <v>119.85378257607134</v>
      </c>
      <c r="O77" s="56">
        <f t="shared" si="18"/>
        <v>64.717743152107772</v>
      </c>
      <c r="P77" s="57">
        <f t="shared" si="19"/>
        <v>5036.915172413791</v>
      </c>
      <c r="Q77" s="57">
        <f t="shared" si="19"/>
        <v>2719.7955325300795</v>
      </c>
      <c r="R77" s="7"/>
    </row>
    <row r="78" spans="7:18">
      <c r="G78" s="58">
        <f t="shared" si="13"/>
        <v>1.1700000000000006</v>
      </c>
      <c r="H78" s="59">
        <f t="shared" si="14"/>
        <v>0.35538461538461519</v>
      </c>
      <c r="I78" s="54">
        <f t="shared" si="20"/>
        <v>0.1918979089714937</v>
      </c>
      <c r="J78" s="55">
        <f t="shared" si="21"/>
        <v>3.4863230769230751</v>
      </c>
      <c r="K78" s="55">
        <f t="shared" si="21"/>
        <v>1.8825184870103533</v>
      </c>
      <c r="L78" s="55">
        <f t="shared" si="15"/>
        <v>0.64919269456195483</v>
      </c>
      <c r="M78" s="55">
        <f t="shared" si="16"/>
        <v>0.35054618352340139</v>
      </c>
      <c r="N78" s="56">
        <f t="shared" si="17"/>
        <v>120.88700483965815</v>
      </c>
      <c r="O78" s="56">
        <f t="shared" si="18"/>
        <v>65.275654731005247</v>
      </c>
      <c r="P78" s="57">
        <f t="shared" si="19"/>
        <v>4993.864615384613</v>
      </c>
      <c r="Q78" s="57">
        <f t="shared" si="19"/>
        <v>2696.5494168674295</v>
      </c>
      <c r="R78" s="7"/>
    </row>
    <row r="79" spans="7:18">
      <c r="G79" s="58">
        <f t="shared" si="13"/>
        <v>1.1800000000000006</v>
      </c>
      <c r="H79" s="59">
        <f t="shared" si="14"/>
        <v>0.35237288135593203</v>
      </c>
      <c r="I79" s="54">
        <f t="shared" si="20"/>
        <v>0.19027165550563357</v>
      </c>
      <c r="J79" s="55">
        <f t="shared" si="21"/>
        <v>3.4567779661016935</v>
      </c>
      <c r="K79" s="55">
        <f t="shared" si="21"/>
        <v>1.8665649405102656</v>
      </c>
      <c r="L79" s="55">
        <f t="shared" si="15"/>
        <v>0.64919269456195494</v>
      </c>
      <c r="M79" s="55">
        <f t="shared" si="16"/>
        <v>0.35054618352340139</v>
      </c>
      <c r="N79" s="56">
        <f t="shared" si="17"/>
        <v>121.92022710324498</v>
      </c>
      <c r="O79" s="56">
        <f t="shared" si="18"/>
        <v>65.833566309902736</v>
      </c>
      <c r="P79" s="57">
        <f t="shared" si="19"/>
        <v>4951.5437288135572</v>
      </c>
      <c r="Q79" s="57">
        <f t="shared" si="19"/>
        <v>2673.6973031651628</v>
      </c>
      <c r="R79" s="7"/>
    </row>
    <row r="80" spans="7:18">
      <c r="G80" s="58">
        <f t="shared" ref="G80:G143" si="22">+G79+0.01</f>
        <v>1.1900000000000006</v>
      </c>
      <c r="H80" s="59">
        <f t="shared" ref="H80:H143" si="23">+$C$15/G80</f>
        <v>0.3494117647058822</v>
      </c>
      <c r="I80" s="54">
        <f t="shared" si="20"/>
        <v>0.18867273403079635</v>
      </c>
      <c r="J80" s="55">
        <f t="shared" si="21"/>
        <v>3.4277294117647044</v>
      </c>
      <c r="K80" s="55">
        <f t="shared" si="21"/>
        <v>1.8508795208421123</v>
      </c>
      <c r="L80" s="55">
        <f t="shared" si="15"/>
        <v>0.64919269456195505</v>
      </c>
      <c r="M80" s="55">
        <f t="shared" si="16"/>
        <v>0.35054618352340144</v>
      </c>
      <c r="N80" s="56">
        <f t="shared" si="17"/>
        <v>122.95344936683183</v>
      </c>
      <c r="O80" s="56">
        <f t="shared" si="18"/>
        <v>66.391477888800239</v>
      </c>
      <c r="P80" s="57">
        <f t="shared" si="19"/>
        <v>4909.9341176470571</v>
      </c>
      <c r="Q80" s="57">
        <f t="shared" si="19"/>
        <v>2651.2292586007502</v>
      </c>
      <c r="R80" s="7"/>
    </row>
    <row r="81" spans="7:18">
      <c r="G81" s="58">
        <f t="shared" si="22"/>
        <v>1.2000000000000006</v>
      </c>
      <c r="H81" s="59">
        <f t="shared" si="23"/>
        <v>0.34649999999999981</v>
      </c>
      <c r="I81" s="54">
        <f t="shared" si="20"/>
        <v>0.18710046124720633</v>
      </c>
      <c r="J81" s="55">
        <f t="shared" si="21"/>
        <v>3.3991649999999982</v>
      </c>
      <c r="K81" s="55">
        <f t="shared" si="21"/>
        <v>1.8354555248350943</v>
      </c>
      <c r="L81" s="55">
        <f t="shared" si="15"/>
        <v>0.64919269456195494</v>
      </c>
      <c r="M81" s="55">
        <f t="shared" si="16"/>
        <v>0.35054618352340139</v>
      </c>
      <c r="N81" s="56">
        <f t="shared" si="17"/>
        <v>123.98667163041861</v>
      </c>
      <c r="O81" s="56">
        <f t="shared" si="18"/>
        <v>66.949389467697699</v>
      </c>
      <c r="P81" s="57">
        <f t="shared" si="19"/>
        <v>4869.0179999999973</v>
      </c>
      <c r="Q81" s="57">
        <f t="shared" si="19"/>
        <v>2629.1356814457436</v>
      </c>
      <c r="R81" s="7"/>
    </row>
    <row r="82" spans="7:18">
      <c r="G82" s="58">
        <f t="shared" si="22"/>
        <v>1.2100000000000006</v>
      </c>
      <c r="H82" s="59">
        <f t="shared" si="23"/>
        <v>0.34363636363636346</v>
      </c>
      <c r="I82" s="54">
        <f t="shared" si="20"/>
        <v>0.18555417644351044</v>
      </c>
      <c r="J82" s="55">
        <f t="shared" si="21"/>
        <v>3.3710727272727259</v>
      </c>
      <c r="K82" s="55">
        <f t="shared" si="21"/>
        <v>1.8202864709108375</v>
      </c>
      <c r="L82" s="55">
        <f t="shared" si="15"/>
        <v>0.64919269456195505</v>
      </c>
      <c r="M82" s="55">
        <f t="shared" si="16"/>
        <v>0.35054618352340144</v>
      </c>
      <c r="N82" s="56">
        <f t="shared" si="17"/>
        <v>125.01989389400548</v>
      </c>
      <c r="O82" s="56">
        <f t="shared" si="18"/>
        <v>67.507301046595188</v>
      </c>
      <c r="P82" s="57">
        <f t="shared" si="19"/>
        <v>4828.7781818181793</v>
      </c>
      <c r="Q82" s="57">
        <f t="shared" si="19"/>
        <v>2607.4072873842088</v>
      </c>
      <c r="R82" s="7"/>
    </row>
    <row r="83" spans="7:18">
      <c r="G83" s="58">
        <f t="shared" si="22"/>
        <v>1.2200000000000006</v>
      </c>
      <c r="H83" s="59">
        <f t="shared" si="23"/>
        <v>0.34081967213114739</v>
      </c>
      <c r="I83" s="54">
        <f t="shared" si="20"/>
        <v>0.18403324057102266</v>
      </c>
      <c r="J83" s="55">
        <f t="shared" si="21"/>
        <v>3.3434409836065559</v>
      </c>
      <c r="K83" s="55">
        <f t="shared" si="21"/>
        <v>1.8053660900017323</v>
      </c>
      <c r="L83" s="55">
        <f t="shared" si="15"/>
        <v>0.64919269456195494</v>
      </c>
      <c r="M83" s="55">
        <f t="shared" si="16"/>
        <v>0.35054618352340139</v>
      </c>
      <c r="N83" s="56">
        <f t="shared" si="17"/>
        <v>126.05311615759227</v>
      </c>
      <c r="O83" s="56">
        <f t="shared" si="18"/>
        <v>68.065212625492663</v>
      </c>
      <c r="P83" s="57">
        <f t="shared" si="19"/>
        <v>4789.1980327868832</v>
      </c>
      <c r="Q83" s="57">
        <f t="shared" si="19"/>
        <v>2586.0350965040102</v>
      </c>
      <c r="R83" s="7"/>
    </row>
    <row r="84" spans="7:18">
      <c r="G84" s="58">
        <f t="shared" si="22"/>
        <v>1.2300000000000006</v>
      </c>
      <c r="H84" s="59">
        <f t="shared" si="23"/>
        <v>0.33804878048780468</v>
      </c>
      <c r="I84" s="54">
        <f t="shared" si="20"/>
        <v>0.18253703536312813</v>
      </c>
      <c r="J84" s="55">
        <f t="shared" si="21"/>
        <v>3.3162585365853641</v>
      </c>
      <c r="K84" s="55">
        <f t="shared" si="21"/>
        <v>1.7906883169122869</v>
      </c>
      <c r="L84" s="55">
        <f t="shared" si="15"/>
        <v>0.64919269456195494</v>
      </c>
      <c r="M84" s="55">
        <f t="shared" si="16"/>
        <v>0.35054618352340133</v>
      </c>
      <c r="N84" s="56">
        <f t="shared" si="17"/>
        <v>127.08633842117908</v>
      </c>
      <c r="O84" s="56">
        <f t="shared" si="18"/>
        <v>68.623124204390123</v>
      </c>
      <c r="P84" s="57">
        <f t="shared" si="19"/>
        <v>4750.2614634146312</v>
      </c>
      <c r="Q84" s="57">
        <f t="shared" si="19"/>
        <v>2565.0104209226765</v>
      </c>
      <c r="R84" s="7"/>
    </row>
    <row r="85" spans="7:18">
      <c r="G85" s="58">
        <f t="shared" si="22"/>
        <v>1.2400000000000007</v>
      </c>
      <c r="H85" s="59">
        <f t="shared" si="23"/>
        <v>0.33532258064516113</v>
      </c>
      <c r="I85" s="54">
        <f t="shared" si="20"/>
        <v>0.18106496249729648</v>
      </c>
      <c r="J85" s="55">
        <f t="shared" si="21"/>
        <v>3.2895145161290307</v>
      </c>
      <c r="K85" s="55">
        <f t="shared" si="21"/>
        <v>1.7762472820984785</v>
      </c>
      <c r="L85" s="55">
        <f t="shared" si="15"/>
        <v>0.64919269456195494</v>
      </c>
      <c r="M85" s="55">
        <f t="shared" si="16"/>
        <v>0.35054618352340144</v>
      </c>
      <c r="N85" s="56">
        <f t="shared" si="17"/>
        <v>128.11956068476593</v>
      </c>
      <c r="O85" s="56">
        <f t="shared" si="18"/>
        <v>69.181035783287626</v>
      </c>
      <c r="P85" s="57">
        <f t="shared" si="19"/>
        <v>4711.9529032258042</v>
      </c>
      <c r="Q85" s="57">
        <f t="shared" si="19"/>
        <v>2544.32485301201</v>
      </c>
      <c r="R85" s="7"/>
    </row>
    <row r="86" spans="7:18">
      <c r="G86" s="58">
        <f t="shared" si="22"/>
        <v>1.2500000000000007</v>
      </c>
      <c r="H86" s="59">
        <f t="shared" si="23"/>
        <v>0.33263999999999982</v>
      </c>
      <c r="I86" s="54">
        <f t="shared" si="20"/>
        <v>0.17961644279731809</v>
      </c>
      <c r="J86" s="55">
        <f t="shared" si="21"/>
        <v>3.2631983999999985</v>
      </c>
      <c r="K86" s="55">
        <f t="shared" si="21"/>
        <v>1.7620373038416905</v>
      </c>
      <c r="L86" s="55">
        <f t="shared" si="15"/>
        <v>0.64919269456195494</v>
      </c>
      <c r="M86" s="55">
        <f t="shared" si="16"/>
        <v>0.35054618352340139</v>
      </c>
      <c r="N86" s="56">
        <f t="shared" si="17"/>
        <v>129.15278294835272</v>
      </c>
      <c r="O86" s="56">
        <f t="shared" si="18"/>
        <v>69.738947362185101</v>
      </c>
      <c r="P86" s="57">
        <f t="shared" si="19"/>
        <v>4674.257279999998</v>
      </c>
      <c r="Q86" s="57">
        <f t="shared" si="19"/>
        <v>2523.9702541879137</v>
      </c>
      <c r="R86" s="7"/>
    </row>
    <row r="87" spans="7:18">
      <c r="G87" s="58">
        <f t="shared" si="22"/>
        <v>1.2600000000000007</v>
      </c>
      <c r="H87" s="59">
        <f t="shared" si="23"/>
        <v>0.32999999999999985</v>
      </c>
      <c r="I87" s="54">
        <f t="shared" si="20"/>
        <v>0.17819091547352986</v>
      </c>
      <c r="J87" s="55">
        <f t="shared" si="21"/>
        <v>3.2372999999999985</v>
      </c>
      <c r="K87" s="55">
        <f t="shared" si="21"/>
        <v>1.7480528807953279</v>
      </c>
      <c r="L87" s="55">
        <f t="shared" si="15"/>
        <v>0.64919269456195494</v>
      </c>
      <c r="M87" s="55">
        <f t="shared" si="16"/>
        <v>0.35054618352340139</v>
      </c>
      <c r="N87" s="56">
        <f t="shared" si="17"/>
        <v>130.18600521193954</v>
      </c>
      <c r="O87" s="56">
        <f t="shared" si="18"/>
        <v>70.296858941082576</v>
      </c>
      <c r="P87" s="57">
        <f t="shared" si="19"/>
        <v>4637.159999999998</v>
      </c>
      <c r="Q87" s="57">
        <f t="shared" si="19"/>
        <v>2503.9387442340417</v>
      </c>
      <c r="R87" s="7"/>
    </row>
    <row r="88" spans="7:18">
      <c r="G88" s="58">
        <f t="shared" si="22"/>
        <v>1.2700000000000007</v>
      </c>
      <c r="H88" s="59">
        <f t="shared" si="23"/>
        <v>0.32740157480314941</v>
      </c>
      <c r="I88" s="54">
        <f t="shared" si="20"/>
        <v>0.17678783739893511</v>
      </c>
      <c r="J88" s="55">
        <f t="shared" si="21"/>
        <v>3.211809448818896</v>
      </c>
      <c r="K88" s="55">
        <f t="shared" si="21"/>
        <v>1.7342886848835535</v>
      </c>
      <c r="L88" s="55">
        <f t="shared" si="15"/>
        <v>0.64919269456195494</v>
      </c>
      <c r="M88" s="55">
        <f t="shared" si="16"/>
        <v>0.35054618352340139</v>
      </c>
      <c r="N88" s="56">
        <f t="shared" si="17"/>
        <v>131.2192274755264</v>
      </c>
      <c r="O88" s="56">
        <f t="shared" si="18"/>
        <v>70.85477051998005</v>
      </c>
      <c r="P88" s="57">
        <f t="shared" si="19"/>
        <v>4600.6469291338553</v>
      </c>
      <c r="Q88" s="57">
        <f t="shared" si="19"/>
        <v>2484.2226911298362</v>
      </c>
      <c r="R88" s="7"/>
    </row>
    <row r="89" spans="7:18">
      <c r="G89" s="58">
        <f t="shared" si="22"/>
        <v>1.2800000000000007</v>
      </c>
      <c r="H89" s="59">
        <f t="shared" si="23"/>
        <v>0.32484374999999982</v>
      </c>
      <c r="I89" s="54">
        <f t="shared" si="20"/>
        <v>0.17540668241925594</v>
      </c>
      <c r="J89" s="55">
        <f t="shared" si="21"/>
        <v>3.1867171874999984</v>
      </c>
      <c r="K89" s="55">
        <f t="shared" si="21"/>
        <v>1.720739554532901</v>
      </c>
      <c r="L89" s="55">
        <f t="shared" si="15"/>
        <v>0.64919269456195494</v>
      </c>
      <c r="M89" s="55">
        <f t="shared" si="16"/>
        <v>0.35054618352340139</v>
      </c>
      <c r="N89" s="56">
        <f t="shared" si="17"/>
        <v>132.25244973911319</v>
      </c>
      <c r="O89" s="56">
        <f t="shared" si="18"/>
        <v>71.412682098877539</v>
      </c>
      <c r="P89" s="57">
        <f t="shared" si="19"/>
        <v>4564.7043749999975</v>
      </c>
      <c r="Q89" s="57">
        <f t="shared" si="19"/>
        <v>2464.8147013553844</v>
      </c>
      <c r="R89" s="7"/>
    </row>
    <row r="90" spans="7:18">
      <c r="G90" s="58">
        <f t="shared" si="22"/>
        <v>1.2900000000000007</v>
      </c>
      <c r="H90" s="59">
        <f t="shared" si="23"/>
        <v>0.32232558139534867</v>
      </c>
      <c r="I90" s="54">
        <f t="shared" si="20"/>
        <v>0.17404694069507567</v>
      </c>
      <c r="J90" s="55">
        <f t="shared" si="21"/>
        <v>3.1620139534883704</v>
      </c>
      <c r="K90" s="55">
        <f t="shared" si="21"/>
        <v>1.7074004882186924</v>
      </c>
      <c r="L90" s="55">
        <f t="shared" si="15"/>
        <v>0.64919269456195494</v>
      </c>
      <c r="M90" s="55">
        <f t="shared" si="16"/>
        <v>0.35054618352340139</v>
      </c>
      <c r="N90" s="56">
        <f t="shared" si="17"/>
        <v>133.28567200270001</v>
      </c>
      <c r="O90" s="56">
        <f t="shared" si="18"/>
        <v>71.970593677775014</v>
      </c>
      <c r="P90" s="57">
        <f t="shared" si="19"/>
        <v>4529.3190697674399</v>
      </c>
      <c r="Q90" s="57">
        <f t="shared" si="19"/>
        <v>2445.7076106472032</v>
      </c>
      <c r="R90" s="7"/>
    </row>
    <row r="91" spans="7:18">
      <c r="G91" s="58">
        <f t="shared" si="22"/>
        <v>1.3000000000000007</v>
      </c>
      <c r="H91" s="59">
        <f t="shared" si="23"/>
        <v>0.31984615384615367</v>
      </c>
      <c r="I91" s="54">
        <f t="shared" si="20"/>
        <v>0.17270811807434433</v>
      </c>
      <c r="J91" s="55">
        <f t="shared" si="21"/>
        <v>3.1376907692307676</v>
      </c>
      <c r="K91" s="55">
        <f t="shared" si="21"/>
        <v>1.6942666383093179</v>
      </c>
      <c r="L91" s="55">
        <f t="shared" si="15"/>
        <v>0.64919269456195494</v>
      </c>
      <c r="M91" s="55">
        <f t="shared" si="16"/>
        <v>0.35054618352340144</v>
      </c>
      <c r="N91" s="56">
        <f t="shared" si="17"/>
        <v>134.31889426628686</v>
      </c>
      <c r="O91" s="56">
        <f t="shared" si="18"/>
        <v>72.528505256672503</v>
      </c>
      <c r="P91" s="57">
        <f t="shared" si="19"/>
        <v>4494.4781538461511</v>
      </c>
      <c r="Q91" s="57">
        <f t="shared" si="19"/>
        <v>2426.8944751806866</v>
      </c>
      <c r="R91" s="7"/>
    </row>
    <row r="92" spans="7:18">
      <c r="G92" s="58">
        <f t="shared" si="22"/>
        <v>1.3100000000000007</v>
      </c>
      <c r="H92" s="59">
        <f t="shared" si="23"/>
        <v>0.31740458015267159</v>
      </c>
      <c r="I92" s="54">
        <f t="shared" si="20"/>
        <v>0.17138973549362413</v>
      </c>
      <c r="J92" s="55">
        <f t="shared" si="21"/>
        <v>3.1137389312977084</v>
      </c>
      <c r="K92" s="55">
        <f t="shared" si="21"/>
        <v>1.6813333051924528</v>
      </c>
      <c r="L92" s="55">
        <f t="shared" si="15"/>
        <v>0.64919269456195494</v>
      </c>
      <c r="M92" s="55">
        <f t="shared" si="16"/>
        <v>0.35054618352340139</v>
      </c>
      <c r="N92" s="56">
        <f t="shared" si="17"/>
        <v>135.35211652987365</v>
      </c>
      <c r="O92" s="56">
        <f t="shared" si="18"/>
        <v>73.086416835569977</v>
      </c>
      <c r="P92" s="57">
        <f t="shared" si="19"/>
        <v>4460.1691603053414</v>
      </c>
      <c r="Q92" s="57">
        <f t="shared" si="19"/>
        <v>2408.3685631564063</v>
      </c>
      <c r="R92" s="7"/>
    </row>
    <row r="93" spans="7:18">
      <c r="G93" s="58">
        <f t="shared" si="22"/>
        <v>1.3200000000000007</v>
      </c>
      <c r="H93" s="59">
        <f t="shared" si="23"/>
        <v>0.31499999999999984</v>
      </c>
      <c r="I93" s="54">
        <f t="shared" si="20"/>
        <v>0.17009132840655122</v>
      </c>
      <c r="J93" s="55">
        <f t="shared" si="21"/>
        <v>3.0901499999999986</v>
      </c>
      <c r="K93" s="55">
        <f t="shared" si="21"/>
        <v>1.6685959316682675</v>
      </c>
      <c r="L93" s="55">
        <f t="shared" si="15"/>
        <v>0.64919269456195494</v>
      </c>
      <c r="M93" s="55">
        <f t="shared" si="16"/>
        <v>0.35054618352340139</v>
      </c>
      <c r="N93" s="56">
        <f t="shared" si="17"/>
        <v>136.38533879346051</v>
      </c>
      <c r="O93" s="56">
        <f t="shared" si="18"/>
        <v>73.644328414467466</v>
      </c>
      <c r="P93" s="57">
        <f t="shared" si="19"/>
        <v>4426.3799999999974</v>
      </c>
      <c r="Q93" s="57">
        <f t="shared" si="19"/>
        <v>2390.1233467688576</v>
      </c>
      <c r="R93" s="7"/>
    </row>
    <row r="94" spans="7:18">
      <c r="G94" s="58">
        <f t="shared" si="22"/>
        <v>1.3300000000000007</v>
      </c>
      <c r="H94" s="59">
        <f t="shared" si="23"/>
        <v>0.31263157894736826</v>
      </c>
      <c r="I94" s="54">
        <f t="shared" si="20"/>
        <v>0.16881244623808092</v>
      </c>
      <c r="J94" s="55">
        <f t="shared" si="21"/>
        <v>3.0669157894736827</v>
      </c>
      <c r="K94" s="55">
        <f t="shared" si="21"/>
        <v>1.6560500975955739</v>
      </c>
      <c r="L94" s="55">
        <f t="shared" si="15"/>
        <v>0.64919269456195505</v>
      </c>
      <c r="M94" s="55">
        <f t="shared" si="16"/>
        <v>0.35054618352340144</v>
      </c>
      <c r="N94" s="56">
        <f t="shared" si="17"/>
        <v>137.41856105704733</v>
      </c>
      <c r="O94" s="56">
        <f t="shared" si="18"/>
        <v>74.202239993364955</v>
      </c>
      <c r="P94" s="57">
        <f t="shared" si="19"/>
        <v>4393.0989473684185</v>
      </c>
      <c r="Q94" s="57">
        <f t="shared" si="19"/>
        <v>2372.1524945375131</v>
      </c>
      <c r="R94" s="7"/>
    </row>
    <row r="95" spans="7:18">
      <c r="G95" s="58">
        <f t="shared" si="22"/>
        <v>1.3400000000000007</v>
      </c>
      <c r="H95" s="59">
        <f t="shared" si="23"/>
        <v>0.31029850746268639</v>
      </c>
      <c r="I95" s="54">
        <f t="shared" si="20"/>
        <v>0.16755265186316987</v>
      </c>
      <c r="J95" s="55">
        <f t="shared" si="21"/>
        <v>3.0440283582089536</v>
      </c>
      <c r="K95" s="55">
        <f t="shared" si="21"/>
        <v>1.6436915147776965</v>
      </c>
      <c r="L95" s="55">
        <f t="shared" si="15"/>
        <v>0.64919269456195494</v>
      </c>
      <c r="M95" s="55">
        <f t="shared" si="16"/>
        <v>0.35054618352340139</v>
      </c>
      <c r="N95" s="56">
        <f t="shared" si="17"/>
        <v>138.45178332063412</v>
      </c>
      <c r="O95" s="56">
        <f t="shared" si="18"/>
        <v>74.76015157226243</v>
      </c>
      <c r="P95" s="57">
        <f t="shared" si="19"/>
        <v>4360.3146268656692</v>
      </c>
      <c r="Q95" s="57">
        <f t="shared" si="19"/>
        <v>2354.4498639812628</v>
      </c>
      <c r="R95" s="7"/>
    </row>
    <row r="96" spans="7:18">
      <c r="G96" s="58">
        <f t="shared" si="22"/>
        <v>1.3500000000000008</v>
      </c>
      <c r="H96" s="59">
        <f t="shared" si="23"/>
        <v>0.30799999999999983</v>
      </c>
      <c r="I96" s="54">
        <f t="shared" si="20"/>
        <v>0.16631152110862787</v>
      </c>
      <c r="J96" s="55">
        <f t="shared" si="21"/>
        <v>3.0214799999999986</v>
      </c>
      <c r="K96" s="55">
        <f t="shared" si="21"/>
        <v>1.6315160220756395</v>
      </c>
      <c r="L96" s="55">
        <f t="shared" si="15"/>
        <v>0.64919269456195505</v>
      </c>
      <c r="M96" s="55">
        <f t="shared" si="16"/>
        <v>0.35054618352340144</v>
      </c>
      <c r="N96" s="56">
        <f t="shared" si="17"/>
        <v>139.48500558422097</v>
      </c>
      <c r="O96" s="56">
        <f t="shared" si="18"/>
        <v>75.318063151159919</v>
      </c>
      <c r="P96" s="57">
        <f t="shared" si="19"/>
        <v>4328.0159999999978</v>
      </c>
      <c r="Q96" s="57">
        <f t="shared" si="19"/>
        <v>2337.009494618439</v>
      </c>
      <c r="R96" s="7"/>
    </row>
    <row r="97" spans="7:18">
      <c r="G97" s="58">
        <f t="shared" si="22"/>
        <v>1.3600000000000008</v>
      </c>
      <c r="H97" s="59">
        <f t="shared" si="23"/>
        <v>0.30573529411764688</v>
      </c>
      <c r="I97" s="54">
        <f t="shared" si="20"/>
        <v>0.16508864227694678</v>
      </c>
      <c r="J97" s="55">
        <f t="shared" si="21"/>
        <v>2.9992632352941162</v>
      </c>
      <c r="K97" s="55">
        <f t="shared" si="21"/>
        <v>1.6195195807368479</v>
      </c>
      <c r="L97" s="55">
        <f t="shared" si="15"/>
        <v>0.64919269456195494</v>
      </c>
      <c r="M97" s="55">
        <f t="shared" si="16"/>
        <v>0.35054618352340139</v>
      </c>
      <c r="N97" s="56">
        <f t="shared" si="17"/>
        <v>140.51822784780776</v>
      </c>
      <c r="O97" s="56">
        <f t="shared" si="18"/>
        <v>75.875974730057393</v>
      </c>
      <c r="P97" s="57">
        <f t="shared" si="19"/>
        <v>4296.1923529411742</v>
      </c>
      <c r="Q97" s="57">
        <f t="shared" si="19"/>
        <v>2319.825601275656</v>
      </c>
      <c r="R97" s="7"/>
    </row>
    <row r="98" spans="7:18">
      <c r="G98" s="58">
        <f t="shared" si="22"/>
        <v>1.3700000000000008</v>
      </c>
      <c r="H98" s="59">
        <f t="shared" si="23"/>
        <v>0.30350364963503634</v>
      </c>
      <c r="I98" s="54">
        <f t="shared" si="20"/>
        <v>0.16388361569098367</v>
      </c>
      <c r="J98" s="55">
        <f t="shared" si="21"/>
        <v>2.9773708029197068</v>
      </c>
      <c r="K98" s="55">
        <f t="shared" si="21"/>
        <v>1.6076982699285498</v>
      </c>
      <c r="L98" s="55">
        <f t="shared" si="15"/>
        <v>0.64919269456195505</v>
      </c>
      <c r="M98" s="55">
        <f t="shared" si="16"/>
        <v>0.35054618352340139</v>
      </c>
      <c r="N98" s="56">
        <f t="shared" si="17"/>
        <v>141.55145011139462</v>
      </c>
      <c r="O98" s="56">
        <f t="shared" si="18"/>
        <v>76.433886308954882</v>
      </c>
      <c r="P98" s="57">
        <f t="shared" si="19"/>
        <v>4264.8332846715311</v>
      </c>
      <c r="Q98" s="57">
        <f t="shared" si="19"/>
        <v>2302.8925676897024</v>
      </c>
      <c r="R98" s="7"/>
    </row>
    <row r="99" spans="7:18">
      <c r="G99" s="58">
        <f t="shared" si="22"/>
        <v>1.3800000000000008</v>
      </c>
      <c r="H99" s="59">
        <f t="shared" si="23"/>
        <v>0.30130434782608678</v>
      </c>
      <c r="I99" s="54">
        <f t="shared" si="20"/>
        <v>0.1626960532584403</v>
      </c>
      <c r="J99" s="55">
        <f t="shared" si="21"/>
        <v>2.9557956521739115</v>
      </c>
      <c r="K99" s="55">
        <f t="shared" si="21"/>
        <v>1.5960482824652995</v>
      </c>
      <c r="L99" s="55">
        <f t="shared" si="15"/>
        <v>0.64919269456195494</v>
      </c>
      <c r="M99" s="55">
        <f t="shared" si="16"/>
        <v>0.35054618352340144</v>
      </c>
      <c r="N99" s="56">
        <f t="shared" si="17"/>
        <v>142.58467237498144</v>
      </c>
      <c r="O99" s="56">
        <f t="shared" si="18"/>
        <v>76.991797887852357</v>
      </c>
      <c r="P99" s="57">
        <f t="shared" si="19"/>
        <v>4233.9286956521719</v>
      </c>
      <c r="Q99" s="57">
        <f t="shared" si="19"/>
        <v>2286.2049403876031</v>
      </c>
      <c r="R99" s="7"/>
    </row>
    <row r="100" spans="7:18">
      <c r="G100" s="58">
        <f t="shared" si="22"/>
        <v>1.3900000000000008</v>
      </c>
      <c r="H100" s="59">
        <f t="shared" si="23"/>
        <v>0.29913669064748183</v>
      </c>
      <c r="I100" s="54">
        <f t="shared" si="20"/>
        <v>0.16152557805514214</v>
      </c>
      <c r="J100" s="55">
        <f t="shared" si="21"/>
        <v>2.934530935251797</v>
      </c>
      <c r="K100" s="55">
        <f t="shared" si="21"/>
        <v>1.5845659207209446</v>
      </c>
      <c r="L100" s="55">
        <f t="shared" si="15"/>
        <v>0.64919269456195494</v>
      </c>
      <c r="M100" s="55">
        <f t="shared" si="16"/>
        <v>0.35054618352340133</v>
      </c>
      <c r="N100" s="56">
        <f t="shared" si="17"/>
        <v>143.61789463856823</v>
      </c>
      <c r="O100" s="56">
        <f t="shared" si="18"/>
        <v>77.549709466749817</v>
      </c>
      <c r="P100" s="57">
        <f t="shared" si="19"/>
        <v>4203.468776978415</v>
      </c>
      <c r="Q100" s="57">
        <f t="shared" si="19"/>
        <v>2269.7574228308572</v>
      </c>
      <c r="R100" s="7"/>
    </row>
    <row r="101" spans="7:18">
      <c r="G101" s="58">
        <f t="shared" si="22"/>
        <v>1.4000000000000008</v>
      </c>
      <c r="H101" s="59">
        <f t="shared" si="23"/>
        <v>0.29699999999999982</v>
      </c>
      <c r="I101" s="54">
        <f t="shared" si="20"/>
        <v>0.16037182392617685</v>
      </c>
      <c r="J101" s="55">
        <f t="shared" si="21"/>
        <v>2.9135699999999982</v>
      </c>
      <c r="K101" s="55">
        <f t="shared" si="21"/>
        <v>1.573247592715795</v>
      </c>
      <c r="L101" s="55">
        <f t="shared" si="15"/>
        <v>0.64919269456195494</v>
      </c>
      <c r="M101" s="55">
        <f t="shared" si="16"/>
        <v>0.35054618352340133</v>
      </c>
      <c r="N101" s="56">
        <f t="shared" si="17"/>
        <v>144.65111690215508</v>
      </c>
      <c r="O101" s="56">
        <f t="shared" si="18"/>
        <v>78.107621045647306</v>
      </c>
      <c r="P101" s="57">
        <f t="shared" si="19"/>
        <v>4173.4439999999977</v>
      </c>
      <c r="Q101" s="57">
        <f t="shared" si="19"/>
        <v>2253.544869810637</v>
      </c>
      <c r="R101" s="7"/>
    </row>
    <row r="102" spans="7:18">
      <c r="G102" s="58">
        <f t="shared" si="22"/>
        <v>1.4100000000000008</v>
      </c>
      <c r="H102" s="59">
        <f t="shared" si="23"/>
        <v>0.29489361702127642</v>
      </c>
      <c r="I102" s="54">
        <f t="shared" si="20"/>
        <v>0.1592344351040054</v>
      </c>
      <c r="J102" s="55">
        <f t="shared" si="21"/>
        <v>2.892906382978722</v>
      </c>
      <c r="K102" s="55">
        <f t="shared" si="21"/>
        <v>1.562089808370293</v>
      </c>
      <c r="L102" s="55">
        <f t="shared" si="15"/>
        <v>0.64919269456195505</v>
      </c>
      <c r="M102" s="55">
        <f t="shared" si="16"/>
        <v>0.35054618352340139</v>
      </c>
      <c r="N102" s="56">
        <f t="shared" si="17"/>
        <v>145.6843391657419</v>
      </c>
      <c r="O102" s="56">
        <f t="shared" si="18"/>
        <v>78.665532624544795</v>
      </c>
      <c r="P102" s="57">
        <f t="shared" si="19"/>
        <v>4143.8451063829762</v>
      </c>
      <c r="Q102" s="57">
        <f t="shared" si="19"/>
        <v>2237.5622820814838</v>
      </c>
      <c r="R102" s="7"/>
    </row>
    <row r="103" spans="7:18">
      <c r="G103" s="58">
        <f t="shared" si="22"/>
        <v>1.4200000000000008</v>
      </c>
      <c r="H103" s="59">
        <f t="shared" si="23"/>
        <v>0.29281690140845051</v>
      </c>
      <c r="I103" s="54">
        <f t="shared" si="20"/>
        <v>0.15811306584270957</v>
      </c>
      <c r="J103" s="55">
        <f t="shared" si="21"/>
        <v>2.8725338028168999</v>
      </c>
      <c r="K103" s="55">
        <f t="shared" si="21"/>
        <v>1.5510891759169809</v>
      </c>
      <c r="L103" s="55">
        <f t="shared" si="15"/>
        <v>0.64919269456195494</v>
      </c>
      <c r="M103" s="55">
        <f t="shared" si="16"/>
        <v>0.35054618352340133</v>
      </c>
      <c r="N103" s="56">
        <f t="shared" si="17"/>
        <v>146.7175614293287</v>
      </c>
      <c r="O103" s="56">
        <f t="shared" si="18"/>
        <v>79.22344420344227</v>
      </c>
      <c r="P103" s="57">
        <f t="shared" si="19"/>
        <v>4114.6630985915463</v>
      </c>
      <c r="Q103" s="57">
        <f t="shared" si="19"/>
        <v>2221.804801221755</v>
      </c>
      <c r="R103" s="7"/>
    </row>
    <row r="104" spans="7:18">
      <c r="G104" s="58">
        <f t="shared" si="22"/>
        <v>1.4300000000000008</v>
      </c>
      <c r="H104" s="59">
        <f t="shared" si="23"/>
        <v>0.29076923076923061</v>
      </c>
      <c r="I104" s="54">
        <f t="shared" si="20"/>
        <v>0.15700738006758574</v>
      </c>
      <c r="J104" s="55">
        <f t="shared" si="21"/>
        <v>2.8524461538461523</v>
      </c>
      <c r="K104" s="55">
        <f t="shared" si="21"/>
        <v>1.5402423984630162</v>
      </c>
      <c r="L104" s="55">
        <f t="shared" si="15"/>
        <v>0.64919269456195494</v>
      </c>
      <c r="M104" s="55">
        <f t="shared" si="16"/>
        <v>0.35054618352340139</v>
      </c>
      <c r="N104" s="56">
        <f t="shared" si="17"/>
        <v>147.75078369291552</v>
      </c>
      <c r="O104" s="56">
        <f t="shared" si="18"/>
        <v>79.781355782339759</v>
      </c>
      <c r="P104" s="57">
        <f t="shared" si="19"/>
        <v>4085.8892307692286</v>
      </c>
      <c r="Q104" s="57">
        <f t="shared" si="19"/>
        <v>2206.267704709715</v>
      </c>
      <c r="R104" s="7"/>
    </row>
    <row r="105" spans="7:18">
      <c r="G105" s="58">
        <f t="shared" si="22"/>
        <v>1.4400000000000008</v>
      </c>
      <c r="H105" s="59">
        <f t="shared" si="23"/>
        <v>0.28874999999999984</v>
      </c>
      <c r="I105" s="54">
        <f t="shared" si="20"/>
        <v>0.15591705103933862</v>
      </c>
      <c r="J105" s="55">
        <f t="shared" si="21"/>
        <v>2.8326374999999984</v>
      </c>
      <c r="K105" s="55">
        <f t="shared" si="21"/>
        <v>1.529546270695912</v>
      </c>
      <c r="L105" s="55">
        <f t="shared" si="15"/>
        <v>0.64919269456195494</v>
      </c>
      <c r="M105" s="55">
        <f t="shared" si="16"/>
        <v>0.35054618352340144</v>
      </c>
      <c r="N105" s="56">
        <f t="shared" si="17"/>
        <v>148.78400595650237</v>
      </c>
      <c r="O105" s="56">
        <f t="shared" si="18"/>
        <v>80.339267361237248</v>
      </c>
      <c r="P105" s="57">
        <f t="shared" si="19"/>
        <v>4057.5149999999976</v>
      </c>
      <c r="Q105" s="57">
        <f t="shared" si="19"/>
        <v>2190.9464012047861</v>
      </c>
      <c r="R105" s="7"/>
    </row>
    <row r="106" spans="7:18">
      <c r="G106" s="58">
        <f t="shared" si="22"/>
        <v>1.4500000000000008</v>
      </c>
      <c r="H106" s="59">
        <f t="shared" si="23"/>
        <v>0.28675862068965502</v>
      </c>
      <c r="I106" s="54">
        <f t="shared" si="20"/>
        <v>0.15484176103217076</v>
      </c>
      <c r="J106" s="55">
        <f t="shared" si="21"/>
        <v>2.8131020689655157</v>
      </c>
      <c r="K106" s="55">
        <f t="shared" si="21"/>
        <v>1.5189976757255952</v>
      </c>
      <c r="L106" s="55">
        <f t="shared" si="15"/>
        <v>0.64919269456195494</v>
      </c>
      <c r="M106" s="55">
        <f t="shared" si="16"/>
        <v>0.35054618352340139</v>
      </c>
      <c r="N106" s="56">
        <f t="shared" si="17"/>
        <v>149.81722822008916</v>
      </c>
      <c r="O106" s="56">
        <f t="shared" si="18"/>
        <v>80.897178940134708</v>
      </c>
      <c r="P106" s="57">
        <f t="shared" si="19"/>
        <v>4029.5321379310321</v>
      </c>
      <c r="Q106" s="57">
        <f t="shared" si="19"/>
        <v>2175.8364260240637</v>
      </c>
      <c r="R106" s="7"/>
    </row>
    <row r="107" spans="7:18">
      <c r="G107" s="58">
        <f t="shared" si="22"/>
        <v>1.4600000000000009</v>
      </c>
      <c r="H107" s="59">
        <f t="shared" si="23"/>
        <v>0.28479452054794502</v>
      </c>
      <c r="I107" s="54">
        <f t="shared" si="20"/>
        <v>0.15378120102510109</v>
      </c>
      <c r="J107" s="55">
        <f t="shared" si="21"/>
        <v>2.793834246575341</v>
      </c>
      <c r="K107" s="55">
        <f t="shared" si="21"/>
        <v>1.5085935820562417</v>
      </c>
      <c r="L107" s="55">
        <f t="shared" si="15"/>
        <v>0.64919269456195494</v>
      </c>
      <c r="M107" s="55">
        <f t="shared" si="16"/>
        <v>0.35054618352340139</v>
      </c>
      <c r="N107" s="56">
        <f t="shared" si="17"/>
        <v>150.85045048367601</v>
      </c>
      <c r="O107" s="56">
        <f t="shared" si="18"/>
        <v>81.455090519032197</v>
      </c>
      <c r="P107" s="57">
        <f t="shared" si="19"/>
        <v>4001.9326027397233</v>
      </c>
      <c r="Q107" s="57">
        <f t="shared" si="19"/>
        <v>2160.9334368047207</v>
      </c>
      <c r="R107" s="7"/>
    </row>
    <row r="108" spans="7:18">
      <c r="G108" s="58">
        <f t="shared" si="22"/>
        <v>1.4700000000000009</v>
      </c>
      <c r="H108" s="59">
        <f t="shared" si="23"/>
        <v>0.2828571428571427</v>
      </c>
      <c r="I108" s="54">
        <f t="shared" si="20"/>
        <v>0.15273507040588272</v>
      </c>
      <c r="J108" s="55">
        <f t="shared" si="21"/>
        <v>2.7748285714285701</v>
      </c>
      <c r="K108" s="55">
        <f t="shared" si="21"/>
        <v>1.4983310406817096</v>
      </c>
      <c r="L108" s="55">
        <f t="shared" si="15"/>
        <v>0.64919269456195494</v>
      </c>
      <c r="M108" s="55">
        <f t="shared" si="16"/>
        <v>0.35054618352340139</v>
      </c>
      <c r="N108" s="56">
        <f t="shared" si="17"/>
        <v>151.88367274726281</v>
      </c>
      <c r="O108" s="56">
        <f t="shared" si="18"/>
        <v>82.013002097929672</v>
      </c>
      <c r="P108" s="57">
        <f t="shared" si="19"/>
        <v>3974.708571428569</v>
      </c>
      <c r="Q108" s="57">
        <f t="shared" si="19"/>
        <v>2146.2332093434638</v>
      </c>
      <c r="R108" s="7"/>
    </row>
    <row r="109" spans="7:18">
      <c r="G109" s="58">
        <f t="shared" si="22"/>
        <v>1.4800000000000009</v>
      </c>
      <c r="H109" s="59">
        <f t="shared" si="23"/>
        <v>0.2809459459459458</v>
      </c>
      <c r="I109" s="54">
        <f t="shared" si="20"/>
        <v>0.15170307668692407</v>
      </c>
      <c r="J109" s="55">
        <f t="shared" si="21"/>
        <v>2.7560797297297284</v>
      </c>
      <c r="K109" s="55">
        <f t="shared" si="21"/>
        <v>1.4882071822987251</v>
      </c>
      <c r="L109" s="55">
        <f t="shared" si="15"/>
        <v>0.64919269456195494</v>
      </c>
      <c r="M109" s="55">
        <f t="shared" si="16"/>
        <v>0.35054618352340139</v>
      </c>
      <c r="N109" s="56">
        <f t="shared" si="17"/>
        <v>152.91689501084966</v>
      </c>
      <c r="O109" s="56">
        <f t="shared" si="18"/>
        <v>82.570913676827161</v>
      </c>
      <c r="P109" s="57">
        <f t="shared" si="19"/>
        <v>3947.8524324324303</v>
      </c>
      <c r="Q109" s="57">
        <f t="shared" si="19"/>
        <v>2131.731633604657</v>
      </c>
      <c r="R109" s="7"/>
    </row>
    <row r="110" spans="7:18">
      <c r="G110" s="58">
        <f t="shared" si="22"/>
        <v>1.4900000000000009</v>
      </c>
      <c r="H110" s="59">
        <f t="shared" si="23"/>
        <v>0.27906040268456361</v>
      </c>
      <c r="I110" s="54">
        <f t="shared" si="20"/>
        <v>0.15068493523264942</v>
      </c>
      <c r="J110" s="55">
        <f t="shared" si="21"/>
        <v>2.7375825503355693</v>
      </c>
      <c r="K110" s="55">
        <f t="shared" si="21"/>
        <v>1.4782192146322908</v>
      </c>
      <c r="L110" s="55">
        <f t="shared" si="15"/>
        <v>0.64919269456195505</v>
      </c>
      <c r="M110" s="55">
        <f t="shared" si="16"/>
        <v>0.35054618352340144</v>
      </c>
      <c r="N110" s="56">
        <f t="shared" si="17"/>
        <v>153.95011727443651</v>
      </c>
      <c r="O110" s="56">
        <f t="shared" si="18"/>
        <v>83.128825255724649</v>
      </c>
      <c r="P110" s="57">
        <f t="shared" si="19"/>
        <v>3921.3567785234877</v>
      </c>
      <c r="Q110" s="57">
        <f t="shared" si="19"/>
        <v>2117.4247098891897</v>
      </c>
      <c r="R110" s="7"/>
    </row>
    <row r="111" spans="7:18">
      <c r="G111" s="58">
        <f t="shared" si="22"/>
        <v>1.5000000000000009</v>
      </c>
      <c r="H111" s="59">
        <f t="shared" si="23"/>
        <v>0.27719999999999984</v>
      </c>
      <c r="I111" s="54">
        <f t="shared" si="20"/>
        <v>0.14968036899776507</v>
      </c>
      <c r="J111" s="55">
        <f t="shared" si="21"/>
        <v>2.7193319999999983</v>
      </c>
      <c r="K111" s="55">
        <f t="shared" si="21"/>
        <v>1.4683644198680754</v>
      </c>
      <c r="L111" s="55">
        <f t="shared" si="15"/>
        <v>0.64919269456195483</v>
      </c>
      <c r="M111" s="55">
        <f t="shared" si="16"/>
        <v>0.35054618352340139</v>
      </c>
      <c r="N111" s="56">
        <f t="shared" si="17"/>
        <v>154.98333953802327</v>
      </c>
      <c r="O111" s="56">
        <f t="shared" si="18"/>
        <v>83.686736834622124</v>
      </c>
      <c r="P111" s="57">
        <f t="shared" si="19"/>
        <v>3895.2143999999976</v>
      </c>
      <c r="Q111" s="57">
        <f t="shared" si="19"/>
        <v>2103.3085451565948</v>
      </c>
      <c r="R111" s="7"/>
    </row>
    <row r="112" spans="7:18">
      <c r="G112" s="58">
        <f t="shared" si="22"/>
        <v>1.5100000000000009</v>
      </c>
      <c r="H112" s="59">
        <f t="shared" si="23"/>
        <v>0.27536423841059587</v>
      </c>
      <c r="I112" s="54">
        <f t="shared" si="20"/>
        <v>0.14868910827592557</v>
      </c>
      <c r="J112" s="55">
        <f t="shared" si="21"/>
        <v>2.7013231788079457</v>
      </c>
      <c r="K112" s="55">
        <f t="shared" si="21"/>
        <v>1.45864015218683</v>
      </c>
      <c r="L112" s="55">
        <f t="shared" si="15"/>
        <v>0.64919269456195494</v>
      </c>
      <c r="M112" s="55">
        <f t="shared" si="16"/>
        <v>0.35054618352340144</v>
      </c>
      <c r="N112" s="56">
        <f t="shared" si="17"/>
        <v>156.01656180161012</v>
      </c>
      <c r="O112" s="56">
        <f t="shared" si="18"/>
        <v>84.244648413519613</v>
      </c>
      <c r="P112" s="57">
        <f t="shared" si="19"/>
        <v>3869.4182781456934</v>
      </c>
      <c r="Q112" s="57">
        <f t="shared" si="19"/>
        <v>2089.3793494933061</v>
      </c>
      <c r="R112" s="7"/>
    </row>
    <row r="113" spans="7:18">
      <c r="G113" s="58">
        <f t="shared" si="22"/>
        <v>1.5200000000000009</v>
      </c>
      <c r="H113" s="59">
        <f t="shared" si="23"/>
        <v>0.27355263157894721</v>
      </c>
      <c r="I113" s="54">
        <f t="shared" si="20"/>
        <v>0.14771089045832081</v>
      </c>
      <c r="J113" s="55">
        <f t="shared" si="21"/>
        <v>2.6835513157894724</v>
      </c>
      <c r="K113" s="55">
        <f t="shared" si="21"/>
        <v>1.4490438353961272</v>
      </c>
      <c r="L113" s="55">
        <f t="shared" si="15"/>
        <v>0.64919269456195505</v>
      </c>
      <c r="M113" s="55">
        <f t="shared" si="16"/>
        <v>0.35054618352340144</v>
      </c>
      <c r="N113" s="56">
        <f t="shared" si="17"/>
        <v>157.04978406519695</v>
      </c>
      <c r="O113" s="56">
        <f t="shared" si="18"/>
        <v>84.802559992417102</v>
      </c>
      <c r="P113" s="57">
        <f t="shared" si="19"/>
        <v>3843.9615789473664</v>
      </c>
      <c r="Q113" s="57">
        <f t="shared" si="19"/>
        <v>2075.633432720324</v>
      </c>
      <c r="R113" s="7"/>
    </row>
    <row r="114" spans="7:18">
      <c r="G114" s="58">
        <f t="shared" si="22"/>
        <v>1.5300000000000009</v>
      </c>
      <c r="H114" s="59">
        <f t="shared" si="23"/>
        <v>0.2717647058823528</v>
      </c>
      <c r="I114" s="54">
        <f t="shared" si="20"/>
        <v>0.14674545980173048</v>
      </c>
      <c r="J114" s="55">
        <f t="shared" si="21"/>
        <v>2.666011764705881</v>
      </c>
      <c r="K114" s="55">
        <f t="shared" si="21"/>
        <v>1.4395729606549761</v>
      </c>
      <c r="L114" s="55">
        <f t="shared" si="15"/>
        <v>0.64919269456195494</v>
      </c>
      <c r="M114" s="55">
        <f t="shared" si="16"/>
        <v>0.35054618352340144</v>
      </c>
      <c r="N114" s="56">
        <f t="shared" si="17"/>
        <v>158.08300632878374</v>
      </c>
      <c r="O114" s="56">
        <f t="shared" si="18"/>
        <v>85.360471571314577</v>
      </c>
      <c r="P114" s="57">
        <f t="shared" si="19"/>
        <v>3818.8376470588214</v>
      </c>
      <c r="Q114" s="57">
        <f t="shared" si="19"/>
        <v>2062.0672011339166</v>
      </c>
      <c r="R114" s="7"/>
    </row>
    <row r="115" spans="7:18">
      <c r="G115" s="58">
        <f t="shared" si="22"/>
        <v>1.5400000000000009</v>
      </c>
      <c r="H115" s="59">
        <f t="shared" si="23"/>
        <v>0.26999999999999985</v>
      </c>
      <c r="I115" s="54">
        <f t="shared" si="20"/>
        <v>0.14579256720561534</v>
      </c>
      <c r="J115" s="55">
        <f t="shared" si="21"/>
        <v>2.6486999999999985</v>
      </c>
      <c r="K115" s="55">
        <f t="shared" si="21"/>
        <v>1.4302250842870865</v>
      </c>
      <c r="L115" s="55">
        <f t="shared" si="15"/>
        <v>0.64919269456195494</v>
      </c>
      <c r="M115" s="55">
        <f t="shared" si="16"/>
        <v>0.35054618352340144</v>
      </c>
      <c r="N115" s="56">
        <f t="shared" si="17"/>
        <v>159.11622859237059</v>
      </c>
      <c r="O115" s="56">
        <f t="shared" si="18"/>
        <v>85.918383150212051</v>
      </c>
      <c r="P115" s="57">
        <f t="shared" si="19"/>
        <v>3794.0399999999977</v>
      </c>
      <c r="Q115" s="57">
        <f t="shared" si="19"/>
        <v>2048.6771543733066</v>
      </c>
      <c r="R115" s="7"/>
    </row>
    <row r="116" spans="7:18">
      <c r="G116" s="58">
        <f t="shared" si="22"/>
        <v>1.5500000000000009</v>
      </c>
      <c r="H116" s="59">
        <f t="shared" si="23"/>
        <v>0.26825806451612888</v>
      </c>
      <c r="I116" s="54">
        <f t="shared" si="20"/>
        <v>0.14485196999783717</v>
      </c>
      <c r="J116" s="55">
        <f t="shared" si="21"/>
        <v>2.6316116129032245</v>
      </c>
      <c r="K116" s="55">
        <f t="shared" si="21"/>
        <v>1.4209978256787827</v>
      </c>
      <c r="L116" s="55">
        <f t="shared" si="15"/>
        <v>0.64919269456195505</v>
      </c>
      <c r="M116" s="55">
        <f t="shared" si="16"/>
        <v>0.35054618352340144</v>
      </c>
      <c r="N116" s="56">
        <f t="shared" si="17"/>
        <v>160.14945085595744</v>
      </c>
      <c r="O116" s="56">
        <f t="shared" si="18"/>
        <v>86.47629472910954</v>
      </c>
      <c r="P116" s="57">
        <f t="shared" si="19"/>
        <v>3769.562322580643</v>
      </c>
      <c r="Q116" s="57">
        <f t="shared" si="19"/>
        <v>2035.4598824096079</v>
      </c>
      <c r="R116" s="7"/>
    </row>
    <row r="117" spans="7:18">
      <c r="G117" s="58">
        <f t="shared" si="22"/>
        <v>1.5600000000000009</v>
      </c>
      <c r="H117" s="59">
        <f t="shared" si="23"/>
        <v>0.26653846153846139</v>
      </c>
      <c r="I117" s="54">
        <f t="shared" si="20"/>
        <v>0.14392343172862027</v>
      </c>
      <c r="J117" s="55">
        <f t="shared" si="21"/>
        <v>2.6147423076923064</v>
      </c>
      <c r="K117" s="55">
        <f t="shared" si="21"/>
        <v>1.4118888652577648</v>
      </c>
      <c r="L117" s="55">
        <f t="shared" si="15"/>
        <v>0.64919269456195494</v>
      </c>
      <c r="M117" s="55">
        <f t="shared" si="16"/>
        <v>0.35054618352340139</v>
      </c>
      <c r="N117" s="56">
        <f t="shared" si="17"/>
        <v>161.18267311954423</v>
      </c>
      <c r="O117" s="56">
        <f t="shared" si="18"/>
        <v>87.034206308007015</v>
      </c>
      <c r="P117" s="57">
        <f t="shared" si="19"/>
        <v>3745.3984615384593</v>
      </c>
      <c r="Q117" s="57">
        <f t="shared" si="19"/>
        <v>2022.4120626505719</v>
      </c>
      <c r="R117" s="7"/>
    </row>
    <row r="118" spans="7:18">
      <c r="G118" s="58">
        <f t="shared" si="22"/>
        <v>1.570000000000001</v>
      </c>
      <c r="H118" s="59">
        <f t="shared" si="23"/>
        <v>0.26484076433121001</v>
      </c>
      <c r="I118" s="54">
        <f t="shared" si="20"/>
        <v>0.14300672197238701</v>
      </c>
      <c r="J118" s="55">
        <f t="shared" si="21"/>
        <v>2.5980878980891702</v>
      </c>
      <c r="K118" s="55">
        <f t="shared" si="21"/>
        <v>1.4028959425491165</v>
      </c>
      <c r="L118" s="55">
        <f t="shared" si="15"/>
        <v>0.64919269456195483</v>
      </c>
      <c r="M118" s="55">
        <f t="shared" si="16"/>
        <v>0.35054618352340139</v>
      </c>
      <c r="N118" s="56">
        <f t="shared" si="17"/>
        <v>162.21589538313103</v>
      </c>
      <c r="O118" s="56">
        <f t="shared" si="18"/>
        <v>87.592117886904489</v>
      </c>
      <c r="P118" s="57">
        <f t="shared" si="19"/>
        <v>3721.5424203821631</v>
      </c>
      <c r="Q118" s="57">
        <f t="shared" si="19"/>
        <v>2009.5304571559823</v>
      </c>
      <c r="R118" s="7"/>
    </row>
    <row r="119" spans="7:18">
      <c r="G119" s="58">
        <f t="shared" si="22"/>
        <v>1.580000000000001</v>
      </c>
      <c r="H119" s="59">
        <f t="shared" si="23"/>
        <v>0.26316455696202518</v>
      </c>
      <c r="I119" s="54">
        <f t="shared" si="20"/>
        <v>0.14210161613711875</v>
      </c>
      <c r="J119" s="55">
        <f t="shared" si="21"/>
        <v>2.581644303797467</v>
      </c>
      <c r="K119" s="55">
        <f t="shared" si="21"/>
        <v>1.394016854305135</v>
      </c>
      <c r="L119" s="55">
        <f t="shared" si="15"/>
        <v>0.64919269456195494</v>
      </c>
      <c r="M119" s="55">
        <f t="shared" si="16"/>
        <v>0.35054618352340139</v>
      </c>
      <c r="N119" s="56">
        <f t="shared" si="17"/>
        <v>163.24911764671785</v>
      </c>
      <c r="O119" s="56">
        <f t="shared" si="18"/>
        <v>88.150029465801964</v>
      </c>
      <c r="P119" s="57">
        <f t="shared" si="19"/>
        <v>3697.988354430378</v>
      </c>
      <c r="Q119" s="57">
        <f t="shared" si="19"/>
        <v>1996.8119099587927</v>
      </c>
      <c r="R119" s="7"/>
    </row>
    <row r="120" spans="7:18">
      <c r="G120" s="58">
        <f t="shared" si="22"/>
        <v>1.590000000000001</v>
      </c>
      <c r="H120" s="59">
        <f t="shared" si="23"/>
        <v>0.261509433962264</v>
      </c>
      <c r="I120" s="54">
        <f t="shared" si="20"/>
        <v>0.14120789528091043</v>
      </c>
      <c r="J120" s="55">
        <f t="shared" si="21"/>
        <v>2.5654075471698099</v>
      </c>
      <c r="K120" s="55">
        <f t="shared" si="21"/>
        <v>1.3852494527057315</v>
      </c>
      <c r="L120" s="55">
        <f t="shared" si="15"/>
        <v>0.64919269456195505</v>
      </c>
      <c r="M120" s="55">
        <f t="shared" si="16"/>
        <v>0.35054618352340144</v>
      </c>
      <c r="N120" s="56">
        <f t="shared" si="17"/>
        <v>164.28233991030476</v>
      </c>
      <c r="O120" s="56">
        <f t="shared" si="18"/>
        <v>88.707941044699481</v>
      </c>
      <c r="P120" s="57">
        <f t="shared" si="19"/>
        <v>3674.7305660377338</v>
      </c>
      <c r="Q120" s="57">
        <f t="shared" si="19"/>
        <v>1984.2533444873534</v>
      </c>
      <c r="R120" s="7"/>
    </row>
    <row r="121" spans="7:18">
      <c r="G121" s="58">
        <f t="shared" si="22"/>
        <v>1.600000000000001</v>
      </c>
      <c r="H121" s="59">
        <f t="shared" si="23"/>
        <v>0.25987499999999986</v>
      </c>
      <c r="I121" s="54">
        <f t="shared" si="20"/>
        <v>0.14032534593540474</v>
      </c>
      <c r="J121" s="55">
        <f t="shared" si="21"/>
        <v>2.5493737499999987</v>
      </c>
      <c r="K121" s="55">
        <f t="shared" si="21"/>
        <v>1.3765916436263206</v>
      </c>
      <c r="L121" s="55">
        <f t="shared" si="15"/>
        <v>0.64919269456195494</v>
      </c>
      <c r="M121" s="55">
        <f t="shared" si="16"/>
        <v>0.35054618352340139</v>
      </c>
      <c r="N121" s="56">
        <f t="shared" si="17"/>
        <v>165.31556217389155</v>
      </c>
      <c r="O121" s="56">
        <f t="shared" si="18"/>
        <v>89.265852623596928</v>
      </c>
      <c r="P121" s="57">
        <f t="shared" si="19"/>
        <v>3651.7634999999982</v>
      </c>
      <c r="Q121" s="57">
        <f t="shared" si="19"/>
        <v>1971.8517610843076</v>
      </c>
      <c r="R121" s="7"/>
    </row>
    <row r="122" spans="7:18">
      <c r="G122" s="58">
        <f t="shared" si="22"/>
        <v>1.610000000000001</v>
      </c>
      <c r="H122" s="59">
        <f t="shared" si="23"/>
        <v>0.25826086956521721</v>
      </c>
      <c r="I122" s="54">
        <f t="shared" si="20"/>
        <v>0.13945375993580594</v>
      </c>
      <c r="J122" s="55">
        <f t="shared" si="21"/>
        <v>2.533539130434781</v>
      </c>
      <c r="K122" s="55">
        <f t="shared" si="21"/>
        <v>1.3680413849702564</v>
      </c>
      <c r="L122" s="55">
        <f t="shared" si="15"/>
        <v>0.64919269456195483</v>
      </c>
      <c r="M122" s="55">
        <f t="shared" si="16"/>
        <v>0.35054618352340133</v>
      </c>
      <c r="N122" s="56">
        <f t="shared" si="17"/>
        <v>166.34878443747832</v>
      </c>
      <c r="O122" s="56">
        <f t="shared" si="18"/>
        <v>89.823764202494402</v>
      </c>
      <c r="P122" s="57">
        <f t="shared" si="19"/>
        <v>3629.0817391304322</v>
      </c>
      <c r="Q122" s="57">
        <f t="shared" si="19"/>
        <v>1959.6042346179452</v>
      </c>
      <c r="R122" s="7"/>
    </row>
    <row r="123" spans="7:18">
      <c r="G123" s="58">
        <f t="shared" si="22"/>
        <v>1.620000000000001</v>
      </c>
      <c r="H123" s="59">
        <f t="shared" si="23"/>
        <v>0.25666666666666649</v>
      </c>
      <c r="I123" s="54">
        <f t="shared" si="20"/>
        <v>0.13859293425718985</v>
      </c>
      <c r="J123" s="55">
        <f t="shared" si="21"/>
        <v>2.5178999999999983</v>
      </c>
      <c r="K123" s="55">
        <f t="shared" si="21"/>
        <v>1.3595966850630326</v>
      </c>
      <c r="L123" s="55">
        <f t="shared" si="15"/>
        <v>0.64919269456195494</v>
      </c>
      <c r="M123" s="55">
        <f t="shared" si="16"/>
        <v>0.35054618352340139</v>
      </c>
      <c r="N123" s="56">
        <f t="shared" si="17"/>
        <v>167.38200670106517</v>
      </c>
      <c r="O123" s="56">
        <f t="shared" si="18"/>
        <v>90.381675781391905</v>
      </c>
      <c r="P123" s="57">
        <f t="shared" si="19"/>
        <v>3606.6799999999976</v>
      </c>
      <c r="Q123" s="57">
        <f t="shared" si="19"/>
        <v>1947.5079121820318</v>
      </c>
      <c r="R123" s="7"/>
    </row>
    <row r="124" spans="7:18">
      <c r="G124" s="58">
        <f t="shared" si="22"/>
        <v>1.630000000000001</v>
      </c>
      <c r="H124" s="59">
        <f t="shared" si="23"/>
        <v>0.25509202453987717</v>
      </c>
      <c r="I124" s="54">
        <f t="shared" si="20"/>
        <v>0.13774267085683903</v>
      </c>
      <c r="J124" s="55">
        <f t="shared" si="21"/>
        <v>2.5024527607361953</v>
      </c>
      <c r="K124" s="55">
        <f t="shared" si="21"/>
        <v>1.351255601105591</v>
      </c>
      <c r="L124" s="55">
        <f t="shared" si="15"/>
        <v>0.64919269456195505</v>
      </c>
      <c r="M124" s="55">
        <f t="shared" si="16"/>
        <v>0.35054618352340144</v>
      </c>
      <c r="N124" s="56">
        <f t="shared" si="17"/>
        <v>168.41522896465199</v>
      </c>
      <c r="O124" s="56">
        <f t="shared" si="18"/>
        <v>90.93958736028938</v>
      </c>
      <c r="P124" s="57">
        <f t="shared" si="19"/>
        <v>3584.5531288343541</v>
      </c>
      <c r="Q124" s="57">
        <f t="shared" si="19"/>
        <v>1935.5600108803021</v>
      </c>
      <c r="R124" s="7"/>
    </row>
    <row r="125" spans="7:18">
      <c r="G125" s="58">
        <f t="shared" si="22"/>
        <v>1.640000000000001</v>
      </c>
      <c r="H125" s="59">
        <f t="shared" si="23"/>
        <v>0.2535365853658535</v>
      </c>
      <c r="I125" s="54">
        <f t="shared" si="20"/>
        <v>0.13690277652234609</v>
      </c>
      <c r="J125" s="55">
        <f t="shared" si="21"/>
        <v>2.4871939024390231</v>
      </c>
      <c r="K125" s="55">
        <f t="shared" si="21"/>
        <v>1.3430162376842152</v>
      </c>
      <c r="L125" s="55">
        <f t="shared" si="15"/>
        <v>0.64919269456195494</v>
      </c>
      <c r="M125" s="55">
        <f t="shared" si="16"/>
        <v>0.35054618352340133</v>
      </c>
      <c r="N125" s="56">
        <f t="shared" si="17"/>
        <v>169.44845122823878</v>
      </c>
      <c r="O125" s="56">
        <f t="shared" si="18"/>
        <v>91.497498939186855</v>
      </c>
      <c r="P125" s="57">
        <f t="shared" si="19"/>
        <v>3562.6960975609732</v>
      </c>
      <c r="Q125" s="57">
        <f t="shared" si="19"/>
        <v>1923.7578156920072</v>
      </c>
      <c r="R125" s="7"/>
    </row>
    <row r="126" spans="7:18">
      <c r="G126" s="58">
        <f t="shared" si="22"/>
        <v>1.650000000000001</v>
      </c>
      <c r="H126" s="59">
        <f t="shared" si="23"/>
        <v>0.25199999999999984</v>
      </c>
      <c r="I126" s="54">
        <f t="shared" si="20"/>
        <v>0.13607306272524097</v>
      </c>
      <c r="J126" s="55">
        <f t="shared" si="21"/>
        <v>2.4721199999999985</v>
      </c>
      <c r="K126" s="55">
        <f t="shared" si="21"/>
        <v>1.334876745334614</v>
      </c>
      <c r="L126" s="55">
        <f t="shared" si="15"/>
        <v>0.64919269456195483</v>
      </c>
      <c r="M126" s="55">
        <f t="shared" si="16"/>
        <v>0.35054618352340139</v>
      </c>
      <c r="N126" s="56">
        <f t="shared" si="17"/>
        <v>170.4816734918256</v>
      </c>
      <c r="O126" s="56">
        <f t="shared" si="18"/>
        <v>92.055410518084329</v>
      </c>
      <c r="P126" s="57">
        <f t="shared" si="19"/>
        <v>3541.1039999999975</v>
      </c>
      <c r="Q126" s="57">
        <f t="shared" si="19"/>
        <v>1912.0986774150861</v>
      </c>
      <c r="R126" s="7"/>
    </row>
    <row r="127" spans="7:18">
      <c r="G127" s="58">
        <f t="shared" si="22"/>
        <v>1.660000000000001</v>
      </c>
      <c r="H127" s="59">
        <f t="shared" si="23"/>
        <v>0.25048192771084321</v>
      </c>
      <c r="I127" s="54">
        <f t="shared" si="20"/>
        <v>0.13525334547990819</v>
      </c>
      <c r="J127" s="55">
        <f t="shared" si="21"/>
        <v>2.4572277108433722</v>
      </c>
      <c r="K127" s="55">
        <f t="shared" si="21"/>
        <v>1.3268353191578994</v>
      </c>
      <c r="L127" s="55">
        <f t="shared" si="15"/>
        <v>0.64919269456195505</v>
      </c>
      <c r="M127" s="55">
        <f t="shared" si="16"/>
        <v>0.35054618352340139</v>
      </c>
      <c r="N127" s="56">
        <f t="shared" si="17"/>
        <v>171.51489575541248</v>
      </c>
      <c r="O127" s="56">
        <f t="shared" si="18"/>
        <v>92.613322096981832</v>
      </c>
      <c r="P127" s="57">
        <f t="shared" si="19"/>
        <v>3519.7720481927686</v>
      </c>
      <c r="Q127" s="57">
        <f t="shared" si="19"/>
        <v>1900.58001068367</v>
      </c>
      <c r="R127" s="7"/>
    </row>
    <row r="128" spans="7:18">
      <c r="G128" s="58">
        <f t="shared" si="22"/>
        <v>1.670000000000001</v>
      </c>
      <c r="H128" s="59">
        <f t="shared" si="23"/>
        <v>0.24898203592814355</v>
      </c>
      <c r="I128" s="54">
        <f t="shared" si="20"/>
        <v>0.1344434452075734</v>
      </c>
      <c r="J128" s="55">
        <f t="shared" si="21"/>
        <v>2.4425137724550883</v>
      </c>
      <c r="K128" s="55">
        <f t="shared" si="21"/>
        <v>1.318890197486295</v>
      </c>
      <c r="L128" s="55">
        <f t="shared" si="15"/>
        <v>0.64919269456195494</v>
      </c>
      <c r="M128" s="55">
        <f t="shared" si="16"/>
        <v>0.35054618352340133</v>
      </c>
      <c r="N128" s="56">
        <f t="shared" si="17"/>
        <v>172.54811801899925</v>
      </c>
      <c r="O128" s="56">
        <f t="shared" si="18"/>
        <v>93.171233675879279</v>
      </c>
      <c r="P128" s="57">
        <f t="shared" si="19"/>
        <v>3498.6955688622734</v>
      </c>
      <c r="Q128" s="57">
        <f t="shared" si="19"/>
        <v>1889.1992920568214</v>
      </c>
      <c r="R128" s="7"/>
    </row>
    <row r="129" spans="7:18">
      <c r="G129" s="58">
        <f t="shared" si="22"/>
        <v>1.680000000000001</v>
      </c>
      <c r="H129" s="59">
        <f t="shared" si="23"/>
        <v>0.24749999999999986</v>
      </c>
      <c r="I129" s="54">
        <f t="shared" si="20"/>
        <v>0.13364318660514737</v>
      </c>
      <c r="J129" s="55">
        <f t="shared" si="21"/>
        <v>2.4279749999999987</v>
      </c>
      <c r="K129" s="55">
        <f t="shared" si="21"/>
        <v>1.3110396605964958</v>
      </c>
      <c r="L129" s="55">
        <f t="shared" si="15"/>
        <v>0.64919269456195494</v>
      </c>
      <c r="M129" s="55">
        <f t="shared" si="16"/>
        <v>0.35054618352340133</v>
      </c>
      <c r="N129" s="56">
        <f t="shared" si="17"/>
        <v>173.58134028258604</v>
      </c>
      <c r="O129" s="56">
        <f t="shared" si="18"/>
        <v>93.729145254776753</v>
      </c>
      <c r="P129" s="57">
        <f t="shared" si="19"/>
        <v>3477.8699999999981</v>
      </c>
      <c r="Q129" s="57">
        <f t="shared" si="19"/>
        <v>1877.9540581755309</v>
      </c>
      <c r="R129" s="7"/>
    </row>
    <row r="130" spans="7:18">
      <c r="G130" s="58">
        <f t="shared" si="22"/>
        <v>1.6900000000000011</v>
      </c>
      <c r="H130" s="59">
        <f t="shared" si="23"/>
        <v>0.24603550295857973</v>
      </c>
      <c r="I130" s="54">
        <f t="shared" si="20"/>
        <v>0.13285239851872638</v>
      </c>
      <c r="J130" s="55">
        <f t="shared" si="21"/>
        <v>2.4136082840236672</v>
      </c>
      <c r="K130" s="55">
        <f t="shared" si="21"/>
        <v>1.3032820294687057</v>
      </c>
      <c r="L130" s="55">
        <f t="shared" si="15"/>
        <v>0.64919269456195494</v>
      </c>
      <c r="M130" s="55">
        <f t="shared" si="16"/>
        <v>0.35054618352340139</v>
      </c>
      <c r="N130" s="56">
        <f t="shared" si="17"/>
        <v>174.61456254617295</v>
      </c>
      <c r="O130" s="56">
        <f t="shared" si="18"/>
        <v>94.287056833674256</v>
      </c>
      <c r="P130" s="57">
        <f t="shared" si="19"/>
        <v>3457.2908875739622</v>
      </c>
      <c r="Q130" s="57">
        <f t="shared" si="19"/>
        <v>1866.8419039851431</v>
      </c>
      <c r="R130" s="7"/>
    </row>
    <row r="131" spans="7:18">
      <c r="G131" s="58">
        <f t="shared" si="22"/>
        <v>1.7000000000000011</v>
      </c>
      <c r="H131" s="59">
        <f t="shared" si="23"/>
        <v>0.2445882352941175</v>
      </c>
      <c r="I131" s="54">
        <f t="shared" si="20"/>
        <v>0.13207091382155742</v>
      </c>
      <c r="J131" s="55">
        <f t="shared" si="21"/>
        <v>2.399410588235293</v>
      </c>
      <c r="K131" s="55">
        <f t="shared" si="21"/>
        <v>1.2956156645894783</v>
      </c>
      <c r="L131" s="55">
        <f t="shared" si="15"/>
        <v>0.64919269456195505</v>
      </c>
      <c r="M131" s="55">
        <f t="shared" si="16"/>
        <v>0.35054618352340139</v>
      </c>
      <c r="N131" s="56">
        <f t="shared" si="17"/>
        <v>175.64778480975977</v>
      </c>
      <c r="O131" s="56">
        <f t="shared" si="18"/>
        <v>94.844968412571745</v>
      </c>
      <c r="P131" s="57">
        <f t="shared" si="19"/>
        <v>3436.9538823529392</v>
      </c>
      <c r="Q131" s="57">
        <f t="shared" si="19"/>
        <v>1855.8604810205247</v>
      </c>
      <c r="R131" s="7"/>
    </row>
    <row r="132" spans="7:18">
      <c r="G132" s="58">
        <f t="shared" si="22"/>
        <v>1.7100000000000011</v>
      </c>
      <c r="H132" s="59">
        <f t="shared" si="23"/>
        <v>0.24315789473684196</v>
      </c>
      <c r="I132" s="54">
        <f t="shared" si="20"/>
        <v>0.13129856929628514</v>
      </c>
      <c r="J132" s="55">
        <f t="shared" si="21"/>
        <v>2.3853789473684199</v>
      </c>
      <c r="K132" s="55">
        <f t="shared" si="21"/>
        <v>1.2880389647965573</v>
      </c>
      <c r="L132" s="55">
        <f t="shared" si="15"/>
        <v>0.64919269456195494</v>
      </c>
      <c r="M132" s="55">
        <f t="shared" si="16"/>
        <v>0.35054618352340139</v>
      </c>
      <c r="N132" s="56">
        <f t="shared" si="17"/>
        <v>176.68100707334656</v>
      </c>
      <c r="O132" s="56">
        <f t="shared" si="18"/>
        <v>95.402879991469206</v>
      </c>
      <c r="P132" s="57">
        <f t="shared" si="19"/>
        <v>3416.8547368421032</v>
      </c>
      <c r="Q132" s="57">
        <f t="shared" si="19"/>
        <v>1845.0074957513987</v>
      </c>
      <c r="R132" s="7"/>
    </row>
    <row r="133" spans="7:18">
      <c r="G133" s="58">
        <f t="shared" si="22"/>
        <v>1.7200000000000011</v>
      </c>
      <c r="H133" s="59">
        <f t="shared" si="23"/>
        <v>0.24174418604651149</v>
      </c>
      <c r="I133" s="54">
        <f t="shared" si="20"/>
        <v>0.13053520552130674</v>
      </c>
      <c r="J133" s="55">
        <f t="shared" si="21"/>
        <v>2.3715104651162777</v>
      </c>
      <c r="K133" s="55">
        <f t="shared" si="21"/>
        <v>1.2805503661640192</v>
      </c>
      <c r="L133" s="55">
        <f t="shared" si="15"/>
        <v>0.64919269456195494</v>
      </c>
      <c r="M133" s="55">
        <f t="shared" ref="M133:M196" si="24">+I133*$C$24*(G133/(2*PI()))</f>
        <v>0.35054618352340139</v>
      </c>
      <c r="N133" s="56">
        <f t="shared" si="17"/>
        <v>177.71422933693341</v>
      </c>
      <c r="O133" s="56">
        <f t="shared" ref="O133:O196" si="25">+I133*$C$24*((G133/(2*PI()))^2)*1000</f>
        <v>95.960791570366709</v>
      </c>
      <c r="P133" s="57">
        <f t="shared" ref="P133:Q196" si="26">H133*$C$25</f>
        <v>3396.9893023255795</v>
      </c>
      <c r="Q133" s="57">
        <f t="shared" si="26"/>
        <v>1834.2807079854022</v>
      </c>
      <c r="R133" s="7"/>
    </row>
    <row r="134" spans="7:18">
      <c r="G134" s="58">
        <f t="shared" si="22"/>
        <v>1.7300000000000011</v>
      </c>
      <c r="H134" s="59">
        <f t="shared" si="23"/>
        <v>0.24034682080924841</v>
      </c>
      <c r="I134" s="54">
        <f t="shared" si="20"/>
        <v>0.12978066676106798</v>
      </c>
      <c r="J134" s="55">
        <f t="shared" si="21"/>
        <v>2.3578023121387268</v>
      </c>
      <c r="K134" s="55">
        <f t="shared" si="21"/>
        <v>1.2731483409260769</v>
      </c>
      <c r="L134" s="55">
        <f t="shared" si="15"/>
        <v>0.64919269456195494</v>
      </c>
      <c r="M134" s="55">
        <f t="shared" si="24"/>
        <v>0.35054618352340139</v>
      </c>
      <c r="N134" s="56">
        <f t="shared" si="17"/>
        <v>178.74745160052018</v>
      </c>
      <c r="O134" s="56">
        <f t="shared" si="25"/>
        <v>96.518703149264184</v>
      </c>
      <c r="P134" s="57">
        <f t="shared" si="26"/>
        <v>3377.3535260115586</v>
      </c>
      <c r="Q134" s="57">
        <f t="shared" si="26"/>
        <v>1823.6779293265272</v>
      </c>
      <c r="R134" s="7"/>
    </row>
    <row r="135" spans="7:18">
      <c r="G135" s="58">
        <f t="shared" si="22"/>
        <v>1.7400000000000011</v>
      </c>
      <c r="H135" s="59">
        <f t="shared" si="23"/>
        <v>0.23896551724137916</v>
      </c>
      <c r="I135" s="54">
        <f t="shared" si="20"/>
        <v>0.1290348008601423</v>
      </c>
      <c r="J135" s="55">
        <f t="shared" si="21"/>
        <v>2.3442517241379295</v>
      </c>
      <c r="K135" s="55">
        <f t="shared" si="21"/>
        <v>1.2658313964379959</v>
      </c>
      <c r="L135" s="55">
        <f t="shared" si="15"/>
        <v>0.64919269456195483</v>
      </c>
      <c r="M135" s="55">
        <f t="shared" si="24"/>
        <v>0.35054618352340133</v>
      </c>
      <c r="N135" s="56">
        <f t="shared" si="17"/>
        <v>179.780673864107</v>
      </c>
      <c r="O135" s="56">
        <f t="shared" si="25"/>
        <v>97.076614728161644</v>
      </c>
      <c r="P135" s="57">
        <f t="shared" si="26"/>
        <v>3357.9434482758597</v>
      </c>
      <c r="Q135" s="57">
        <f t="shared" si="26"/>
        <v>1813.1970216867196</v>
      </c>
      <c r="R135" s="7"/>
    </row>
    <row r="136" spans="7:18">
      <c r="G136" s="58">
        <f t="shared" si="22"/>
        <v>1.7500000000000011</v>
      </c>
      <c r="H136" s="59">
        <f t="shared" si="23"/>
        <v>0.23759999999999984</v>
      </c>
      <c r="I136" s="54">
        <f t="shared" ref="I136:I199" si="27">+H136*$C$22</f>
        <v>0.12829745914094148</v>
      </c>
      <c r="J136" s="55">
        <f t="shared" si="21"/>
        <v>2.3308559999999985</v>
      </c>
      <c r="K136" s="55">
        <f t="shared" si="21"/>
        <v>1.2585980741726359</v>
      </c>
      <c r="L136" s="55">
        <f t="shared" ref="L136:L199" si="28">+H136*$C$24*(G136/(2*PI()))</f>
        <v>0.64919269456195494</v>
      </c>
      <c r="M136" s="55">
        <f t="shared" si="24"/>
        <v>0.35054618352340139</v>
      </c>
      <c r="N136" s="56">
        <f t="shared" ref="N136:N199" si="29">+H136*$C$24*((G136/(2*PI()))^2)*1000</f>
        <v>180.81389612769385</v>
      </c>
      <c r="O136" s="56">
        <f t="shared" si="25"/>
        <v>97.634526307059147</v>
      </c>
      <c r="P136" s="57">
        <f t="shared" si="26"/>
        <v>3338.7551999999978</v>
      </c>
      <c r="Q136" s="57">
        <f t="shared" si="26"/>
        <v>1802.8358958485098</v>
      </c>
      <c r="R136" s="7"/>
    </row>
    <row r="137" spans="7:18">
      <c r="G137" s="58">
        <f t="shared" si="22"/>
        <v>1.7600000000000011</v>
      </c>
      <c r="H137" s="59">
        <f t="shared" si="23"/>
        <v>0.23624999999999985</v>
      </c>
      <c r="I137" s="54">
        <f t="shared" si="27"/>
        <v>0.1275684963049134</v>
      </c>
      <c r="J137" s="55">
        <f t="shared" si="21"/>
        <v>2.3176124999999987</v>
      </c>
      <c r="K137" s="55">
        <f t="shared" si="21"/>
        <v>1.2514469487512005</v>
      </c>
      <c r="L137" s="55">
        <f t="shared" si="28"/>
        <v>0.64919269456195494</v>
      </c>
      <c r="M137" s="55">
        <f t="shared" si="24"/>
        <v>0.35054618352340139</v>
      </c>
      <c r="N137" s="56">
        <f t="shared" si="29"/>
        <v>181.84711839128067</v>
      </c>
      <c r="O137" s="56">
        <f t="shared" si="25"/>
        <v>98.192437885956622</v>
      </c>
      <c r="P137" s="57">
        <f t="shared" si="26"/>
        <v>3319.784999999998</v>
      </c>
      <c r="Q137" s="57">
        <f t="shared" si="26"/>
        <v>1792.5925100766431</v>
      </c>
      <c r="R137" s="7"/>
    </row>
    <row r="138" spans="7:18">
      <c r="G138" s="58">
        <f t="shared" si="22"/>
        <v>1.7700000000000011</v>
      </c>
      <c r="H138" s="59">
        <f t="shared" si="23"/>
        <v>0.23491525423728798</v>
      </c>
      <c r="I138" s="54">
        <f t="shared" si="27"/>
        <v>0.12684777033708902</v>
      </c>
      <c r="J138" s="55">
        <f t="shared" si="21"/>
        <v>2.3045186440677954</v>
      </c>
      <c r="K138" s="55">
        <f t="shared" si="21"/>
        <v>1.2443766270068433</v>
      </c>
      <c r="L138" s="55">
        <f t="shared" si="28"/>
        <v>0.64919269456195494</v>
      </c>
      <c r="M138" s="55">
        <f t="shared" si="24"/>
        <v>0.35054618352340128</v>
      </c>
      <c r="N138" s="56">
        <f t="shared" si="29"/>
        <v>182.88034065486747</v>
      </c>
      <c r="O138" s="56">
        <f t="shared" si="25"/>
        <v>98.750349464854068</v>
      </c>
      <c r="P138" s="57">
        <f t="shared" si="26"/>
        <v>3301.0291525423709</v>
      </c>
      <c r="Q138" s="57">
        <f t="shared" si="26"/>
        <v>1782.4648687767749</v>
      </c>
      <c r="R138" s="7"/>
    </row>
    <row r="139" spans="7:18">
      <c r="G139" s="58">
        <f t="shared" si="22"/>
        <v>1.7800000000000011</v>
      </c>
      <c r="H139" s="59">
        <f t="shared" si="23"/>
        <v>0.23359550561797737</v>
      </c>
      <c r="I139" s="54">
        <f t="shared" si="27"/>
        <v>0.12613514241384696</v>
      </c>
      <c r="J139" s="55">
        <f t="shared" ref="J139:K202" si="30">+H139*$C$24</f>
        <v>2.2915719101123582</v>
      </c>
      <c r="K139" s="55">
        <f t="shared" si="30"/>
        <v>1.2373857470798388</v>
      </c>
      <c r="L139" s="55">
        <f t="shared" si="28"/>
        <v>0.64919269456195494</v>
      </c>
      <c r="M139" s="55">
        <f t="shared" si="24"/>
        <v>0.35054618352340144</v>
      </c>
      <c r="N139" s="56">
        <f t="shared" si="29"/>
        <v>183.91356291845435</v>
      </c>
      <c r="O139" s="56">
        <f t="shared" si="25"/>
        <v>99.308261043751614</v>
      </c>
      <c r="P139" s="57">
        <f t="shared" si="26"/>
        <v>3282.4840449438179</v>
      </c>
      <c r="Q139" s="57">
        <f t="shared" si="26"/>
        <v>1772.4510211993775</v>
      </c>
      <c r="R139" s="7"/>
    </row>
    <row r="140" spans="7:18">
      <c r="G140" s="58">
        <f t="shared" si="22"/>
        <v>1.7900000000000011</v>
      </c>
      <c r="H140" s="59">
        <f t="shared" si="23"/>
        <v>0.23229050279329594</v>
      </c>
      <c r="I140" s="54">
        <f t="shared" si="27"/>
        <v>0.12543047681376959</v>
      </c>
      <c r="J140" s="55">
        <f t="shared" si="30"/>
        <v>2.2787698324022334</v>
      </c>
      <c r="K140" s="55">
        <f t="shared" si="30"/>
        <v>1.2304729775430798</v>
      </c>
      <c r="L140" s="55">
        <f t="shared" si="28"/>
        <v>0.64919269456195494</v>
      </c>
      <c r="M140" s="55">
        <f t="shared" si="24"/>
        <v>0.35054618352340139</v>
      </c>
      <c r="N140" s="56">
        <f t="shared" si="29"/>
        <v>184.94678518204114</v>
      </c>
      <c r="O140" s="56">
        <f t="shared" si="25"/>
        <v>99.86617262264906</v>
      </c>
      <c r="P140" s="57">
        <f t="shared" si="26"/>
        <v>3264.1461452513945</v>
      </c>
      <c r="Q140" s="57">
        <f t="shared" si="26"/>
        <v>1762.5490601870904</v>
      </c>
      <c r="R140" s="7"/>
    </row>
    <row r="141" spans="7:18">
      <c r="G141" s="58">
        <f t="shared" si="22"/>
        <v>1.8000000000000012</v>
      </c>
      <c r="H141" s="59">
        <f t="shared" si="23"/>
        <v>0.23099999999999984</v>
      </c>
      <c r="I141" s="54">
        <f t="shared" si="27"/>
        <v>0.12473364083147088</v>
      </c>
      <c r="J141" s="55">
        <f t="shared" si="30"/>
        <v>2.2661099999999985</v>
      </c>
      <c r="K141" s="55">
        <f t="shared" si="30"/>
        <v>1.2236370165567294</v>
      </c>
      <c r="L141" s="55">
        <f t="shared" si="28"/>
        <v>0.64919269456195483</v>
      </c>
      <c r="M141" s="55">
        <f t="shared" si="24"/>
        <v>0.35054618352340139</v>
      </c>
      <c r="N141" s="56">
        <f t="shared" si="29"/>
        <v>185.98000744562793</v>
      </c>
      <c r="O141" s="56">
        <f t="shared" si="25"/>
        <v>100.42408420154653</v>
      </c>
      <c r="P141" s="57">
        <f t="shared" si="26"/>
        <v>3246.0119999999979</v>
      </c>
      <c r="Q141" s="57">
        <f t="shared" si="26"/>
        <v>1752.7571209638288</v>
      </c>
      <c r="R141" s="7"/>
    </row>
    <row r="142" spans="7:18">
      <c r="G142" s="58">
        <f t="shared" si="22"/>
        <v>1.8100000000000012</v>
      </c>
      <c r="H142" s="59">
        <f t="shared" si="23"/>
        <v>0.22972375690607721</v>
      </c>
      <c r="I142" s="54">
        <f t="shared" si="27"/>
        <v>0.12404450469428044</v>
      </c>
      <c r="J142" s="55">
        <f t="shared" si="30"/>
        <v>2.2535900552486177</v>
      </c>
      <c r="K142" s="55">
        <f t="shared" si="30"/>
        <v>1.2168765910508912</v>
      </c>
      <c r="L142" s="55">
        <f t="shared" si="28"/>
        <v>0.64919269456195505</v>
      </c>
      <c r="M142" s="55">
        <f t="shared" si="24"/>
        <v>0.35054618352340144</v>
      </c>
      <c r="N142" s="56">
        <f t="shared" si="29"/>
        <v>187.01322970921484</v>
      </c>
      <c r="O142" s="56">
        <f t="shared" si="25"/>
        <v>100.98199578044407</v>
      </c>
      <c r="P142" s="57">
        <f t="shared" si="26"/>
        <v>3228.0782320441972</v>
      </c>
      <c r="Q142" s="57">
        <f t="shared" si="26"/>
        <v>1743.0733799640286</v>
      </c>
      <c r="R142" s="7"/>
    </row>
    <row r="143" spans="7:18">
      <c r="G143" s="58">
        <f t="shared" si="22"/>
        <v>1.8200000000000012</v>
      </c>
      <c r="H143" s="59">
        <f t="shared" si="23"/>
        <v>0.22846153846153833</v>
      </c>
      <c r="I143" s="54">
        <f t="shared" si="27"/>
        <v>0.12336294148167451</v>
      </c>
      <c r="J143" s="55">
        <f t="shared" si="30"/>
        <v>2.2412076923076909</v>
      </c>
      <c r="K143" s="55">
        <f t="shared" si="30"/>
        <v>1.210190455935227</v>
      </c>
      <c r="L143" s="55">
        <f t="shared" si="28"/>
        <v>0.64919269456195494</v>
      </c>
      <c r="M143" s="55">
        <f t="shared" si="24"/>
        <v>0.35054618352340144</v>
      </c>
      <c r="N143" s="56">
        <f t="shared" si="29"/>
        <v>188.04645197280161</v>
      </c>
      <c r="O143" s="56">
        <f t="shared" si="25"/>
        <v>101.53990735934153</v>
      </c>
      <c r="P143" s="57">
        <f t="shared" si="26"/>
        <v>3210.3415384615364</v>
      </c>
      <c r="Q143" s="57">
        <f t="shared" si="26"/>
        <v>1733.4960537004902</v>
      </c>
      <c r="R143" s="7"/>
    </row>
    <row r="144" spans="7:18">
      <c r="G144" s="58">
        <f t="shared" ref="G144:G207" si="31">+G143+0.01</f>
        <v>1.8300000000000012</v>
      </c>
      <c r="H144" s="59">
        <f t="shared" ref="H144:H207" si="32">+$C$15/G144</f>
        <v>0.22721311475409822</v>
      </c>
      <c r="I144" s="54">
        <f t="shared" si="27"/>
        <v>0.12268882704734842</v>
      </c>
      <c r="J144" s="55">
        <f t="shared" si="30"/>
        <v>2.2289606557377035</v>
      </c>
      <c r="K144" s="55">
        <f t="shared" si="30"/>
        <v>1.203577393334488</v>
      </c>
      <c r="L144" s="55">
        <f t="shared" si="28"/>
        <v>0.64919269456195494</v>
      </c>
      <c r="M144" s="55">
        <f t="shared" si="24"/>
        <v>0.35054618352340139</v>
      </c>
      <c r="N144" s="56">
        <f t="shared" si="29"/>
        <v>189.0796742363884</v>
      </c>
      <c r="O144" s="56">
        <f t="shared" si="25"/>
        <v>102.09781893823899</v>
      </c>
      <c r="P144" s="57">
        <f t="shared" si="26"/>
        <v>3192.7986885245882</v>
      </c>
      <c r="Q144" s="57">
        <f t="shared" si="26"/>
        <v>1724.0233976693401</v>
      </c>
      <c r="R144" s="7"/>
    </row>
    <row r="145" spans="7:18">
      <c r="G145" s="58">
        <f t="shared" si="31"/>
        <v>1.8400000000000012</v>
      </c>
      <c r="H145" s="59">
        <f t="shared" si="32"/>
        <v>0.22597826086956507</v>
      </c>
      <c r="I145" s="54">
        <f t="shared" si="27"/>
        <v>0.12202203994383021</v>
      </c>
      <c r="J145" s="55">
        <f t="shared" si="30"/>
        <v>2.2168467391304336</v>
      </c>
      <c r="K145" s="55">
        <f t="shared" si="30"/>
        <v>1.1970362118489744</v>
      </c>
      <c r="L145" s="55">
        <f t="shared" si="28"/>
        <v>0.64919269456195505</v>
      </c>
      <c r="M145" s="55">
        <f t="shared" si="24"/>
        <v>0.35054618352340139</v>
      </c>
      <c r="N145" s="56">
        <f t="shared" si="29"/>
        <v>190.11289649997528</v>
      </c>
      <c r="O145" s="56">
        <f t="shared" si="25"/>
        <v>102.65573051713649</v>
      </c>
      <c r="P145" s="57">
        <f t="shared" si="26"/>
        <v>3175.4465217391285</v>
      </c>
      <c r="Q145" s="57">
        <f t="shared" si="26"/>
        <v>1714.653705290702</v>
      </c>
      <c r="R145" s="7"/>
    </row>
    <row r="146" spans="7:18">
      <c r="G146" s="58">
        <f t="shared" si="31"/>
        <v>1.8500000000000012</v>
      </c>
      <c r="H146" s="59">
        <f t="shared" si="32"/>
        <v>0.2247567567567566</v>
      </c>
      <c r="I146" s="54">
        <f t="shared" si="27"/>
        <v>0.12136246134953924</v>
      </c>
      <c r="J146" s="55">
        <f t="shared" si="30"/>
        <v>2.2048637837837823</v>
      </c>
      <c r="K146" s="55">
        <f t="shared" si="30"/>
        <v>1.19056574583898</v>
      </c>
      <c r="L146" s="55">
        <f t="shared" si="28"/>
        <v>0.64919269456195494</v>
      </c>
      <c r="M146" s="55">
        <f t="shared" si="24"/>
        <v>0.35054618352340139</v>
      </c>
      <c r="N146" s="56">
        <f t="shared" si="29"/>
        <v>191.14611876356207</v>
      </c>
      <c r="O146" s="56">
        <f t="shared" si="25"/>
        <v>103.21364209603396</v>
      </c>
      <c r="P146" s="57">
        <f t="shared" si="26"/>
        <v>3158.2819459459438</v>
      </c>
      <c r="Q146" s="57">
        <f t="shared" si="26"/>
        <v>1705.3853068837254</v>
      </c>
      <c r="R146" s="7"/>
    </row>
    <row r="147" spans="7:18">
      <c r="G147" s="58">
        <f t="shared" si="31"/>
        <v>1.8600000000000012</v>
      </c>
      <c r="H147" s="59">
        <f t="shared" si="32"/>
        <v>0.22354838709677405</v>
      </c>
      <c r="I147" s="54">
        <f t="shared" si="27"/>
        <v>0.12070997499819763</v>
      </c>
      <c r="J147" s="55">
        <f t="shared" si="30"/>
        <v>2.1930096774193535</v>
      </c>
      <c r="K147" s="55">
        <f t="shared" si="30"/>
        <v>1.1841648547323189</v>
      </c>
      <c r="L147" s="55">
        <f t="shared" si="28"/>
        <v>0.64919269456195494</v>
      </c>
      <c r="M147" s="55">
        <f t="shared" si="24"/>
        <v>0.35054618352340139</v>
      </c>
      <c r="N147" s="56">
        <f t="shared" si="29"/>
        <v>192.17934102714889</v>
      </c>
      <c r="O147" s="56">
        <f t="shared" si="25"/>
        <v>103.77155367493144</v>
      </c>
      <c r="P147" s="57">
        <f t="shared" si="26"/>
        <v>3141.3019354838689</v>
      </c>
      <c r="Q147" s="57">
        <f t="shared" si="26"/>
        <v>1696.2165686746732</v>
      </c>
      <c r="R147" s="7"/>
    </row>
    <row r="148" spans="7:18">
      <c r="G148" s="58">
        <f t="shared" si="31"/>
        <v>1.8700000000000012</v>
      </c>
      <c r="H148" s="59">
        <f t="shared" si="32"/>
        <v>0.22235294117647045</v>
      </c>
      <c r="I148" s="54">
        <f t="shared" si="27"/>
        <v>0.12006446711050674</v>
      </c>
      <c r="J148" s="55">
        <f t="shared" si="30"/>
        <v>2.1812823529411753</v>
      </c>
      <c r="K148" s="55">
        <f t="shared" si="30"/>
        <v>1.177832422354071</v>
      </c>
      <c r="L148" s="55">
        <f t="shared" si="28"/>
        <v>0.64919269456195505</v>
      </c>
      <c r="M148" s="55">
        <f t="shared" si="24"/>
        <v>0.35054618352340139</v>
      </c>
      <c r="N148" s="56">
        <f t="shared" si="29"/>
        <v>193.21256329073577</v>
      </c>
      <c r="O148" s="56">
        <f t="shared" si="25"/>
        <v>104.32946525382894</v>
      </c>
      <c r="P148" s="57">
        <f t="shared" si="26"/>
        <v>3124.5035294117629</v>
      </c>
      <c r="Q148" s="57">
        <f t="shared" si="26"/>
        <v>1687.1458918368407</v>
      </c>
      <c r="R148" s="7"/>
    </row>
    <row r="149" spans="7:18">
      <c r="G149" s="58">
        <f t="shared" si="31"/>
        <v>1.8800000000000012</v>
      </c>
      <c r="H149" s="59">
        <f t="shared" si="32"/>
        <v>0.2211702127659573</v>
      </c>
      <c r="I149" s="54">
        <f t="shared" si="27"/>
        <v>0.11942582632800404</v>
      </c>
      <c r="J149" s="55">
        <f t="shared" si="30"/>
        <v>2.1696797872340414</v>
      </c>
      <c r="K149" s="55">
        <f t="shared" si="30"/>
        <v>1.1715673562777198</v>
      </c>
      <c r="L149" s="55">
        <f t="shared" si="28"/>
        <v>0.64919269456195505</v>
      </c>
      <c r="M149" s="55">
        <f t="shared" si="24"/>
        <v>0.35054618352340144</v>
      </c>
      <c r="N149" s="56">
        <f t="shared" si="29"/>
        <v>194.24578555432259</v>
      </c>
      <c r="O149" s="56">
        <f t="shared" si="25"/>
        <v>104.88737683272642</v>
      </c>
      <c r="P149" s="57">
        <f t="shared" si="26"/>
        <v>3107.8838297872321</v>
      </c>
      <c r="Q149" s="57">
        <f t="shared" si="26"/>
        <v>1678.1717115611127</v>
      </c>
      <c r="R149" s="7"/>
    </row>
    <row r="150" spans="7:18">
      <c r="G150" s="58">
        <f t="shared" si="31"/>
        <v>1.8900000000000012</v>
      </c>
      <c r="H150" s="59">
        <f t="shared" si="32"/>
        <v>0.21999999999999986</v>
      </c>
      <c r="I150" s="54">
        <f t="shared" si="27"/>
        <v>0.11879394364901989</v>
      </c>
      <c r="J150" s="55">
        <f t="shared" si="30"/>
        <v>2.1581999999999986</v>
      </c>
      <c r="K150" s="55">
        <f t="shared" si="30"/>
        <v>1.1653685871968853</v>
      </c>
      <c r="L150" s="55">
        <f t="shared" si="28"/>
        <v>0.64919269456195494</v>
      </c>
      <c r="M150" s="55">
        <f t="shared" si="24"/>
        <v>0.35054618352340144</v>
      </c>
      <c r="N150" s="56">
        <f t="shared" si="29"/>
        <v>195.27900781790933</v>
      </c>
      <c r="O150" s="56">
        <f t="shared" si="25"/>
        <v>105.44528841162389</v>
      </c>
      <c r="P150" s="57">
        <f t="shared" si="26"/>
        <v>3091.4399999999982</v>
      </c>
      <c r="Q150" s="57">
        <f t="shared" si="26"/>
        <v>1669.2924961560275</v>
      </c>
      <c r="R150" s="7"/>
    </row>
    <row r="151" spans="7:18">
      <c r="G151" s="58">
        <f t="shared" si="31"/>
        <v>1.9000000000000012</v>
      </c>
      <c r="H151" s="59">
        <f t="shared" si="32"/>
        <v>0.21884210526315775</v>
      </c>
      <c r="I151" s="54">
        <f t="shared" si="27"/>
        <v>0.11816871236665663</v>
      </c>
      <c r="J151" s="55">
        <f t="shared" si="30"/>
        <v>2.1468410526315775</v>
      </c>
      <c r="K151" s="55">
        <f t="shared" si="30"/>
        <v>1.1592350683169017</v>
      </c>
      <c r="L151" s="55">
        <f t="shared" si="28"/>
        <v>0.64919269456195483</v>
      </c>
      <c r="M151" s="55">
        <f t="shared" si="24"/>
        <v>0.35054618352340139</v>
      </c>
      <c r="N151" s="56">
        <f t="shared" si="29"/>
        <v>196.31223008149612</v>
      </c>
      <c r="O151" s="56">
        <f t="shared" si="25"/>
        <v>106.00319999052135</v>
      </c>
      <c r="P151" s="57">
        <f t="shared" si="26"/>
        <v>3075.1692631578926</v>
      </c>
      <c r="Q151" s="57">
        <f t="shared" si="26"/>
        <v>1660.506746176259</v>
      </c>
      <c r="R151" s="7"/>
    </row>
    <row r="152" spans="7:18">
      <c r="G152" s="58">
        <f t="shared" si="31"/>
        <v>1.9100000000000013</v>
      </c>
      <c r="H152" s="59">
        <f t="shared" si="32"/>
        <v>0.21769633507853389</v>
      </c>
      <c r="I152" s="54">
        <f t="shared" si="27"/>
        <v>0.11755002800871601</v>
      </c>
      <c r="J152" s="55">
        <f t="shared" si="30"/>
        <v>2.1356010471204177</v>
      </c>
      <c r="K152" s="55">
        <f t="shared" si="30"/>
        <v>1.1531657747655042</v>
      </c>
      <c r="L152" s="55">
        <f t="shared" si="28"/>
        <v>0.64919269456195505</v>
      </c>
      <c r="M152" s="55">
        <f t="shared" si="24"/>
        <v>0.35054618352340139</v>
      </c>
      <c r="N152" s="56">
        <f t="shared" si="29"/>
        <v>197.34545234508303</v>
      </c>
      <c r="O152" s="56">
        <f t="shared" si="25"/>
        <v>106.56111156941886</v>
      </c>
      <c r="P152" s="57">
        <f t="shared" si="26"/>
        <v>3059.0689005235581</v>
      </c>
      <c r="Q152" s="57">
        <f t="shared" si="26"/>
        <v>1651.8129935784775</v>
      </c>
      <c r="R152" s="7"/>
    </row>
    <row r="153" spans="7:18">
      <c r="G153" s="58">
        <f t="shared" si="31"/>
        <v>1.9200000000000013</v>
      </c>
      <c r="H153" s="59">
        <f t="shared" si="32"/>
        <v>0.21656249999999985</v>
      </c>
      <c r="I153" s="54">
        <f t="shared" si="27"/>
        <v>0.11693778827950395</v>
      </c>
      <c r="J153" s="55">
        <f t="shared" si="30"/>
        <v>2.1244781249999987</v>
      </c>
      <c r="K153" s="55">
        <f t="shared" si="30"/>
        <v>1.1471597030219338</v>
      </c>
      <c r="L153" s="55">
        <f t="shared" si="28"/>
        <v>0.64919269456195494</v>
      </c>
      <c r="M153" s="55">
        <f t="shared" si="24"/>
        <v>0.35054618352340139</v>
      </c>
      <c r="N153" s="56">
        <f t="shared" si="29"/>
        <v>198.37867460866983</v>
      </c>
      <c r="O153" s="56">
        <f t="shared" si="25"/>
        <v>107.11902314831632</v>
      </c>
      <c r="P153" s="57">
        <f t="shared" si="26"/>
        <v>3043.1362499999977</v>
      </c>
      <c r="Q153" s="57">
        <f t="shared" si="26"/>
        <v>1643.2098009035894</v>
      </c>
      <c r="R153" s="7"/>
    </row>
    <row r="154" spans="7:18">
      <c r="G154" s="58">
        <f t="shared" si="31"/>
        <v>1.9300000000000013</v>
      </c>
      <c r="H154" s="59">
        <f t="shared" si="32"/>
        <v>0.21544041450777188</v>
      </c>
      <c r="I154" s="54">
        <f t="shared" si="27"/>
        <v>0.11633189300344435</v>
      </c>
      <c r="J154" s="55">
        <f t="shared" si="30"/>
        <v>2.113470466321242</v>
      </c>
      <c r="K154" s="55">
        <f t="shared" si="30"/>
        <v>1.1412158703637891</v>
      </c>
      <c r="L154" s="55">
        <f t="shared" si="28"/>
        <v>0.64919269456195483</v>
      </c>
      <c r="M154" s="55">
        <f t="shared" si="24"/>
        <v>0.35054618352340139</v>
      </c>
      <c r="N154" s="56">
        <f t="shared" si="29"/>
        <v>199.41189687225662</v>
      </c>
      <c r="O154" s="56">
        <f t="shared" si="25"/>
        <v>107.6769347272138</v>
      </c>
      <c r="P154" s="57">
        <f t="shared" si="26"/>
        <v>3027.3687046632103</v>
      </c>
      <c r="Q154" s="57">
        <f t="shared" si="26"/>
        <v>1634.6957604843999</v>
      </c>
      <c r="R154" s="7"/>
    </row>
    <row r="155" spans="7:18">
      <c r="G155" s="58">
        <f t="shared" si="31"/>
        <v>1.9400000000000013</v>
      </c>
      <c r="H155" s="59">
        <f t="shared" si="32"/>
        <v>0.21432989690721635</v>
      </c>
      <c r="I155" s="54">
        <f t="shared" si="27"/>
        <v>0.1157322440704369</v>
      </c>
      <c r="J155" s="55">
        <f t="shared" si="30"/>
        <v>2.1025762886597925</v>
      </c>
      <c r="K155" s="55">
        <f t="shared" si="30"/>
        <v>1.1353333143309861</v>
      </c>
      <c r="L155" s="55">
        <f t="shared" si="28"/>
        <v>0.64919269456195494</v>
      </c>
      <c r="M155" s="55">
        <f t="shared" si="24"/>
        <v>0.35054618352340139</v>
      </c>
      <c r="N155" s="56">
        <f t="shared" si="29"/>
        <v>200.44511913584347</v>
      </c>
      <c r="O155" s="56">
        <f t="shared" si="25"/>
        <v>108.23484630611128</v>
      </c>
      <c r="P155" s="57">
        <f t="shared" si="26"/>
        <v>3011.7637113402043</v>
      </c>
      <c r="Q155" s="57">
        <f t="shared" si="26"/>
        <v>1626.2694936777793</v>
      </c>
      <c r="R155" s="7"/>
    </row>
    <row r="156" spans="7:18">
      <c r="G156" s="58">
        <f t="shared" si="31"/>
        <v>1.9500000000000013</v>
      </c>
      <c r="H156" s="59">
        <f t="shared" si="32"/>
        <v>0.21323076923076908</v>
      </c>
      <c r="I156" s="54">
        <f t="shared" si="27"/>
        <v>0.1151387453828962</v>
      </c>
      <c r="J156" s="55">
        <f t="shared" si="30"/>
        <v>2.0917938461538448</v>
      </c>
      <c r="K156" s="55">
        <f t="shared" si="30"/>
        <v>1.1295110922062117</v>
      </c>
      <c r="L156" s="55">
        <f t="shared" si="28"/>
        <v>0.64919269456195494</v>
      </c>
      <c r="M156" s="55">
        <f t="shared" si="24"/>
        <v>0.35054618352340139</v>
      </c>
      <c r="N156" s="56">
        <f t="shared" si="29"/>
        <v>201.47834139943026</v>
      </c>
      <c r="O156" s="56">
        <f t="shared" si="25"/>
        <v>108.79275788500877</v>
      </c>
      <c r="P156" s="57">
        <f t="shared" si="26"/>
        <v>2996.318769230767</v>
      </c>
      <c r="Q156" s="57">
        <f t="shared" si="26"/>
        <v>1617.9296501204574</v>
      </c>
      <c r="R156" s="7"/>
    </row>
    <row r="157" spans="7:18">
      <c r="G157" s="58">
        <f t="shared" si="31"/>
        <v>1.9600000000000013</v>
      </c>
      <c r="H157" s="59">
        <f t="shared" si="32"/>
        <v>0.21214285714285699</v>
      </c>
      <c r="I157" s="54">
        <f t="shared" si="27"/>
        <v>0.11455130280441203</v>
      </c>
      <c r="J157" s="55">
        <f t="shared" si="30"/>
        <v>2.0811214285714272</v>
      </c>
      <c r="K157" s="55">
        <f t="shared" si="30"/>
        <v>1.1237482805112822</v>
      </c>
      <c r="L157" s="55">
        <f t="shared" si="28"/>
        <v>0.64919269456195483</v>
      </c>
      <c r="M157" s="55">
        <f t="shared" si="24"/>
        <v>0.35054618352340139</v>
      </c>
      <c r="N157" s="56">
        <f t="shared" si="29"/>
        <v>202.51156366301706</v>
      </c>
      <c r="O157" s="56">
        <f t="shared" si="25"/>
        <v>109.35066946390623</v>
      </c>
      <c r="P157" s="57">
        <f t="shared" si="26"/>
        <v>2981.0314285714267</v>
      </c>
      <c r="Q157" s="57">
        <f t="shared" si="26"/>
        <v>1609.6749070075978</v>
      </c>
      <c r="R157" s="7"/>
    </row>
    <row r="158" spans="7:18">
      <c r="G158" s="58">
        <f t="shared" si="31"/>
        <v>1.9700000000000013</v>
      </c>
      <c r="H158" s="59">
        <f t="shared" si="32"/>
        <v>0.2110659898477156</v>
      </c>
      <c r="I158" s="54">
        <f t="shared" si="27"/>
        <v>0.1139698241099734</v>
      </c>
      <c r="J158" s="55">
        <f t="shared" si="30"/>
        <v>2.0705573604060903</v>
      </c>
      <c r="K158" s="55">
        <f t="shared" si="30"/>
        <v>1.1180439745188391</v>
      </c>
      <c r="L158" s="55">
        <f t="shared" si="28"/>
        <v>0.64919269456195505</v>
      </c>
      <c r="M158" s="55">
        <f t="shared" si="24"/>
        <v>0.35054618352340144</v>
      </c>
      <c r="N158" s="56">
        <f t="shared" si="29"/>
        <v>203.54478592660399</v>
      </c>
      <c r="O158" s="56">
        <f t="shared" si="25"/>
        <v>109.90858104280375</v>
      </c>
      <c r="P158" s="57">
        <f t="shared" si="26"/>
        <v>2965.8992893400996</v>
      </c>
      <c r="Q158" s="57">
        <f t="shared" si="26"/>
        <v>1601.5039683933462</v>
      </c>
      <c r="R158" s="7"/>
    </row>
    <row r="159" spans="7:18">
      <c r="G159" s="58">
        <f t="shared" si="31"/>
        <v>1.9800000000000013</v>
      </c>
      <c r="H159" s="59">
        <f t="shared" si="32"/>
        <v>0.20999999999999985</v>
      </c>
      <c r="I159" s="54">
        <f t="shared" si="27"/>
        <v>0.1133942189377008</v>
      </c>
      <c r="J159" s="55">
        <f t="shared" si="30"/>
        <v>2.0600999999999985</v>
      </c>
      <c r="K159" s="55">
        <f t="shared" si="30"/>
        <v>1.1123972877788448</v>
      </c>
      <c r="L159" s="55">
        <f t="shared" si="28"/>
        <v>0.64919269456195483</v>
      </c>
      <c r="M159" s="55">
        <f t="shared" si="24"/>
        <v>0.35054618352340139</v>
      </c>
      <c r="N159" s="56">
        <f t="shared" si="29"/>
        <v>204.57800819019073</v>
      </c>
      <c r="O159" s="56">
        <f t="shared" si="25"/>
        <v>110.46649262170119</v>
      </c>
      <c r="P159" s="57">
        <f t="shared" si="26"/>
        <v>2950.9199999999978</v>
      </c>
      <c r="Q159" s="57">
        <f t="shared" si="26"/>
        <v>1593.4155645125716</v>
      </c>
      <c r="R159" s="7"/>
    </row>
    <row r="160" spans="7:18">
      <c r="G160" s="58">
        <f t="shared" si="31"/>
        <v>1.9900000000000013</v>
      </c>
      <c r="H160" s="59">
        <f t="shared" si="32"/>
        <v>0.20894472361809033</v>
      </c>
      <c r="I160" s="54">
        <f t="shared" si="27"/>
        <v>0.11282439874203397</v>
      </c>
      <c r="J160" s="55">
        <f t="shared" si="30"/>
        <v>2.0497477386934664</v>
      </c>
      <c r="K160" s="55">
        <f t="shared" si="30"/>
        <v>1.1068073516593533</v>
      </c>
      <c r="L160" s="55">
        <f t="shared" si="28"/>
        <v>0.64919269456195505</v>
      </c>
      <c r="M160" s="55">
        <f t="shared" si="24"/>
        <v>0.35054618352340139</v>
      </c>
      <c r="N160" s="56">
        <f t="shared" si="29"/>
        <v>205.61123045377758</v>
      </c>
      <c r="O160" s="56">
        <f t="shared" si="25"/>
        <v>111.02440420059868</v>
      </c>
      <c r="P160" s="57">
        <f t="shared" si="26"/>
        <v>2936.0912562814051</v>
      </c>
      <c r="Q160" s="57">
        <f t="shared" si="26"/>
        <v>1585.4084511230612</v>
      </c>
      <c r="R160" s="7"/>
    </row>
    <row r="161" spans="7:18">
      <c r="G161" s="58">
        <f t="shared" si="31"/>
        <v>2.0000000000000013</v>
      </c>
      <c r="H161" s="59">
        <f t="shared" si="32"/>
        <v>0.20789999999999986</v>
      </c>
      <c r="I161" s="54">
        <f t="shared" si="27"/>
        <v>0.1122602767483238</v>
      </c>
      <c r="J161" s="55">
        <f t="shared" si="30"/>
        <v>2.0394989999999988</v>
      </c>
      <c r="K161" s="55">
        <f t="shared" si="30"/>
        <v>1.1012733149010565</v>
      </c>
      <c r="L161" s="55">
        <f t="shared" si="28"/>
        <v>0.64919269456195505</v>
      </c>
      <c r="M161" s="55">
        <f t="shared" si="24"/>
        <v>0.35054618352340144</v>
      </c>
      <c r="N161" s="56">
        <f t="shared" si="29"/>
        <v>206.64445271736446</v>
      </c>
      <c r="O161" s="56">
        <f t="shared" si="25"/>
        <v>111.58231577949618</v>
      </c>
      <c r="P161" s="57">
        <f t="shared" si="26"/>
        <v>2921.4107999999983</v>
      </c>
      <c r="Q161" s="57">
        <f t="shared" si="26"/>
        <v>1577.4814088674459</v>
      </c>
      <c r="R161" s="7"/>
    </row>
    <row r="162" spans="7:18">
      <c r="G162" s="58">
        <f t="shared" si="31"/>
        <v>2.0100000000000011</v>
      </c>
      <c r="H162" s="59">
        <f t="shared" si="32"/>
        <v>0.20686567164179093</v>
      </c>
      <c r="I162" s="54">
        <f t="shared" si="27"/>
        <v>0.11170176790877991</v>
      </c>
      <c r="J162" s="55">
        <f t="shared" si="30"/>
        <v>2.029352238805969</v>
      </c>
      <c r="K162" s="55">
        <f t="shared" si="30"/>
        <v>1.0957943431851309</v>
      </c>
      <c r="L162" s="55">
        <f t="shared" si="28"/>
        <v>0.64919269456195483</v>
      </c>
      <c r="M162" s="55">
        <f t="shared" si="24"/>
        <v>0.35054618352340139</v>
      </c>
      <c r="N162" s="56">
        <f t="shared" si="29"/>
        <v>207.67767498095117</v>
      </c>
      <c r="O162" s="56">
        <f t="shared" si="25"/>
        <v>112.14022735839362</v>
      </c>
      <c r="P162" s="57">
        <f t="shared" si="26"/>
        <v>2906.876417910446</v>
      </c>
      <c r="Q162" s="57">
        <f t="shared" si="26"/>
        <v>1569.6332426541753</v>
      </c>
      <c r="R162" s="7"/>
    </row>
    <row r="163" spans="7:18">
      <c r="G163" s="58">
        <f t="shared" si="31"/>
        <v>2.0200000000000009</v>
      </c>
      <c r="H163" s="59">
        <f t="shared" si="32"/>
        <v>0.20584158415841575</v>
      </c>
      <c r="I163" s="54">
        <f t="shared" si="27"/>
        <v>0.11114878885972655</v>
      </c>
      <c r="J163" s="55">
        <f t="shared" si="30"/>
        <v>2.0193059405940588</v>
      </c>
      <c r="K163" s="55">
        <f t="shared" si="30"/>
        <v>1.0903696187139176</v>
      </c>
      <c r="L163" s="55">
        <f t="shared" si="28"/>
        <v>0.64919269456195494</v>
      </c>
      <c r="M163" s="55">
        <f t="shared" si="24"/>
        <v>0.35054618352340139</v>
      </c>
      <c r="N163" s="56">
        <f t="shared" si="29"/>
        <v>208.71089724453802</v>
      </c>
      <c r="O163" s="56">
        <f t="shared" si="25"/>
        <v>112.69813893729111</v>
      </c>
      <c r="P163" s="57">
        <f t="shared" si="26"/>
        <v>2892.4859405940579</v>
      </c>
      <c r="Q163" s="57">
        <f t="shared" si="26"/>
        <v>1561.8627810568776</v>
      </c>
      <c r="R163" s="7"/>
    </row>
    <row r="164" spans="7:18">
      <c r="G164" s="58">
        <f t="shared" si="31"/>
        <v>2.0300000000000007</v>
      </c>
      <c r="H164" s="59">
        <f t="shared" si="32"/>
        <v>0.20482758620689648</v>
      </c>
      <c r="I164" s="54">
        <f t="shared" si="27"/>
        <v>0.110601257880122</v>
      </c>
      <c r="J164" s="55">
        <f t="shared" si="30"/>
        <v>2.0093586206896545</v>
      </c>
      <c r="K164" s="55">
        <f t="shared" si="30"/>
        <v>1.0849983398039968</v>
      </c>
      <c r="L164" s="55">
        <f t="shared" si="28"/>
        <v>0.64919269456195494</v>
      </c>
      <c r="M164" s="55">
        <f t="shared" si="24"/>
        <v>0.35054618352340139</v>
      </c>
      <c r="N164" s="56">
        <f t="shared" si="29"/>
        <v>209.74411950812484</v>
      </c>
      <c r="O164" s="56">
        <f t="shared" si="25"/>
        <v>113.25605051618859</v>
      </c>
      <c r="P164" s="57">
        <f t="shared" si="26"/>
        <v>2878.2372413793091</v>
      </c>
      <c r="Q164" s="57">
        <f t="shared" si="26"/>
        <v>1554.1688757314744</v>
      </c>
      <c r="R164" s="7"/>
    </row>
    <row r="165" spans="7:18">
      <c r="G165" s="58">
        <f t="shared" si="31"/>
        <v>2.0400000000000005</v>
      </c>
      <c r="H165" s="59">
        <f t="shared" si="32"/>
        <v>0.20382352941176465</v>
      </c>
      <c r="I165" s="54">
        <f t="shared" si="27"/>
        <v>0.11005909485129788</v>
      </c>
      <c r="J165" s="55">
        <f t="shared" si="30"/>
        <v>1.9995088235294114</v>
      </c>
      <c r="K165" s="55">
        <f t="shared" si="30"/>
        <v>1.0796797204912323</v>
      </c>
      <c r="L165" s="55">
        <f t="shared" si="28"/>
        <v>0.64919269456195494</v>
      </c>
      <c r="M165" s="55">
        <f t="shared" si="24"/>
        <v>0.35054618352340139</v>
      </c>
      <c r="N165" s="56">
        <f t="shared" si="29"/>
        <v>210.77734177171158</v>
      </c>
      <c r="O165" s="56">
        <f t="shared" si="25"/>
        <v>113.81396209508603</v>
      </c>
      <c r="P165" s="57">
        <f t="shared" si="26"/>
        <v>2864.1282352941171</v>
      </c>
      <c r="Q165" s="57">
        <f t="shared" si="26"/>
        <v>1546.5504008504377</v>
      </c>
      <c r="R165" s="7"/>
    </row>
    <row r="166" spans="7:18">
      <c r="G166" s="58">
        <f t="shared" si="31"/>
        <v>2.0500000000000003</v>
      </c>
      <c r="H166" s="59">
        <f t="shared" si="32"/>
        <v>0.20282926829268291</v>
      </c>
      <c r="I166" s="54">
        <f t="shared" si="27"/>
        <v>0.10952222121787694</v>
      </c>
      <c r="J166" s="55">
        <f t="shared" si="30"/>
        <v>1.9897551219512195</v>
      </c>
      <c r="K166" s="55">
        <f t="shared" si="30"/>
        <v>1.0744129901473729</v>
      </c>
      <c r="L166" s="55">
        <f t="shared" si="28"/>
        <v>0.64919269456195494</v>
      </c>
      <c r="M166" s="55">
        <f t="shared" si="24"/>
        <v>0.35054618352340144</v>
      </c>
      <c r="N166" s="56">
        <f t="shared" si="29"/>
        <v>211.8105640352984</v>
      </c>
      <c r="O166" s="56">
        <f t="shared" si="25"/>
        <v>114.37187367398353</v>
      </c>
      <c r="P166" s="57">
        <f t="shared" si="26"/>
        <v>2850.1568780487801</v>
      </c>
      <c r="Q166" s="57">
        <f t="shared" si="26"/>
        <v>1539.0062525536068</v>
      </c>
      <c r="R166" s="7"/>
    </row>
    <row r="167" spans="7:18">
      <c r="G167" s="58">
        <f t="shared" si="31"/>
        <v>2.06</v>
      </c>
      <c r="H167" s="59">
        <f t="shared" si="32"/>
        <v>0.20184466019417474</v>
      </c>
      <c r="I167" s="54">
        <f t="shared" si="27"/>
        <v>0.10899055994982899</v>
      </c>
      <c r="J167" s="55">
        <f t="shared" si="30"/>
        <v>1.9800961165048543</v>
      </c>
      <c r="K167" s="55">
        <f t="shared" si="30"/>
        <v>1.0691973931078225</v>
      </c>
      <c r="L167" s="55">
        <f t="shared" si="28"/>
        <v>0.64919269456195494</v>
      </c>
      <c r="M167" s="55">
        <f t="shared" si="24"/>
        <v>0.35054618352340139</v>
      </c>
      <c r="N167" s="56">
        <f t="shared" si="29"/>
        <v>212.84378629888519</v>
      </c>
      <c r="O167" s="56">
        <f t="shared" si="25"/>
        <v>114.92978525288099</v>
      </c>
      <c r="P167" s="57">
        <f t="shared" si="26"/>
        <v>2836.3211650485437</v>
      </c>
      <c r="Q167" s="57">
        <f t="shared" si="26"/>
        <v>1531.5353484149971</v>
      </c>
      <c r="R167" s="7"/>
    </row>
    <row r="168" spans="7:18">
      <c r="G168" s="58">
        <f t="shared" si="31"/>
        <v>2.0699999999999998</v>
      </c>
      <c r="H168" s="59">
        <f t="shared" si="32"/>
        <v>0.20086956521739133</v>
      </c>
      <c r="I168" s="54">
        <f t="shared" si="27"/>
        <v>0.10846403550562694</v>
      </c>
      <c r="J168" s="55">
        <f t="shared" si="30"/>
        <v>1.9705304347826089</v>
      </c>
      <c r="K168" s="55">
        <f t="shared" si="30"/>
        <v>1.0640321883102004</v>
      </c>
      <c r="L168" s="55">
        <f t="shared" si="28"/>
        <v>0.64919269456195494</v>
      </c>
      <c r="M168" s="55">
        <f t="shared" si="24"/>
        <v>0.35054618352340139</v>
      </c>
      <c r="N168" s="56">
        <f t="shared" si="29"/>
        <v>213.87700856247196</v>
      </c>
      <c r="O168" s="56">
        <f t="shared" si="25"/>
        <v>115.48769683177845</v>
      </c>
      <c r="P168" s="57">
        <f t="shared" si="26"/>
        <v>2822.6191304347831</v>
      </c>
      <c r="Q168" s="57">
        <f t="shared" si="26"/>
        <v>1524.1366269250698</v>
      </c>
      <c r="R168" s="7"/>
    </row>
    <row r="169" spans="7:18">
      <c r="G169" s="58">
        <f t="shared" si="31"/>
        <v>2.0799999999999996</v>
      </c>
      <c r="H169" s="59">
        <f t="shared" si="32"/>
        <v>0.19990384615384618</v>
      </c>
      <c r="I169" s="54">
        <f t="shared" si="27"/>
        <v>0.10794257379646527</v>
      </c>
      <c r="J169" s="55">
        <f t="shared" si="30"/>
        <v>1.961056730769231</v>
      </c>
      <c r="K169" s="55">
        <f t="shared" si="30"/>
        <v>1.0589166489433244</v>
      </c>
      <c r="L169" s="55">
        <f t="shared" si="28"/>
        <v>0.64919269456195483</v>
      </c>
      <c r="M169" s="55">
        <f t="shared" si="24"/>
        <v>0.35054618352340139</v>
      </c>
      <c r="N169" s="56">
        <f t="shared" si="29"/>
        <v>214.91023082605878</v>
      </c>
      <c r="O169" s="56">
        <f t="shared" si="25"/>
        <v>116.04560841067592</v>
      </c>
      <c r="P169" s="57">
        <f t="shared" si="26"/>
        <v>2809.0488461538466</v>
      </c>
      <c r="Q169" s="57">
        <f t="shared" si="26"/>
        <v>1516.8090469879301</v>
      </c>
      <c r="R169" s="7"/>
    </row>
    <row r="170" spans="7:18">
      <c r="G170" s="58">
        <f t="shared" si="31"/>
        <v>2.0899999999999994</v>
      </c>
      <c r="H170" s="59">
        <f t="shared" si="32"/>
        <v>0.19894736842105268</v>
      </c>
      <c r="I170" s="54">
        <f t="shared" si="27"/>
        <v>0.10742610215150612</v>
      </c>
      <c r="J170" s="55">
        <f t="shared" si="30"/>
        <v>1.9516736842105269</v>
      </c>
      <c r="K170" s="55">
        <f t="shared" si="30"/>
        <v>1.0538500621062752</v>
      </c>
      <c r="L170" s="55">
        <f t="shared" si="28"/>
        <v>0.64919269456195494</v>
      </c>
      <c r="M170" s="55">
        <f t="shared" si="24"/>
        <v>0.35054618352340144</v>
      </c>
      <c r="N170" s="56">
        <f t="shared" si="29"/>
        <v>215.9434530896456</v>
      </c>
      <c r="O170" s="56">
        <f t="shared" si="25"/>
        <v>116.6035199895734</v>
      </c>
      <c r="P170" s="57">
        <f t="shared" si="26"/>
        <v>2795.6084210526324</v>
      </c>
      <c r="Q170" s="57">
        <f t="shared" si="26"/>
        <v>1509.551587432964</v>
      </c>
      <c r="R170" s="7"/>
    </row>
    <row r="171" spans="7:18">
      <c r="G171" s="58">
        <f t="shared" si="31"/>
        <v>2.0999999999999992</v>
      </c>
      <c r="H171" s="59">
        <f t="shared" si="32"/>
        <v>0.19800000000000006</v>
      </c>
      <c r="I171" s="54">
        <f t="shared" si="27"/>
        <v>0.106914549284118</v>
      </c>
      <c r="J171" s="55">
        <f t="shared" si="30"/>
        <v>1.9423800000000007</v>
      </c>
      <c r="K171" s="55">
        <f t="shared" si="30"/>
        <v>1.0488317284771977</v>
      </c>
      <c r="L171" s="55">
        <f t="shared" si="28"/>
        <v>0.64919269456195494</v>
      </c>
      <c r="M171" s="55">
        <f t="shared" si="24"/>
        <v>0.35054618352340144</v>
      </c>
      <c r="N171" s="56">
        <f t="shared" si="29"/>
        <v>216.97667535323239</v>
      </c>
      <c r="O171" s="56">
        <f t="shared" si="25"/>
        <v>117.16143156847087</v>
      </c>
      <c r="P171" s="57">
        <f t="shared" si="26"/>
        <v>2782.2960000000007</v>
      </c>
      <c r="Q171" s="57">
        <f t="shared" si="26"/>
        <v>1502.3632465404262</v>
      </c>
      <c r="R171" s="7"/>
    </row>
    <row r="172" spans="7:18">
      <c r="G172" s="58">
        <f t="shared" si="31"/>
        <v>2.109999999999999</v>
      </c>
      <c r="H172" s="59">
        <f t="shared" si="32"/>
        <v>0.19706161137440767</v>
      </c>
      <c r="I172" s="54">
        <f t="shared" si="27"/>
        <v>0.1064078452590748</v>
      </c>
      <c r="J172" s="55">
        <f t="shared" si="30"/>
        <v>1.9331744075829393</v>
      </c>
      <c r="K172" s="55">
        <f t="shared" si="30"/>
        <v>1.0438609619915238</v>
      </c>
      <c r="L172" s="55">
        <f t="shared" si="28"/>
        <v>0.64919269456195494</v>
      </c>
      <c r="M172" s="55">
        <f t="shared" si="24"/>
        <v>0.35054618352340133</v>
      </c>
      <c r="N172" s="56">
        <f t="shared" si="29"/>
        <v>218.00989761681916</v>
      </c>
      <c r="O172" s="56">
        <f t="shared" si="25"/>
        <v>117.71934314736831</v>
      </c>
      <c r="P172" s="57">
        <f t="shared" si="26"/>
        <v>2769.1097630331765</v>
      </c>
      <c r="Q172" s="57">
        <f t="shared" si="26"/>
        <v>1495.243041580519</v>
      </c>
      <c r="R172" s="7"/>
    </row>
    <row r="173" spans="7:18">
      <c r="G173" s="58">
        <f t="shared" si="31"/>
        <v>2.1199999999999988</v>
      </c>
      <c r="H173" s="59">
        <f t="shared" si="32"/>
        <v>0.19613207547169823</v>
      </c>
      <c r="I173" s="54">
        <f t="shared" si="27"/>
        <v>0.10590592146068295</v>
      </c>
      <c r="J173" s="55">
        <f t="shared" si="30"/>
        <v>1.9240556603773598</v>
      </c>
      <c r="K173" s="55">
        <f t="shared" si="30"/>
        <v>1.0389370895292998</v>
      </c>
      <c r="L173" s="55">
        <f t="shared" si="28"/>
        <v>0.64919269456195494</v>
      </c>
      <c r="M173" s="55">
        <f t="shared" si="24"/>
        <v>0.35054618352340139</v>
      </c>
      <c r="N173" s="56">
        <f t="shared" si="29"/>
        <v>219.04311988040601</v>
      </c>
      <c r="O173" s="56">
        <f t="shared" si="25"/>
        <v>118.27725472626578</v>
      </c>
      <c r="P173" s="57">
        <f t="shared" si="26"/>
        <v>2756.0479245283036</v>
      </c>
      <c r="Q173" s="57">
        <f t="shared" si="26"/>
        <v>1488.1900083655169</v>
      </c>
      <c r="R173" s="7"/>
    </row>
    <row r="174" spans="7:18">
      <c r="G174" s="58">
        <f t="shared" si="31"/>
        <v>2.1299999999999986</v>
      </c>
      <c r="H174" s="59">
        <f t="shared" si="32"/>
        <v>0.19521126760563393</v>
      </c>
      <c r="I174" s="54">
        <f t="shared" si="27"/>
        <v>0.10540871056180652</v>
      </c>
      <c r="J174" s="55">
        <f t="shared" si="30"/>
        <v>1.9150225352112689</v>
      </c>
      <c r="K174" s="55">
        <f t="shared" si="30"/>
        <v>1.0340594506113221</v>
      </c>
      <c r="L174" s="55">
        <f t="shared" si="28"/>
        <v>0.64919269456195494</v>
      </c>
      <c r="M174" s="55">
        <f t="shared" si="24"/>
        <v>0.35054618352340144</v>
      </c>
      <c r="N174" s="56">
        <f t="shared" si="29"/>
        <v>220.07634214399283</v>
      </c>
      <c r="O174" s="56">
        <f t="shared" si="25"/>
        <v>118.8351663051633</v>
      </c>
      <c r="P174" s="57">
        <f t="shared" si="26"/>
        <v>2743.108732394368</v>
      </c>
      <c r="Q174" s="57">
        <f t="shared" si="26"/>
        <v>1481.2032008145052</v>
      </c>
      <c r="R174" s="7"/>
    </row>
    <row r="175" spans="7:18">
      <c r="G175" s="58">
        <f t="shared" si="31"/>
        <v>2.1399999999999983</v>
      </c>
      <c r="H175" s="59">
        <f t="shared" si="32"/>
        <v>0.19429906542056091</v>
      </c>
      <c r="I175" s="54">
        <f t="shared" si="27"/>
        <v>0.10491614649376071</v>
      </c>
      <c r="J175" s="55">
        <f t="shared" si="30"/>
        <v>1.9060738317757027</v>
      </c>
      <c r="K175" s="55">
        <f t="shared" si="30"/>
        <v>1.0292273971037926</v>
      </c>
      <c r="L175" s="55">
        <f t="shared" si="28"/>
        <v>0.64919269456195494</v>
      </c>
      <c r="M175" s="55">
        <f t="shared" si="24"/>
        <v>0.35054618352340139</v>
      </c>
      <c r="N175" s="56">
        <f t="shared" si="29"/>
        <v>221.1095644075796</v>
      </c>
      <c r="O175" s="56">
        <f t="shared" si="25"/>
        <v>119.39307788406073</v>
      </c>
      <c r="P175" s="57">
        <f t="shared" si="26"/>
        <v>2730.2904672897221</v>
      </c>
      <c r="Q175" s="57">
        <f t="shared" si="26"/>
        <v>1474.2816905303255</v>
      </c>
      <c r="R175" s="7"/>
    </row>
    <row r="176" spans="7:18">
      <c r="G176" s="58">
        <f t="shared" si="31"/>
        <v>2.1499999999999981</v>
      </c>
      <c r="H176" s="59">
        <f t="shared" si="32"/>
        <v>0.19339534883720946</v>
      </c>
      <c r="I176" s="54">
        <f t="shared" si="27"/>
        <v>0.10442816441704554</v>
      </c>
      <c r="J176" s="55">
        <f t="shared" si="30"/>
        <v>1.8972083720930248</v>
      </c>
      <c r="K176" s="55">
        <f t="shared" si="30"/>
        <v>1.0244402929312169</v>
      </c>
      <c r="L176" s="55">
        <f t="shared" si="28"/>
        <v>0.64919269456195494</v>
      </c>
      <c r="M176" s="55">
        <f t="shared" si="24"/>
        <v>0.35054618352340139</v>
      </c>
      <c r="N176" s="56">
        <f t="shared" si="29"/>
        <v>222.14278667116639</v>
      </c>
      <c r="O176" s="56">
        <f t="shared" si="25"/>
        <v>119.95098946295819</v>
      </c>
      <c r="P176" s="57">
        <f t="shared" si="26"/>
        <v>2717.5914418604675</v>
      </c>
      <c r="Q176" s="57">
        <f t="shared" si="26"/>
        <v>1467.4245663883239</v>
      </c>
      <c r="R176" s="7"/>
    </row>
    <row r="177" spans="7:18">
      <c r="G177" s="58">
        <f t="shared" si="31"/>
        <v>2.1599999999999979</v>
      </c>
      <c r="H177" s="59">
        <f t="shared" si="32"/>
        <v>0.1925000000000002</v>
      </c>
      <c r="I177" s="54">
        <f t="shared" si="27"/>
        <v>0.10394470069289258</v>
      </c>
      <c r="J177" s="55">
        <f t="shared" si="30"/>
        <v>1.888425000000002</v>
      </c>
      <c r="K177" s="55">
        <f t="shared" si="30"/>
        <v>1.0196975137972761</v>
      </c>
      <c r="L177" s="55">
        <f t="shared" si="28"/>
        <v>0.64919269456195505</v>
      </c>
      <c r="M177" s="55">
        <f t="shared" si="24"/>
        <v>0.35054618352340139</v>
      </c>
      <c r="N177" s="56">
        <f t="shared" si="29"/>
        <v>223.17600893475324</v>
      </c>
      <c r="O177" s="56">
        <f t="shared" si="25"/>
        <v>120.50890104185568</v>
      </c>
      <c r="P177" s="57">
        <f t="shared" si="26"/>
        <v>2705.0100000000029</v>
      </c>
      <c r="Q177" s="57">
        <f t="shared" si="26"/>
        <v>1460.6309341365265</v>
      </c>
      <c r="R177" s="7"/>
    </row>
    <row r="178" spans="7:18">
      <c r="G178" s="58">
        <f t="shared" si="31"/>
        <v>2.1699999999999977</v>
      </c>
      <c r="H178" s="59">
        <f t="shared" si="32"/>
        <v>0.19161290322580665</v>
      </c>
      <c r="I178" s="54">
        <f t="shared" si="27"/>
        <v>0.10346569285559815</v>
      </c>
      <c r="J178" s="55">
        <f t="shared" si="30"/>
        <v>1.8797225806451634</v>
      </c>
      <c r="K178" s="55">
        <f t="shared" si="30"/>
        <v>1.0149984469134179</v>
      </c>
      <c r="L178" s="55">
        <f t="shared" si="28"/>
        <v>0.64919269456195494</v>
      </c>
      <c r="M178" s="55">
        <f t="shared" si="24"/>
        <v>0.35054618352340139</v>
      </c>
      <c r="N178" s="56">
        <f t="shared" si="29"/>
        <v>224.20923119833998</v>
      </c>
      <c r="O178" s="56">
        <f t="shared" si="25"/>
        <v>121.06681262075313</v>
      </c>
      <c r="P178" s="57">
        <f t="shared" si="26"/>
        <v>2692.5445161290349</v>
      </c>
      <c r="Q178" s="57">
        <f t="shared" si="26"/>
        <v>1453.8999160068652</v>
      </c>
      <c r="R178" s="7"/>
    </row>
    <row r="179" spans="7:18">
      <c r="G179" s="58">
        <f t="shared" si="31"/>
        <v>2.1799999999999975</v>
      </c>
      <c r="H179" s="59">
        <f t="shared" si="32"/>
        <v>0.19073394495412865</v>
      </c>
      <c r="I179" s="54">
        <f t="shared" si="27"/>
        <v>0.10299107958561834</v>
      </c>
      <c r="J179" s="55">
        <f t="shared" si="30"/>
        <v>1.8711000000000022</v>
      </c>
      <c r="K179" s="55">
        <f t="shared" si="30"/>
        <v>1.0103424907349161</v>
      </c>
      <c r="L179" s="55">
        <f t="shared" si="28"/>
        <v>0.64919269456195494</v>
      </c>
      <c r="M179" s="55">
        <f t="shared" si="24"/>
        <v>0.35054618352340144</v>
      </c>
      <c r="N179" s="56">
        <f t="shared" si="29"/>
        <v>225.2424534619268</v>
      </c>
      <c r="O179" s="56">
        <f t="shared" si="25"/>
        <v>121.62472419965061</v>
      </c>
      <c r="P179" s="57">
        <f t="shared" si="26"/>
        <v>2680.1933944954158</v>
      </c>
      <c r="Q179" s="57">
        <f t="shared" si="26"/>
        <v>1447.230650337109</v>
      </c>
      <c r="R179" s="7"/>
    </row>
    <row r="180" spans="7:18">
      <c r="G180" s="58">
        <f t="shared" si="31"/>
        <v>2.1899999999999973</v>
      </c>
      <c r="H180" s="59">
        <f t="shared" si="32"/>
        <v>0.18986301369863037</v>
      </c>
      <c r="I180" s="54">
        <f t="shared" si="27"/>
        <v>0.10252080068340091</v>
      </c>
      <c r="J180" s="55">
        <f t="shared" si="30"/>
        <v>1.862556164383564</v>
      </c>
      <c r="K180" s="55">
        <f t="shared" si="30"/>
        <v>1.0057290547041631</v>
      </c>
      <c r="L180" s="55">
        <f t="shared" si="28"/>
        <v>0.64919269456195494</v>
      </c>
      <c r="M180" s="55">
        <f t="shared" si="24"/>
        <v>0.35054618352340139</v>
      </c>
      <c r="N180" s="56">
        <f t="shared" si="29"/>
        <v>226.27567572551359</v>
      </c>
      <c r="O180" s="56">
        <f t="shared" si="25"/>
        <v>122.18263577854809</v>
      </c>
      <c r="P180" s="57">
        <f t="shared" si="26"/>
        <v>2667.9550684931542</v>
      </c>
      <c r="Q180" s="57">
        <f t="shared" si="26"/>
        <v>1440.6222912031496</v>
      </c>
      <c r="R180" s="7"/>
    </row>
    <row r="181" spans="7:18">
      <c r="G181" s="58">
        <f t="shared" si="31"/>
        <v>2.1999999999999971</v>
      </c>
      <c r="H181" s="59">
        <f t="shared" si="32"/>
        <v>0.18900000000000025</v>
      </c>
      <c r="I181" s="54">
        <f t="shared" si="27"/>
        <v>0.10205479704393093</v>
      </c>
      <c r="J181" s="55">
        <f t="shared" si="30"/>
        <v>1.8540900000000025</v>
      </c>
      <c r="K181" s="55">
        <f t="shared" si="30"/>
        <v>1.0011575590009625</v>
      </c>
      <c r="L181" s="55">
        <f t="shared" si="28"/>
        <v>0.64919269456195483</v>
      </c>
      <c r="M181" s="55">
        <f t="shared" si="24"/>
        <v>0.35054618352340139</v>
      </c>
      <c r="N181" s="56">
        <f t="shared" si="29"/>
        <v>227.30889798910036</v>
      </c>
      <c r="O181" s="56">
        <f t="shared" si="25"/>
        <v>122.74054735744554</v>
      </c>
      <c r="P181" s="57">
        <f t="shared" si="26"/>
        <v>2655.8280000000036</v>
      </c>
      <c r="Q181" s="57">
        <f t="shared" si="26"/>
        <v>1434.0740080613175</v>
      </c>
      <c r="R181" s="7"/>
    </row>
    <row r="182" spans="7:18">
      <c r="G182" s="58">
        <f t="shared" si="31"/>
        <v>2.2099999999999969</v>
      </c>
      <c r="H182" s="59">
        <f t="shared" si="32"/>
        <v>0.18814479638009077</v>
      </c>
      <c r="I182" s="54">
        <f t="shared" si="27"/>
        <v>0.10159301063196745</v>
      </c>
      <c r="J182" s="55">
        <f t="shared" si="30"/>
        <v>1.8457004524886904</v>
      </c>
      <c r="K182" s="55">
        <f t="shared" si="30"/>
        <v>0.99662743429960077</v>
      </c>
      <c r="L182" s="55">
        <f t="shared" si="28"/>
        <v>0.64919269456195494</v>
      </c>
      <c r="M182" s="55">
        <f t="shared" si="24"/>
        <v>0.35054618352340144</v>
      </c>
      <c r="N182" s="56">
        <f t="shared" si="29"/>
        <v>228.34212025268718</v>
      </c>
      <c r="O182" s="56">
        <f t="shared" si="25"/>
        <v>123.29845893634302</v>
      </c>
      <c r="P182" s="57">
        <f t="shared" si="26"/>
        <v>2643.8106787330353</v>
      </c>
      <c r="Q182" s="57">
        <f t="shared" si="26"/>
        <v>1427.5849854004066</v>
      </c>
      <c r="R182" s="7"/>
    </row>
    <row r="183" spans="7:18">
      <c r="G183" s="58">
        <f t="shared" si="31"/>
        <v>2.2199999999999966</v>
      </c>
      <c r="H183" s="59">
        <f t="shared" si="32"/>
        <v>0.18729729729729758</v>
      </c>
      <c r="I183" s="54">
        <f t="shared" si="27"/>
        <v>0.10113538445794958</v>
      </c>
      <c r="J183" s="55">
        <f t="shared" si="30"/>
        <v>1.8373864864864893</v>
      </c>
      <c r="K183" s="55">
        <f t="shared" si="30"/>
        <v>0.99213812153248537</v>
      </c>
      <c r="L183" s="55">
        <f t="shared" si="28"/>
        <v>0.64919269456195494</v>
      </c>
      <c r="M183" s="55">
        <f t="shared" si="24"/>
        <v>0.35054618352340139</v>
      </c>
      <c r="N183" s="56">
        <f t="shared" si="29"/>
        <v>229.375342516274</v>
      </c>
      <c r="O183" s="56">
        <f t="shared" si="25"/>
        <v>123.85637051524049</v>
      </c>
      <c r="P183" s="57">
        <f t="shared" si="26"/>
        <v>2631.9016216216255</v>
      </c>
      <c r="Q183" s="57">
        <f t="shared" si="26"/>
        <v>1421.1544224031074</v>
      </c>
      <c r="R183" s="7"/>
    </row>
    <row r="184" spans="7:18">
      <c r="G184" s="58">
        <f t="shared" si="31"/>
        <v>2.2299999999999964</v>
      </c>
      <c r="H184" s="59">
        <f t="shared" si="32"/>
        <v>0.18645739910313933</v>
      </c>
      <c r="I184" s="54">
        <f t="shared" si="27"/>
        <v>0.10068186255455072</v>
      </c>
      <c r="J184" s="55">
        <f t="shared" si="30"/>
        <v>1.8291470852017968</v>
      </c>
      <c r="K184" s="55">
        <f t="shared" si="30"/>
        <v>0.98768907166014264</v>
      </c>
      <c r="L184" s="55">
        <f t="shared" si="28"/>
        <v>0.64919269456195494</v>
      </c>
      <c r="M184" s="55">
        <f t="shared" si="24"/>
        <v>0.35054618352340139</v>
      </c>
      <c r="N184" s="56">
        <f t="shared" si="29"/>
        <v>230.40856477986077</v>
      </c>
      <c r="O184" s="56">
        <f t="shared" si="25"/>
        <v>124.41428209413795</v>
      </c>
      <c r="P184" s="57">
        <f t="shared" si="26"/>
        <v>2620.0993721973136</v>
      </c>
      <c r="Q184" s="57">
        <f t="shared" si="26"/>
        <v>1414.7815326165467</v>
      </c>
      <c r="R184" s="7"/>
    </row>
    <row r="185" spans="7:18">
      <c r="G185" s="58">
        <f t="shared" si="31"/>
        <v>2.2399999999999962</v>
      </c>
      <c r="H185" s="59">
        <f t="shared" si="32"/>
        <v>0.18562500000000032</v>
      </c>
      <c r="I185" s="54">
        <f t="shared" si="27"/>
        <v>0.10023238995386077</v>
      </c>
      <c r="J185" s="55">
        <f t="shared" si="30"/>
        <v>1.8209812500000031</v>
      </c>
      <c r="K185" s="55">
        <f t="shared" si="30"/>
        <v>0.98327974544737429</v>
      </c>
      <c r="L185" s="55">
        <f t="shared" si="28"/>
        <v>0.64919269456195494</v>
      </c>
      <c r="M185" s="55">
        <f t="shared" si="24"/>
        <v>0.35054618352340144</v>
      </c>
      <c r="N185" s="56">
        <f t="shared" si="29"/>
        <v>231.44178704344759</v>
      </c>
      <c r="O185" s="56">
        <f t="shared" si="25"/>
        <v>124.97219367303545</v>
      </c>
      <c r="P185" s="57">
        <f t="shared" si="26"/>
        <v>2608.4025000000042</v>
      </c>
      <c r="Q185" s="57">
        <f t="shared" si="26"/>
        <v>1408.4655436316516</v>
      </c>
      <c r="R185" s="7"/>
    </row>
    <row r="186" spans="7:18">
      <c r="G186" s="58">
        <f t="shared" si="31"/>
        <v>2.249999999999996</v>
      </c>
      <c r="H186" s="59">
        <f t="shared" si="32"/>
        <v>0.18480000000000033</v>
      </c>
      <c r="I186" s="54">
        <f t="shared" si="27"/>
        <v>9.9786912665176947E-2</v>
      </c>
      <c r="J186" s="55">
        <f t="shared" si="30"/>
        <v>1.8128880000000034</v>
      </c>
      <c r="K186" s="55">
        <f t="shared" si="30"/>
        <v>0.97890961324538595</v>
      </c>
      <c r="L186" s="55">
        <f t="shared" si="28"/>
        <v>0.64919269456195505</v>
      </c>
      <c r="M186" s="55">
        <f t="shared" si="24"/>
        <v>0.35054618352340144</v>
      </c>
      <c r="N186" s="56">
        <f t="shared" si="29"/>
        <v>232.47500930703441</v>
      </c>
      <c r="O186" s="56">
        <f t="shared" si="25"/>
        <v>125.53010525193289</v>
      </c>
      <c r="P186" s="57">
        <f t="shared" si="26"/>
        <v>2596.8096000000046</v>
      </c>
      <c r="Q186" s="57">
        <f t="shared" si="26"/>
        <v>1402.2056967710664</v>
      </c>
      <c r="R186" s="7"/>
    </row>
    <row r="187" spans="7:18">
      <c r="G187" s="58">
        <f t="shared" si="31"/>
        <v>2.2599999999999958</v>
      </c>
      <c r="H187" s="59">
        <f t="shared" si="32"/>
        <v>0.1839823008849561</v>
      </c>
      <c r="I187" s="54">
        <f t="shared" si="27"/>
        <v>9.9345377653384137E-2</v>
      </c>
      <c r="J187" s="55">
        <f t="shared" si="30"/>
        <v>1.8048663716814195</v>
      </c>
      <c r="K187" s="55">
        <f t="shared" si="30"/>
        <v>0.97457815477969845</v>
      </c>
      <c r="L187" s="55">
        <f t="shared" si="28"/>
        <v>0.64919269456195494</v>
      </c>
      <c r="M187" s="55">
        <f t="shared" si="24"/>
        <v>0.35054618352340139</v>
      </c>
      <c r="N187" s="56">
        <f t="shared" si="29"/>
        <v>233.50823157062118</v>
      </c>
      <c r="O187" s="56">
        <f t="shared" si="25"/>
        <v>126.08801683083034</v>
      </c>
      <c r="P187" s="57">
        <f t="shared" si="26"/>
        <v>2585.3192920354031</v>
      </c>
      <c r="Q187" s="57">
        <f t="shared" si="26"/>
        <v>1396.0012467853539</v>
      </c>
      <c r="R187" s="7"/>
    </row>
    <row r="188" spans="7:18">
      <c r="G188" s="58">
        <f t="shared" si="31"/>
        <v>2.2699999999999956</v>
      </c>
      <c r="H188" s="59">
        <f t="shared" si="32"/>
        <v>0.18317180616740125</v>
      </c>
      <c r="I188" s="54">
        <f t="shared" si="27"/>
        <v>9.8907732817906699E-2</v>
      </c>
      <c r="J188" s="55">
        <f t="shared" si="30"/>
        <v>1.7969154185022065</v>
      </c>
      <c r="K188" s="55">
        <f t="shared" si="30"/>
        <v>0.97028485894366479</v>
      </c>
      <c r="L188" s="55">
        <f t="shared" si="28"/>
        <v>0.64919269456195505</v>
      </c>
      <c r="M188" s="55">
        <f t="shared" si="24"/>
        <v>0.35054618352340144</v>
      </c>
      <c r="N188" s="56">
        <f t="shared" si="29"/>
        <v>234.54145383420803</v>
      </c>
      <c r="O188" s="56">
        <f t="shared" si="25"/>
        <v>126.64592840972786</v>
      </c>
      <c r="P188" s="57">
        <f t="shared" si="26"/>
        <v>2573.9302202643225</v>
      </c>
      <c r="Q188" s="57">
        <f t="shared" si="26"/>
        <v>1389.8514615572249</v>
      </c>
      <c r="R188" s="7"/>
    </row>
    <row r="189" spans="7:18">
      <c r="G189" s="58">
        <f t="shared" si="31"/>
        <v>2.2799999999999954</v>
      </c>
      <c r="H189" s="59">
        <f t="shared" si="32"/>
        <v>0.18236842105263196</v>
      </c>
      <c r="I189" s="54">
        <f t="shared" si="27"/>
        <v>9.8473926972214118E-2</v>
      </c>
      <c r="J189" s="55">
        <f t="shared" si="30"/>
        <v>1.7890342105263195</v>
      </c>
      <c r="K189" s="55">
        <f t="shared" si="30"/>
        <v>0.96602922359742049</v>
      </c>
      <c r="L189" s="55">
        <f t="shared" si="28"/>
        <v>0.64919269456195494</v>
      </c>
      <c r="M189" s="55">
        <f t="shared" si="24"/>
        <v>0.35054618352340139</v>
      </c>
      <c r="N189" s="56">
        <f t="shared" si="29"/>
        <v>235.57467609779482</v>
      </c>
      <c r="O189" s="56">
        <f t="shared" si="25"/>
        <v>127.2038399886253</v>
      </c>
      <c r="P189" s="57">
        <f t="shared" si="26"/>
        <v>2562.6410526315844</v>
      </c>
      <c r="Q189" s="57">
        <f t="shared" si="26"/>
        <v>1383.7556218135528</v>
      </c>
      <c r="R189" s="7"/>
    </row>
    <row r="190" spans="7:18">
      <c r="G190" s="58">
        <f t="shared" si="31"/>
        <v>2.2899999999999952</v>
      </c>
      <c r="H190" s="59">
        <f t="shared" si="32"/>
        <v>0.18157205240174712</v>
      </c>
      <c r="I190" s="54">
        <f t="shared" si="27"/>
        <v>9.8043909823863851E-2</v>
      </c>
      <c r="J190" s="55">
        <f t="shared" si="30"/>
        <v>1.7812218340611394</v>
      </c>
      <c r="K190" s="55">
        <f t="shared" si="30"/>
        <v>0.96181075537210448</v>
      </c>
      <c r="L190" s="55">
        <f t="shared" si="28"/>
        <v>0.64919269456195505</v>
      </c>
      <c r="M190" s="55">
        <f t="shared" si="24"/>
        <v>0.35054618352340144</v>
      </c>
      <c r="N190" s="56">
        <f t="shared" si="29"/>
        <v>236.60789836138164</v>
      </c>
      <c r="O190" s="56">
        <f t="shared" si="25"/>
        <v>127.76175156752278</v>
      </c>
      <c r="P190" s="57">
        <f t="shared" si="26"/>
        <v>2551.4504803493505</v>
      </c>
      <c r="Q190" s="57">
        <f t="shared" si="26"/>
        <v>1377.7130208449348</v>
      </c>
      <c r="R190" s="7"/>
    </row>
    <row r="191" spans="7:18">
      <c r="G191" s="58">
        <f t="shared" si="31"/>
        <v>2.2999999999999949</v>
      </c>
      <c r="H191" s="59">
        <f t="shared" si="32"/>
        <v>0.18078260869565257</v>
      </c>
      <c r="I191" s="54">
        <f t="shared" si="27"/>
        <v>9.7617631955064454E-2</v>
      </c>
      <c r="J191" s="55">
        <f t="shared" si="30"/>
        <v>1.7734773913043518</v>
      </c>
      <c r="K191" s="55">
        <f t="shared" si="30"/>
        <v>0.9576289694791823</v>
      </c>
      <c r="L191" s="55">
        <f t="shared" si="28"/>
        <v>0.64919269456195494</v>
      </c>
      <c r="M191" s="55">
        <f t="shared" si="24"/>
        <v>0.35054618352340139</v>
      </c>
      <c r="N191" s="56">
        <f t="shared" si="29"/>
        <v>237.64112062496838</v>
      </c>
      <c r="O191" s="56">
        <f t="shared" si="25"/>
        <v>128.3196631464202</v>
      </c>
      <c r="P191" s="57">
        <f t="shared" si="26"/>
        <v>2540.3572173913099</v>
      </c>
      <c r="Q191" s="57">
        <f t="shared" si="26"/>
        <v>1371.7229642325658</v>
      </c>
      <c r="R191" s="7"/>
    </row>
    <row r="192" spans="7:18">
      <c r="G192" s="58">
        <f t="shared" si="31"/>
        <v>2.3099999999999947</v>
      </c>
      <c r="H192" s="59">
        <f t="shared" si="32"/>
        <v>0.18000000000000041</v>
      </c>
      <c r="I192" s="54">
        <f t="shared" si="27"/>
        <v>9.719504480374383E-2</v>
      </c>
      <c r="J192" s="55">
        <f t="shared" si="30"/>
        <v>1.765800000000004</v>
      </c>
      <c r="K192" s="55">
        <f t="shared" si="30"/>
        <v>0.953483389524727</v>
      </c>
      <c r="L192" s="55">
        <f t="shared" si="28"/>
        <v>0.64919269456195494</v>
      </c>
      <c r="M192" s="55">
        <f t="shared" si="24"/>
        <v>0.35054618352340139</v>
      </c>
      <c r="N192" s="56">
        <f t="shared" si="29"/>
        <v>238.67434288855517</v>
      </c>
      <c r="O192" s="56">
        <f t="shared" si="25"/>
        <v>128.87757472531769</v>
      </c>
      <c r="P192" s="57">
        <f t="shared" si="26"/>
        <v>2529.3600000000056</v>
      </c>
      <c r="Q192" s="57">
        <f t="shared" si="26"/>
        <v>1365.7847695822084</v>
      </c>
      <c r="R192" s="7"/>
    </row>
    <row r="193" spans="7:18">
      <c r="G193" s="58">
        <f t="shared" si="31"/>
        <v>2.3199999999999945</v>
      </c>
      <c r="H193" s="59">
        <f t="shared" si="32"/>
        <v>0.17922413793103492</v>
      </c>
      <c r="I193" s="54">
        <f t="shared" si="27"/>
        <v>9.6776100645107013E-2</v>
      </c>
      <c r="J193" s="55">
        <f t="shared" si="30"/>
        <v>1.7581887931034528</v>
      </c>
      <c r="K193" s="55">
        <f t="shared" si="30"/>
        <v>0.94937354732849988</v>
      </c>
      <c r="L193" s="55">
        <f t="shared" si="28"/>
        <v>0.64919269456195505</v>
      </c>
      <c r="M193" s="55">
        <f t="shared" si="24"/>
        <v>0.35054618352340144</v>
      </c>
      <c r="N193" s="56">
        <f t="shared" si="29"/>
        <v>239.70756515214202</v>
      </c>
      <c r="O193" s="56">
        <f t="shared" si="25"/>
        <v>129.43548630421517</v>
      </c>
      <c r="P193" s="57">
        <f t="shared" si="26"/>
        <v>2518.4575862069028</v>
      </c>
      <c r="Q193" s="57">
        <f t="shared" si="26"/>
        <v>1359.8977662650439</v>
      </c>
      <c r="R193" s="7"/>
    </row>
    <row r="194" spans="7:18">
      <c r="G194" s="58">
        <f t="shared" si="31"/>
        <v>2.3299999999999943</v>
      </c>
      <c r="H194" s="59">
        <f t="shared" si="32"/>
        <v>0.17845493562231804</v>
      </c>
      <c r="I194" s="54">
        <f t="shared" si="27"/>
        <v>9.6360752573668801E-2</v>
      </c>
      <c r="J194" s="55">
        <f t="shared" si="30"/>
        <v>1.7506429184549401</v>
      </c>
      <c r="K194" s="55">
        <f t="shared" si="30"/>
        <v>0.94529898274769097</v>
      </c>
      <c r="L194" s="55">
        <f t="shared" si="28"/>
        <v>0.64919269456195494</v>
      </c>
      <c r="M194" s="55">
        <f t="shared" si="24"/>
        <v>0.35054618352340139</v>
      </c>
      <c r="N194" s="56">
        <f t="shared" si="29"/>
        <v>240.74078741572879</v>
      </c>
      <c r="O194" s="56">
        <f t="shared" si="25"/>
        <v>129.99339788311264</v>
      </c>
      <c r="P194" s="57">
        <f t="shared" si="26"/>
        <v>2507.648755364813</v>
      </c>
      <c r="Q194" s="57">
        <f t="shared" si="26"/>
        <v>1354.061295165194</v>
      </c>
      <c r="R194" s="7"/>
    </row>
    <row r="195" spans="7:18">
      <c r="G195" s="58">
        <f t="shared" si="31"/>
        <v>2.3399999999999941</v>
      </c>
      <c r="H195" s="59">
        <f t="shared" si="32"/>
        <v>0.17769230769230815</v>
      </c>
      <c r="I195" s="54">
        <f t="shared" si="27"/>
        <v>9.594895448574714E-2</v>
      </c>
      <c r="J195" s="55">
        <f t="shared" si="30"/>
        <v>1.7431615384615431</v>
      </c>
      <c r="K195" s="55">
        <f t="shared" si="30"/>
        <v>0.94125924350517953</v>
      </c>
      <c r="L195" s="55">
        <f t="shared" si="28"/>
        <v>0.64919269456195505</v>
      </c>
      <c r="M195" s="55">
        <f t="shared" si="24"/>
        <v>0.35054618352340144</v>
      </c>
      <c r="N195" s="56">
        <f t="shared" si="29"/>
        <v>241.77400967931558</v>
      </c>
      <c r="O195" s="56">
        <f t="shared" si="25"/>
        <v>130.5513094620101</v>
      </c>
      <c r="P195" s="57">
        <f t="shared" si="26"/>
        <v>2496.9323076923142</v>
      </c>
      <c r="Q195" s="57">
        <f t="shared" si="26"/>
        <v>1348.2747084337188</v>
      </c>
      <c r="R195" s="7"/>
    </row>
    <row r="196" spans="7:18">
      <c r="G196" s="58">
        <f t="shared" si="31"/>
        <v>2.3499999999999939</v>
      </c>
      <c r="H196" s="59">
        <f t="shared" si="32"/>
        <v>0.17693617021276642</v>
      </c>
      <c r="I196" s="54">
        <f t="shared" si="27"/>
        <v>9.554066106240354E-2</v>
      </c>
      <c r="J196" s="55">
        <f t="shared" si="30"/>
        <v>1.7357438297872387</v>
      </c>
      <c r="K196" s="55">
        <f t="shared" si="30"/>
        <v>0.93725388502217877</v>
      </c>
      <c r="L196" s="55">
        <f t="shared" si="28"/>
        <v>0.64919269456195505</v>
      </c>
      <c r="M196" s="55">
        <f t="shared" si="24"/>
        <v>0.35054618352340139</v>
      </c>
      <c r="N196" s="56">
        <f t="shared" si="29"/>
        <v>242.8072319429024</v>
      </c>
      <c r="O196" s="56">
        <f t="shared" si="25"/>
        <v>131.10922104090758</v>
      </c>
      <c r="P196" s="57">
        <f t="shared" si="26"/>
        <v>2486.3070638297936</v>
      </c>
      <c r="Q196" s="57">
        <f t="shared" si="26"/>
        <v>1342.5373692488945</v>
      </c>
      <c r="R196" s="7"/>
    </row>
    <row r="197" spans="7:18">
      <c r="G197" s="58">
        <f t="shared" si="31"/>
        <v>2.3599999999999937</v>
      </c>
      <c r="H197" s="59">
        <f t="shared" si="32"/>
        <v>0.17618644067796657</v>
      </c>
      <c r="I197" s="54">
        <f t="shared" si="27"/>
        <v>9.5135827752817093E-2</v>
      </c>
      <c r="J197" s="55">
        <f t="shared" si="30"/>
        <v>1.7283889830508521</v>
      </c>
      <c r="K197" s="55">
        <f t="shared" si="30"/>
        <v>0.93328247025513578</v>
      </c>
      <c r="L197" s="55">
        <f t="shared" si="28"/>
        <v>0.64919269456195483</v>
      </c>
      <c r="M197" s="55">
        <f t="shared" ref="M197:M260" si="33">+I197*$C$24*(G197/(2*PI()))</f>
        <v>0.35054618352340139</v>
      </c>
      <c r="N197" s="56">
        <f t="shared" si="29"/>
        <v>243.84045420648914</v>
      </c>
      <c r="O197" s="56">
        <f t="shared" ref="O197:O260" si="34">+I197*$C$24*((G197/(2*PI()))^2)*1000</f>
        <v>131.66713261980505</v>
      </c>
      <c r="P197" s="57">
        <f t="shared" ref="P197:Q260" si="35">H197*$C$25</f>
        <v>2475.7718644067863</v>
      </c>
      <c r="Q197" s="57">
        <f t="shared" si="35"/>
        <v>1336.8486515825857</v>
      </c>
      <c r="R197" s="7"/>
    </row>
    <row r="198" spans="7:18">
      <c r="G198" s="58">
        <f t="shared" si="31"/>
        <v>2.3699999999999934</v>
      </c>
      <c r="H198" s="59">
        <f t="shared" si="32"/>
        <v>0.17544303797468402</v>
      </c>
      <c r="I198" s="54">
        <f t="shared" si="27"/>
        <v>9.4734410758079479E-2</v>
      </c>
      <c r="J198" s="55">
        <f t="shared" si="30"/>
        <v>1.7210962025316503</v>
      </c>
      <c r="K198" s="55">
        <f t="shared" si="30"/>
        <v>0.9293445695367597</v>
      </c>
      <c r="L198" s="55">
        <f t="shared" si="28"/>
        <v>0.64919269456195494</v>
      </c>
      <c r="M198" s="55">
        <f t="shared" si="33"/>
        <v>0.35054618352340139</v>
      </c>
      <c r="N198" s="56">
        <f t="shared" si="29"/>
        <v>244.87367647007596</v>
      </c>
      <c r="O198" s="56">
        <f t="shared" si="34"/>
        <v>132.22504419870251</v>
      </c>
      <c r="P198" s="57">
        <f t="shared" si="35"/>
        <v>2465.32556962026</v>
      </c>
      <c r="Q198" s="57">
        <f t="shared" si="35"/>
        <v>1331.2079399725328</v>
      </c>
      <c r="R198" s="7"/>
    </row>
    <row r="199" spans="7:18">
      <c r="G199" s="58">
        <f t="shared" si="31"/>
        <v>2.3799999999999932</v>
      </c>
      <c r="H199" s="59">
        <f t="shared" si="32"/>
        <v>0.17470588235294168</v>
      </c>
      <c r="I199" s="54">
        <f t="shared" si="27"/>
        <v>9.4336367015398478E-2</v>
      </c>
      <c r="J199" s="55">
        <f t="shared" si="30"/>
        <v>1.713864705882358</v>
      </c>
      <c r="K199" s="55">
        <f t="shared" si="30"/>
        <v>0.92543976042105913</v>
      </c>
      <c r="L199" s="55">
        <f t="shared" si="28"/>
        <v>0.64919269456195505</v>
      </c>
      <c r="M199" s="55">
        <f t="shared" si="33"/>
        <v>0.35054618352340144</v>
      </c>
      <c r="N199" s="56">
        <f t="shared" si="29"/>
        <v>245.90689873366281</v>
      </c>
      <c r="O199" s="56">
        <f t="shared" si="34"/>
        <v>132.78295577759999</v>
      </c>
      <c r="P199" s="57">
        <f t="shared" si="35"/>
        <v>2454.9670588235367</v>
      </c>
      <c r="Q199" s="57">
        <f t="shared" si="35"/>
        <v>1325.6146293003794</v>
      </c>
      <c r="R199" s="7"/>
    </row>
    <row r="200" spans="7:18">
      <c r="G200" s="58">
        <f t="shared" si="31"/>
        <v>2.389999999999993</v>
      </c>
      <c r="H200" s="59">
        <f t="shared" si="32"/>
        <v>0.17397489539749006</v>
      </c>
      <c r="I200" s="54">
        <f t="shared" ref="I200:I263" si="36">+H200*$C$22</f>
        <v>9.3941654182698078E-2</v>
      </c>
      <c r="J200" s="55">
        <f t="shared" si="30"/>
        <v>1.7066937238493776</v>
      </c>
      <c r="K200" s="55">
        <f t="shared" si="30"/>
        <v>0.92156762753226817</v>
      </c>
      <c r="L200" s="55">
        <f t="shared" ref="L200:L263" si="37">+H200*$C$24*(G200/(2*PI()))</f>
        <v>0.64919269456195494</v>
      </c>
      <c r="M200" s="55">
        <f t="shared" si="33"/>
        <v>0.35054618352340139</v>
      </c>
      <c r="N200" s="56">
        <f t="shared" ref="N200:N263" si="38">+H200*$C$24*((G200/(2*PI()))^2)*1000</f>
        <v>246.94012099724955</v>
      </c>
      <c r="O200" s="56">
        <f t="shared" si="34"/>
        <v>133.34086735649745</v>
      </c>
      <c r="P200" s="57">
        <f t="shared" si="35"/>
        <v>2444.6952301255301</v>
      </c>
      <c r="Q200" s="57">
        <f t="shared" si="35"/>
        <v>1320.0681245752735</v>
      </c>
      <c r="R200" s="7"/>
    </row>
    <row r="201" spans="7:18">
      <c r="G201" s="58">
        <f t="shared" si="31"/>
        <v>2.3999999999999928</v>
      </c>
      <c r="H201" s="59">
        <f t="shared" si="32"/>
        <v>0.17325000000000051</v>
      </c>
      <c r="I201" s="54">
        <f t="shared" si="36"/>
        <v>9.35502306236035E-2</v>
      </c>
      <c r="J201" s="55">
        <f t="shared" si="30"/>
        <v>1.6995825000000051</v>
      </c>
      <c r="K201" s="55">
        <f t="shared" si="30"/>
        <v>0.91772776241755039</v>
      </c>
      <c r="L201" s="55">
        <f t="shared" si="37"/>
        <v>0.64919269456195494</v>
      </c>
      <c r="M201" s="55">
        <f t="shared" si="33"/>
        <v>0.35054618352340139</v>
      </c>
      <c r="N201" s="56">
        <f t="shared" si="38"/>
        <v>247.97334326083637</v>
      </c>
      <c r="O201" s="56">
        <f t="shared" si="34"/>
        <v>133.89877893539492</v>
      </c>
      <c r="P201" s="57">
        <f t="shared" si="35"/>
        <v>2434.5090000000073</v>
      </c>
      <c r="Q201" s="57">
        <f t="shared" si="35"/>
        <v>1314.5678407228763</v>
      </c>
      <c r="R201" s="7"/>
    </row>
    <row r="202" spans="7:18">
      <c r="G202" s="58">
        <f t="shared" si="31"/>
        <v>2.4099999999999926</v>
      </c>
      <c r="H202" s="59">
        <f t="shared" si="32"/>
        <v>0.17253112033195073</v>
      </c>
      <c r="I202" s="54">
        <f t="shared" si="36"/>
        <v>9.3162055392800175E-2</v>
      </c>
      <c r="J202" s="55">
        <f t="shared" si="30"/>
        <v>1.6925302904564368</v>
      </c>
      <c r="K202" s="55">
        <f t="shared" si="30"/>
        <v>0.91391976340336978</v>
      </c>
      <c r="L202" s="55">
        <f t="shared" si="37"/>
        <v>0.64919269456195494</v>
      </c>
      <c r="M202" s="55">
        <f t="shared" si="33"/>
        <v>0.35054618352340139</v>
      </c>
      <c r="N202" s="56">
        <f t="shared" si="38"/>
        <v>249.00656552442319</v>
      </c>
      <c r="O202" s="56">
        <f t="shared" si="34"/>
        <v>134.4566905142924</v>
      </c>
      <c r="P202" s="57">
        <f t="shared" si="35"/>
        <v>2424.4073029045717</v>
      </c>
      <c r="Q202" s="57">
        <f t="shared" si="35"/>
        <v>1309.1132023796281</v>
      </c>
      <c r="R202" s="7"/>
    </row>
    <row r="203" spans="7:18">
      <c r="G203" s="58">
        <f t="shared" si="31"/>
        <v>2.4199999999999924</v>
      </c>
      <c r="H203" s="59">
        <f t="shared" si="32"/>
        <v>0.17181818181818237</v>
      </c>
      <c r="I203" s="54">
        <f t="shared" si="36"/>
        <v>9.2777088221755566E-2</v>
      </c>
      <c r="J203" s="55">
        <f t="shared" ref="J203:K266" si="39">+H203*$C$24</f>
        <v>1.6855363636363692</v>
      </c>
      <c r="K203" s="55">
        <f t="shared" si="39"/>
        <v>0.91014323545542219</v>
      </c>
      <c r="L203" s="55">
        <f t="shared" si="37"/>
        <v>0.64919269456195494</v>
      </c>
      <c r="M203" s="55">
        <f t="shared" si="33"/>
        <v>0.35054618352340144</v>
      </c>
      <c r="N203" s="56">
        <f t="shared" si="38"/>
        <v>250.03978778800996</v>
      </c>
      <c r="O203" s="56">
        <f t="shared" si="34"/>
        <v>135.01460209318986</v>
      </c>
      <c r="P203" s="57">
        <f t="shared" si="35"/>
        <v>2414.3890909090987</v>
      </c>
      <c r="Q203" s="57">
        <f t="shared" si="35"/>
        <v>1303.7036436921092</v>
      </c>
      <c r="R203" s="7"/>
    </row>
    <row r="204" spans="7:18">
      <c r="G204" s="58">
        <f t="shared" si="31"/>
        <v>2.4299999999999922</v>
      </c>
      <c r="H204" s="59">
        <f t="shared" si="32"/>
        <v>0.17111111111111166</v>
      </c>
      <c r="I204" s="54">
        <f t="shared" si="36"/>
        <v>9.2395289504793601E-2</v>
      </c>
      <c r="J204" s="55">
        <f t="shared" si="39"/>
        <v>1.6786000000000054</v>
      </c>
      <c r="K204" s="55">
        <f t="shared" si="39"/>
        <v>0.90639779004202525</v>
      </c>
      <c r="L204" s="55">
        <f t="shared" si="37"/>
        <v>0.64919269456195494</v>
      </c>
      <c r="M204" s="55">
        <f t="shared" si="33"/>
        <v>0.35054618352340139</v>
      </c>
      <c r="N204" s="56">
        <f t="shared" si="38"/>
        <v>251.07301005159678</v>
      </c>
      <c r="O204" s="56">
        <f t="shared" si="34"/>
        <v>135.5725136720873</v>
      </c>
      <c r="P204" s="57">
        <f t="shared" si="35"/>
        <v>2404.4533333333411</v>
      </c>
      <c r="Q204" s="57">
        <f t="shared" si="35"/>
        <v>1298.3386081213596</v>
      </c>
      <c r="R204" s="7"/>
    </row>
    <row r="205" spans="7:18">
      <c r="G205" s="58">
        <f t="shared" si="31"/>
        <v>2.439999999999992</v>
      </c>
      <c r="H205" s="59">
        <f t="shared" si="32"/>
        <v>0.17040983606557433</v>
      </c>
      <c r="I205" s="54">
        <f t="shared" si="36"/>
        <v>9.2016620285511677E-2</v>
      </c>
      <c r="J205" s="55">
        <f t="shared" si="39"/>
        <v>1.6717204918032842</v>
      </c>
      <c r="K205" s="55">
        <f t="shared" si="39"/>
        <v>0.9026830450008696</v>
      </c>
      <c r="L205" s="55">
        <f t="shared" si="37"/>
        <v>0.64919269456195494</v>
      </c>
      <c r="M205" s="55">
        <f t="shared" si="33"/>
        <v>0.35054618352340144</v>
      </c>
      <c r="N205" s="56">
        <f t="shared" si="38"/>
        <v>252.10623231518358</v>
      </c>
      <c r="O205" s="56">
        <f t="shared" si="34"/>
        <v>136.13042525098481</v>
      </c>
      <c r="P205" s="57">
        <f t="shared" si="35"/>
        <v>2394.5990163934507</v>
      </c>
      <c r="Q205" s="57">
        <f t="shared" si="35"/>
        <v>1293.0175482520101</v>
      </c>
      <c r="R205" s="7"/>
    </row>
    <row r="206" spans="7:18">
      <c r="G206" s="58">
        <f t="shared" si="31"/>
        <v>2.4499999999999917</v>
      </c>
      <c r="H206" s="59">
        <f t="shared" si="32"/>
        <v>0.16971428571428629</v>
      </c>
      <c r="I206" s="54">
        <f t="shared" si="36"/>
        <v>9.1641042243529994E-2</v>
      </c>
      <c r="J206" s="55">
        <f t="shared" si="39"/>
        <v>1.6648971428571486</v>
      </c>
      <c r="K206" s="55">
        <f t="shared" si="39"/>
        <v>0.89899862440902933</v>
      </c>
      <c r="L206" s="55">
        <f t="shared" si="37"/>
        <v>0.64919269456195494</v>
      </c>
      <c r="M206" s="55">
        <f t="shared" si="33"/>
        <v>0.35054618352340139</v>
      </c>
      <c r="N206" s="56">
        <f t="shared" si="38"/>
        <v>253.13945457877034</v>
      </c>
      <c r="O206" s="56">
        <f t="shared" si="34"/>
        <v>136.68833682988225</v>
      </c>
      <c r="P206" s="57">
        <f t="shared" si="35"/>
        <v>2384.8251428571511</v>
      </c>
      <c r="Q206" s="57">
        <f t="shared" si="35"/>
        <v>1287.7399256060835</v>
      </c>
      <c r="R206" s="7"/>
    </row>
    <row r="207" spans="7:18">
      <c r="G207" s="58">
        <f t="shared" si="31"/>
        <v>2.4599999999999915</v>
      </c>
      <c r="H207" s="59">
        <f t="shared" si="32"/>
        <v>0.16902439024390303</v>
      </c>
      <c r="I207" s="54">
        <f t="shared" si="36"/>
        <v>9.1268517681564437E-2</v>
      </c>
      <c r="J207" s="55">
        <f t="shared" si="39"/>
        <v>1.6581292682926889</v>
      </c>
      <c r="K207" s="55">
        <f t="shared" si="39"/>
        <v>0.89534415845614712</v>
      </c>
      <c r="L207" s="55">
        <f t="shared" si="37"/>
        <v>0.64919269456195505</v>
      </c>
      <c r="M207" s="55">
        <f t="shared" si="33"/>
        <v>0.35054618352340139</v>
      </c>
      <c r="N207" s="56">
        <f t="shared" si="38"/>
        <v>254.17267684235716</v>
      </c>
      <c r="O207" s="56">
        <f t="shared" si="34"/>
        <v>137.24624840877971</v>
      </c>
      <c r="P207" s="57">
        <f t="shared" si="35"/>
        <v>2375.1307317073256</v>
      </c>
      <c r="Q207" s="57">
        <f t="shared" si="35"/>
        <v>1282.5052104613435</v>
      </c>
      <c r="R207" s="7"/>
    </row>
    <row r="208" spans="7:18">
      <c r="G208" s="58">
        <f t="shared" ref="G208:G262" si="40">+G207+0.01</f>
        <v>2.4699999999999913</v>
      </c>
      <c r="H208" s="59">
        <f t="shared" ref="H208:H271" si="41">+$C$15/G208</f>
        <v>0.16834008097166051</v>
      </c>
      <c r="I208" s="54">
        <f t="shared" si="36"/>
        <v>9.089900951281317E-2</v>
      </c>
      <c r="J208" s="55">
        <f t="shared" si="39"/>
        <v>1.6514161943319896</v>
      </c>
      <c r="K208" s="55">
        <f t="shared" si="39"/>
        <v>0.89171928332069728</v>
      </c>
      <c r="L208" s="55">
        <f t="shared" si="37"/>
        <v>0.64919269456195494</v>
      </c>
      <c r="M208" s="55">
        <f t="shared" si="33"/>
        <v>0.35054618352340144</v>
      </c>
      <c r="N208" s="56">
        <f t="shared" si="38"/>
        <v>255.20589910594398</v>
      </c>
      <c r="O208" s="56">
        <f t="shared" si="34"/>
        <v>137.80415998767722</v>
      </c>
      <c r="P208" s="57">
        <f t="shared" si="35"/>
        <v>2365.5148178137733</v>
      </c>
      <c r="Q208" s="57">
        <f t="shared" si="35"/>
        <v>1277.3128816740507</v>
      </c>
      <c r="R208" s="7"/>
    </row>
    <row r="209" spans="7:18">
      <c r="G209" s="58">
        <f t="shared" si="40"/>
        <v>2.4799999999999911</v>
      </c>
      <c r="H209" s="59">
        <f t="shared" si="41"/>
        <v>0.16766129032258126</v>
      </c>
      <c r="I209" s="54">
        <f t="shared" si="36"/>
        <v>9.0532481248648614E-2</v>
      </c>
      <c r="J209" s="55">
        <f t="shared" si="39"/>
        <v>1.6447572580645222</v>
      </c>
      <c r="K209" s="55">
        <f t="shared" si="39"/>
        <v>0.88812364104924291</v>
      </c>
      <c r="L209" s="55">
        <f t="shared" si="37"/>
        <v>0.64919269456195494</v>
      </c>
      <c r="M209" s="55">
        <f t="shared" si="33"/>
        <v>0.35054618352340139</v>
      </c>
      <c r="N209" s="56">
        <f t="shared" si="38"/>
        <v>256.23912136953078</v>
      </c>
      <c r="O209" s="56">
        <f t="shared" si="34"/>
        <v>138.36207156657466</v>
      </c>
      <c r="P209" s="57">
        <f t="shared" si="35"/>
        <v>2355.9764516129117</v>
      </c>
      <c r="Q209" s="57">
        <f t="shared" si="35"/>
        <v>1272.1624265060102</v>
      </c>
      <c r="R209" s="7"/>
    </row>
    <row r="210" spans="7:18">
      <c r="G210" s="58">
        <f t="shared" si="40"/>
        <v>2.4899999999999909</v>
      </c>
      <c r="H210" s="59">
        <f t="shared" si="41"/>
        <v>0.16698795180722953</v>
      </c>
      <c r="I210" s="54">
        <f t="shared" si="36"/>
        <v>9.0168896986605851E-2</v>
      </c>
      <c r="J210" s="55">
        <f t="shared" si="39"/>
        <v>1.6381518072289218</v>
      </c>
      <c r="K210" s="55">
        <f t="shared" si="39"/>
        <v>0.88455687943860339</v>
      </c>
      <c r="L210" s="55">
        <f t="shared" si="37"/>
        <v>0.64919269456195494</v>
      </c>
      <c r="M210" s="55">
        <f t="shared" si="33"/>
        <v>0.35054618352340139</v>
      </c>
      <c r="N210" s="56">
        <f t="shared" si="38"/>
        <v>257.2723436331176</v>
      </c>
      <c r="O210" s="56">
        <f t="shared" si="34"/>
        <v>138.91998314547214</v>
      </c>
      <c r="P210" s="57">
        <f t="shared" si="35"/>
        <v>2346.5146987951894</v>
      </c>
      <c r="Q210" s="57">
        <f t="shared" si="35"/>
        <v>1267.0533404557855</v>
      </c>
      <c r="R210" s="7"/>
    </row>
    <row r="211" spans="7:18">
      <c r="G211" s="58">
        <f t="shared" si="40"/>
        <v>2.4999999999999907</v>
      </c>
      <c r="H211" s="59">
        <f t="shared" si="41"/>
        <v>0.16632000000000063</v>
      </c>
      <c r="I211" s="54">
        <f t="shared" si="36"/>
        <v>8.9808221398659432E-2</v>
      </c>
      <c r="J211" s="55">
        <f t="shared" si="39"/>
        <v>1.6315992000000064</v>
      </c>
      <c r="K211" s="55">
        <f t="shared" si="39"/>
        <v>0.88101865192084905</v>
      </c>
      <c r="L211" s="55">
        <f t="shared" si="37"/>
        <v>0.64919269456195505</v>
      </c>
      <c r="M211" s="55">
        <f t="shared" si="33"/>
        <v>0.35054618352340139</v>
      </c>
      <c r="N211" s="56">
        <f t="shared" si="38"/>
        <v>258.30556589670437</v>
      </c>
      <c r="O211" s="56">
        <f t="shared" si="34"/>
        <v>139.47789472436961</v>
      </c>
      <c r="P211" s="57">
        <f t="shared" si="35"/>
        <v>2337.128640000009</v>
      </c>
      <c r="Q211" s="57">
        <f t="shared" si="35"/>
        <v>1261.9851270939623</v>
      </c>
      <c r="R211" s="7"/>
    </row>
    <row r="212" spans="7:18">
      <c r="G212" s="58">
        <f t="shared" si="40"/>
        <v>2.5099999999999905</v>
      </c>
      <c r="H212" s="59">
        <f t="shared" si="41"/>
        <v>0.16565737051792892</v>
      </c>
      <c r="I212" s="54">
        <f t="shared" si="36"/>
        <v>8.9450419719780322E-2</v>
      </c>
      <c r="J212" s="55">
        <f t="shared" si="39"/>
        <v>1.6250988047808828</v>
      </c>
      <c r="K212" s="55">
        <f t="shared" si="39"/>
        <v>0.87750861745104503</v>
      </c>
      <c r="L212" s="55">
        <f t="shared" si="37"/>
        <v>0.64919269456195494</v>
      </c>
      <c r="M212" s="55">
        <f t="shared" si="33"/>
        <v>0.35054618352340144</v>
      </c>
      <c r="N212" s="56">
        <f t="shared" si="38"/>
        <v>259.33878816029119</v>
      </c>
      <c r="O212" s="56">
        <f t="shared" si="34"/>
        <v>140.03580630326712</v>
      </c>
      <c r="P212" s="57">
        <f t="shared" si="35"/>
        <v>2327.817370517937</v>
      </c>
      <c r="Q212" s="57">
        <f t="shared" si="35"/>
        <v>1256.957297902353</v>
      </c>
      <c r="R212" s="7"/>
    </row>
    <row r="213" spans="7:18">
      <c r="G213" s="58">
        <f t="shared" si="40"/>
        <v>2.5199999999999902</v>
      </c>
      <c r="H213" s="59">
        <f t="shared" si="41"/>
        <v>0.16500000000000065</v>
      </c>
      <c r="I213" s="54">
        <f t="shared" si="36"/>
        <v>8.9095457736765318E-2</v>
      </c>
      <c r="J213" s="55">
        <f t="shared" si="39"/>
        <v>1.6186500000000064</v>
      </c>
      <c r="K213" s="55">
        <f t="shared" si="39"/>
        <v>0.87402644039766786</v>
      </c>
      <c r="L213" s="55">
        <f t="shared" si="37"/>
        <v>0.64919269456195494</v>
      </c>
      <c r="M213" s="55">
        <f t="shared" si="33"/>
        <v>0.35054618352340139</v>
      </c>
      <c r="N213" s="56">
        <f t="shared" si="38"/>
        <v>260.37201042387795</v>
      </c>
      <c r="O213" s="56">
        <f t="shared" si="34"/>
        <v>140.59371788216455</v>
      </c>
      <c r="P213" s="57">
        <f t="shared" si="35"/>
        <v>2318.580000000009</v>
      </c>
      <c r="Q213" s="57">
        <f t="shared" si="35"/>
        <v>1251.9693721170263</v>
      </c>
      <c r="R213" s="7"/>
    </row>
    <row r="214" spans="7:18">
      <c r="G214" s="58">
        <f t="shared" si="40"/>
        <v>2.52999999999999</v>
      </c>
      <c r="H214" s="59">
        <f t="shared" si="41"/>
        <v>0.16434782608695717</v>
      </c>
      <c r="I214" s="54">
        <f t="shared" si="36"/>
        <v>8.8743301777331474E-2</v>
      </c>
      <c r="J214" s="55">
        <f t="shared" si="39"/>
        <v>1.61225217391305</v>
      </c>
      <c r="K214" s="55">
        <f t="shared" si="39"/>
        <v>0.87057179043562183</v>
      </c>
      <c r="L214" s="55">
        <f t="shared" si="37"/>
        <v>0.64919269456195494</v>
      </c>
      <c r="M214" s="55">
        <f t="shared" si="33"/>
        <v>0.35054618352340144</v>
      </c>
      <c r="N214" s="56">
        <f t="shared" si="38"/>
        <v>261.40523268746477</v>
      </c>
      <c r="O214" s="56">
        <f t="shared" si="34"/>
        <v>141.15162946106202</v>
      </c>
      <c r="P214" s="57">
        <f t="shared" si="35"/>
        <v>2309.4156521739219</v>
      </c>
      <c r="Q214" s="57">
        <f t="shared" si="35"/>
        <v>1247.0208765750619</v>
      </c>
      <c r="R214" s="7"/>
    </row>
    <row r="215" spans="7:18">
      <c r="G215" s="58">
        <f t="shared" si="40"/>
        <v>2.5399999999999898</v>
      </c>
      <c r="H215" s="59">
        <f t="shared" si="41"/>
        <v>0.16370078740157545</v>
      </c>
      <c r="I215" s="54">
        <f t="shared" si="36"/>
        <v>8.8393918699467958E-2</v>
      </c>
      <c r="J215" s="55">
        <f t="shared" si="39"/>
        <v>1.6059047244094553</v>
      </c>
      <c r="K215" s="55">
        <f t="shared" si="39"/>
        <v>0.86714434244178074</v>
      </c>
      <c r="L215" s="55">
        <f t="shared" si="37"/>
        <v>0.64919269456195494</v>
      </c>
      <c r="M215" s="55">
        <f t="shared" si="33"/>
        <v>0.35054618352340139</v>
      </c>
      <c r="N215" s="56">
        <f t="shared" si="38"/>
        <v>262.4384549510516</v>
      </c>
      <c r="O215" s="56">
        <f t="shared" si="34"/>
        <v>141.70954103995948</v>
      </c>
      <c r="P215" s="57">
        <f t="shared" si="35"/>
        <v>2300.3234645669381</v>
      </c>
      <c r="Q215" s="57">
        <f t="shared" si="35"/>
        <v>1242.1113455649238</v>
      </c>
      <c r="R215" s="7"/>
    </row>
    <row r="216" spans="7:18">
      <c r="G216" s="58">
        <f t="shared" si="40"/>
        <v>2.5499999999999896</v>
      </c>
      <c r="H216" s="59">
        <f t="shared" si="41"/>
        <v>0.16305882352941242</v>
      </c>
      <c r="I216" s="54">
        <f t="shared" si="36"/>
        <v>8.8047275881038681E-2</v>
      </c>
      <c r="J216" s="55">
        <f t="shared" si="39"/>
        <v>1.599607058823536</v>
      </c>
      <c r="K216" s="55">
        <f t="shared" si="39"/>
        <v>0.86374377639298949</v>
      </c>
      <c r="L216" s="55">
        <f t="shared" si="37"/>
        <v>0.64919269456195494</v>
      </c>
      <c r="M216" s="55">
        <f t="shared" si="33"/>
        <v>0.35054618352340133</v>
      </c>
      <c r="N216" s="56">
        <f t="shared" si="38"/>
        <v>263.47167721463831</v>
      </c>
      <c r="O216" s="56">
        <f t="shared" si="34"/>
        <v>142.26745261885694</v>
      </c>
      <c r="P216" s="57">
        <f t="shared" si="35"/>
        <v>2291.3025882353036</v>
      </c>
      <c r="Q216" s="57">
        <f t="shared" si="35"/>
        <v>1237.2403206803556</v>
      </c>
      <c r="R216" s="7"/>
    </row>
    <row r="217" spans="7:18">
      <c r="G217" s="58">
        <f t="shared" si="40"/>
        <v>2.5599999999999894</v>
      </c>
      <c r="H217" s="59">
        <f t="shared" si="41"/>
        <v>0.16242187500000069</v>
      </c>
      <c r="I217" s="54">
        <f t="shared" si="36"/>
        <v>8.7703341209628388E-2</v>
      </c>
      <c r="J217" s="55">
        <f t="shared" si="39"/>
        <v>1.5933585937500068</v>
      </c>
      <c r="K217" s="55">
        <f t="shared" si="39"/>
        <v>0.86036977726645458</v>
      </c>
      <c r="L217" s="55">
        <f t="shared" si="37"/>
        <v>0.64919269456195494</v>
      </c>
      <c r="M217" s="55">
        <f t="shared" si="33"/>
        <v>0.35054618352340144</v>
      </c>
      <c r="N217" s="56">
        <f t="shared" si="38"/>
        <v>264.50489947822518</v>
      </c>
      <c r="O217" s="56">
        <f t="shared" si="34"/>
        <v>142.82536419775442</v>
      </c>
      <c r="P217" s="57">
        <f t="shared" si="35"/>
        <v>2282.3521875000097</v>
      </c>
      <c r="Q217" s="57">
        <f t="shared" si="35"/>
        <v>1232.4073506776981</v>
      </c>
      <c r="R217" s="7"/>
    </row>
    <row r="218" spans="7:18">
      <c r="G218" s="58">
        <f t="shared" si="40"/>
        <v>2.5699999999999892</v>
      </c>
      <c r="H218" s="59">
        <f t="shared" si="41"/>
        <v>0.16178988326848318</v>
      </c>
      <c r="I218" s="54">
        <f t="shared" si="36"/>
        <v>8.7362083072625954E-2</v>
      </c>
      <c r="J218" s="55">
        <f t="shared" si="39"/>
        <v>1.58715875486382</v>
      </c>
      <c r="K218" s="55">
        <f t="shared" si="39"/>
        <v>0.85702203494246065</v>
      </c>
      <c r="L218" s="55">
        <f t="shared" si="37"/>
        <v>0.64919269456195494</v>
      </c>
      <c r="M218" s="55">
        <f t="shared" si="33"/>
        <v>0.35054618352340144</v>
      </c>
      <c r="N218" s="56">
        <f t="shared" si="38"/>
        <v>265.53812174181201</v>
      </c>
      <c r="O218" s="56">
        <f t="shared" si="34"/>
        <v>143.38327577665191</v>
      </c>
      <c r="P218" s="57">
        <f t="shared" si="35"/>
        <v>2273.4714396887257</v>
      </c>
      <c r="Q218" s="57">
        <f t="shared" si="35"/>
        <v>1227.6119913365399</v>
      </c>
      <c r="R218" s="7"/>
    </row>
    <row r="219" spans="7:18">
      <c r="G219" s="58">
        <f t="shared" si="40"/>
        <v>2.579999999999989</v>
      </c>
      <c r="H219" s="59">
        <f t="shared" si="41"/>
        <v>0.16116279069767511</v>
      </c>
      <c r="I219" s="54">
        <f t="shared" si="36"/>
        <v>8.7023470347538254E-2</v>
      </c>
      <c r="J219" s="55">
        <f t="shared" si="39"/>
        <v>1.581006976744193</v>
      </c>
      <c r="K219" s="55">
        <f t="shared" si="39"/>
        <v>0.8537002441093503</v>
      </c>
      <c r="L219" s="55">
        <f t="shared" si="37"/>
        <v>0.64919269456195494</v>
      </c>
      <c r="M219" s="55">
        <f t="shared" si="33"/>
        <v>0.35054618352340139</v>
      </c>
      <c r="N219" s="56">
        <f t="shared" si="38"/>
        <v>266.57134400539871</v>
      </c>
      <c r="O219" s="56">
        <f t="shared" si="34"/>
        <v>143.94118735554935</v>
      </c>
      <c r="P219" s="57">
        <f t="shared" si="35"/>
        <v>2264.6595348837309</v>
      </c>
      <c r="Q219" s="57">
        <f t="shared" si="35"/>
        <v>1222.8538053236075</v>
      </c>
      <c r="R219" s="7"/>
    </row>
    <row r="220" spans="7:18">
      <c r="G220" s="58">
        <f t="shared" si="40"/>
        <v>2.5899999999999888</v>
      </c>
      <c r="H220" s="59">
        <f t="shared" si="41"/>
        <v>0.16054054054054123</v>
      </c>
      <c r="I220" s="54">
        <f t="shared" si="36"/>
        <v>8.6687472392528456E-2</v>
      </c>
      <c r="J220" s="55">
        <f t="shared" si="39"/>
        <v>1.5749027027027096</v>
      </c>
      <c r="K220" s="55">
        <f t="shared" si="39"/>
        <v>0.85040410417070422</v>
      </c>
      <c r="L220" s="55">
        <f t="shared" si="37"/>
        <v>0.64919269456195494</v>
      </c>
      <c r="M220" s="55">
        <f t="shared" si="33"/>
        <v>0.35054618352340139</v>
      </c>
      <c r="N220" s="56">
        <f t="shared" si="38"/>
        <v>267.60456626898554</v>
      </c>
      <c r="O220" s="56">
        <f t="shared" si="34"/>
        <v>144.49909893444681</v>
      </c>
      <c r="P220" s="57">
        <f t="shared" si="35"/>
        <v>2255.9156756756852</v>
      </c>
      <c r="Q220" s="57">
        <f t="shared" si="35"/>
        <v>1218.1323620598098</v>
      </c>
      <c r="R220" s="7"/>
    </row>
    <row r="221" spans="7:18">
      <c r="G221" s="58">
        <f t="shared" si="40"/>
        <v>2.5999999999999885</v>
      </c>
      <c r="H221" s="59">
        <f t="shared" si="41"/>
        <v>0.15992307692307764</v>
      </c>
      <c r="I221" s="54">
        <f t="shared" si="36"/>
        <v>8.6354059037172595E-2</v>
      </c>
      <c r="J221" s="55">
        <f t="shared" si="39"/>
        <v>1.5688453846153918</v>
      </c>
      <c r="K221" s="55">
        <f t="shared" si="39"/>
        <v>0.84713331915466317</v>
      </c>
      <c r="L221" s="55">
        <f t="shared" si="37"/>
        <v>0.64919269456195505</v>
      </c>
      <c r="M221" s="55">
        <f t="shared" si="33"/>
        <v>0.35054618352340144</v>
      </c>
      <c r="N221" s="56">
        <f t="shared" si="38"/>
        <v>268.63778853257242</v>
      </c>
      <c r="O221" s="56">
        <f t="shared" si="34"/>
        <v>145.05701051334432</v>
      </c>
      <c r="P221" s="57">
        <f t="shared" si="35"/>
        <v>2247.2390769230869</v>
      </c>
      <c r="Q221" s="57">
        <f t="shared" si="35"/>
        <v>1213.4472375903492</v>
      </c>
      <c r="R221" s="7"/>
    </row>
    <row r="222" spans="7:18">
      <c r="G222" s="58">
        <f t="shared" si="40"/>
        <v>2.6099999999999883</v>
      </c>
      <c r="H222" s="59">
        <f t="shared" si="41"/>
        <v>0.15931034482758691</v>
      </c>
      <c r="I222" s="54">
        <f t="shared" si="36"/>
        <v>8.6023200573428632E-2</v>
      </c>
      <c r="J222" s="55">
        <f t="shared" si="39"/>
        <v>1.5628344827586276</v>
      </c>
      <c r="K222" s="55">
        <f t="shared" si="39"/>
        <v>0.84388759762533494</v>
      </c>
      <c r="L222" s="55">
        <f t="shared" si="37"/>
        <v>0.64919269456195483</v>
      </c>
      <c r="M222" s="55">
        <f t="shared" si="33"/>
        <v>0.35054618352340139</v>
      </c>
      <c r="N222" s="56">
        <f t="shared" si="38"/>
        <v>269.67101079615907</v>
      </c>
      <c r="O222" s="56">
        <f t="shared" si="34"/>
        <v>145.61492209224173</v>
      </c>
      <c r="P222" s="57">
        <f t="shared" si="35"/>
        <v>2238.6289655172513</v>
      </c>
      <c r="Q222" s="57">
        <f t="shared" si="35"/>
        <v>1208.7980144578191</v>
      </c>
      <c r="R222" s="7"/>
    </row>
    <row r="223" spans="7:18">
      <c r="G223" s="58">
        <f t="shared" si="40"/>
        <v>2.6199999999999881</v>
      </c>
      <c r="H223" s="59">
        <f t="shared" si="41"/>
        <v>0.1587022900763366</v>
      </c>
      <c r="I223" s="54">
        <f t="shared" si="36"/>
        <v>8.5694867746812509E-2</v>
      </c>
      <c r="J223" s="55">
        <f t="shared" si="39"/>
        <v>1.5568694656488622</v>
      </c>
      <c r="K223" s="55">
        <f t="shared" si="39"/>
        <v>0.84066665259623075</v>
      </c>
      <c r="L223" s="55">
        <f t="shared" si="37"/>
        <v>0.64919269456195494</v>
      </c>
      <c r="M223" s="55">
        <f t="shared" si="33"/>
        <v>0.35054618352340144</v>
      </c>
      <c r="N223" s="56">
        <f t="shared" si="38"/>
        <v>270.704233059746</v>
      </c>
      <c r="O223" s="56">
        <f t="shared" si="34"/>
        <v>146.17283367113922</v>
      </c>
      <c r="P223" s="57">
        <f t="shared" si="35"/>
        <v>2230.0845801526821</v>
      </c>
      <c r="Q223" s="57">
        <f t="shared" si="35"/>
        <v>1204.1842815782093</v>
      </c>
      <c r="R223" s="7"/>
    </row>
    <row r="224" spans="7:18">
      <c r="G224" s="58">
        <f t="shared" si="40"/>
        <v>2.6299999999999879</v>
      </c>
      <c r="H224" s="59">
        <f t="shared" si="41"/>
        <v>0.15809885931559009</v>
      </c>
      <c r="I224" s="54">
        <f t="shared" si="36"/>
        <v>8.5369031747775201E-2</v>
      </c>
      <c r="J224" s="55">
        <f t="shared" si="39"/>
        <v>1.5509498098859389</v>
      </c>
      <c r="K224" s="55">
        <f t="shared" si="39"/>
        <v>0.83747020144567474</v>
      </c>
      <c r="L224" s="55">
        <f t="shared" si="37"/>
        <v>0.64919269456195505</v>
      </c>
      <c r="M224" s="55">
        <f t="shared" si="33"/>
        <v>0.35054618352340139</v>
      </c>
      <c r="N224" s="56">
        <f t="shared" si="38"/>
        <v>271.73745532333282</v>
      </c>
      <c r="O224" s="56">
        <f t="shared" si="34"/>
        <v>146.7307452500367</v>
      </c>
      <c r="P224" s="57">
        <f t="shared" si="35"/>
        <v>2221.6051711026721</v>
      </c>
      <c r="Q224" s="57">
        <f t="shared" si="35"/>
        <v>1199.605634119737</v>
      </c>
      <c r="R224" s="7"/>
    </row>
    <row r="225" spans="7:18">
      <c r="G225" s="58">
        <f t="shared" si="40"/>
        <v>2.6399999999999877</v>
      </c>
      <c r="H225" s="59">
        <f t="shared" si="41"/>
        <v>0.15750000000000072</v>
      </c>
      <c r="I225" s="54">
        <f t="shared" si="36"/>
        <v>8.5045664203276042E-2</v>
      </c>
      <c r="J225" s="55">
        <f t="shared" si="39"/>
        <v>1.5450750000000071</v>
      </c>
      <c r="K225" s="55">
        <f t="shared" si="39"/>
        <v>0.83429796583413807</v>
      </c>
      <c r="L225" s="55">
        <f t="shared" si="37"/>
        <v>0.64919269456195483</v>
      </c>
      <c r="M225" s="55">
        <f t="shared" si="33"/>
        <v>0.35054618352340133</v>
      </c>
      <c r="N225" s="56">
        <f t="shared" si="38"/>
        <v>272.77067758691948</v>
      </c>
      <c r="O225" s="56">
        <f t="shared" si="34"/>
        <v>147.28865682893414</v>
      </c>
      <c r="P225" s="57">
        <f t="shared" si="35"/>
        <v>2213.1900000000101</v>
      </c>
      <c r="Q225" s="57">
        <f t="shared" si="35"/>
        <v>1195.0616733844349</v>
      </c>
      <c r="R225" s="7"/>
    </row>
    <row r="226" spans="7:18">
      <c r="G226" s="58">
        <f t="shared" si="40"/>
        <v>2.6499999999999875</v>
      </c>
      <c r="H226" s="59">
        <f t="shared" si="41"/>
        <v>0.15690566037735923</v>
      </c>
      <c r="I226" s="54">
        <f t="shared" si="36"/>
        <v>8.4724737168546713E-2</v>
      </c>
      <c r="J226" s="55">
        <f t="shared" si="39"/>
        <v>1.5392445283018941</v>
      </c>
      <c r="K226" s="55">
        <f t="shared" si="39"/>
        <v>0.83114967162344333</v>
      </c>
      <c r="L226" s="55">
        <f t="shared" si="37"/>
        <v>0.64919269456195494</v>
      </c>
      <c r="M226" s="55">
        <f t="shared" si="33"/>
        <v>0.35054618352340139</v>
      </c>
      <c r="N226" s="56">
        <f t="shared" si="38"/>
        <v>273.80389985050635</v>
      </c>
      <c r="O226" s="56">
        <f t="shared" si="34"/>
        <v>147.84656840783163</v>
      </c>
      <c r="P226" s="57">
        <f t="shared" si="35"/>
        <v>2204.8383396226518</v>
      </c>
      <c r="Q226" s="57">
        <f t="shared" si="35"/>
        <v>1190.5520066924184</v>
      </c>
      <c r="R226" s="7"/>
    </row>
    <row r="227" spans="7:18">
      <c r="G227" s="58">
        <f t="shared" si="40"/>
        <v>2.6599999999999873</v>
      </c>
      <c r="H227" s="59">
        <f t="shared" si="41"/>
        <v>0.15631578947368496</v>
      </c>
      <c r="I227" s="54">
        <f t="shared" si="36"/>
        <v>8.4406223119040905E-2</v>
      </c>
      <c r="J227" s="55">
        <f t="shared" si="39"/>
        <v>1.5334578947368496</v>
      </c>
      <c r="K227" s="55">
        <f t="shared" si="39"/>
        <v>0.82802504879779126</v>
      </c>
      <c r="L227" s="55">
        <f t="shared" si="37"/>
        <v>0.64919269456195494</v>
      </c>
      <c r="M227" s="55">
        <f t="shared" si="33"/>
        <v>0.35054618352340139</v>
      </c>
      <c r="N227" s="56">
        <f t="shared" si="38"/>
        <v>274.83712211409318</v>
      </c>
      <c r="O227" s="56">
        <f t="shared" si="34"/>
        <v>148.40447998672909</v>
      </c>
      <c r="P227" s="57">
        <f t="shared" si="35"/>
        <v>2196.5494736842211</v>
      </c>
      <c r="Q227" s="57">
        <f t="shared" si="35"/>
        <v>1186.0762472687627</v>
      </c>
      <c r="R227" s="7"/>
    </row>
    <row r="228" spans="7:18">
      <c r="G228" s="58">
        <f t="shared" si="40"/>
        <v>2.6699999999999871</v>
      </c>
      <c r="H228" s="59">
        <f t="shared" si="41"/>
        <v>0.15573033707865244</v>
      </c>
      <c r="I228" s="54">
        <f t="shared" si="36"/>
        <v>8.40900949425651E-2</v>
      </c>
      <c r="J228" s="55">
        <f t="shared" si="39"/>
        <v>1.5277146067415805</v>
      </c>
      <c r="K228" s="55">
        <f t="shared" si="39"/>
        <v>0.82492383138656367</v>
      </c>
      <c r="L228" s="55">
        <f t="shared" si="37"/>
        <v>0.64919269456195494</v>
      </c>
      <c r="M228" s="55">
        <f t="shared" si="33"/>
        <v>0.35054618352340133</v>
      </c>
      <c r="N228" s="56">
        <f t="shared" si="38"/>
        <v>275.87034437767994</v>
      </c>
      <c r="O228" s="56">
        <f t="shared" si="34"/>
        <v>148.96239156562655</v>
      </c>
      <c r="P228" s="57">
        <f t="shared" si="35"/>
        <v>2188.3226966292241</v>
      </c>
      <c r="Q228" s="57">
        <f t="shared" si="35"/>
        <v>1181.6340141329247</v>
      </c>
      <c r="R228" s="7"/>
    </row>
    <row r="229" spans="7:18">
      <c r="G229" s="58">
        <f t="shared" si="40"/>
        <v>2.6799999999999868</v>
      </c>
      <c r="H229" s="59">
        <f t="shared" si="41"/>
        <v>0.15514925373134406</v>
      </c>
      <c r="I229" s="54">
        <f t="shared" si="36"/>
        <v>8.3776325931585391E-2</v>
      </c>
      <c r="J229" s="55">
        <f t="shared" si="39"/>
        <v>1.5220141791044852</v>
      </c>
      <c r="K229" s="55">
        <f t="shared" si="39"/>
        <v>0.82184575738885268</v>
      </c>
      <c r="L229" s="55">
        <f t="shared" si="37"/>
        <v>0.64919269456195494</v>
      </c>
      <c r="M229" s="55">
        <f t="shared" si="33"/>
        <v>0.35054618352340139</v>
      </c>
      <c r="N229" s="56">
        <f t="shared" si="38"/>
        <v>276.90356664126676</v>
      </c>
      <c r="O229" s="56">
        <f t="shared" si="34"/>
        <v>149.52030314452404</v>
      </c>
      <c r="P229" s="57">
        <f t="shared" si="35"/>
        <v>2180.1573134328469</v>
      </c>
      <c r="Q229" s="57">
        <f t="shared" si="35"/>
        <v>1177.224931990638</v>
      </c>
      <c r="R229" s="7"/>
    </row>
    <row r="230" spans="7:18">
      <c r="G230" s="58">
        <f t="shared" si="40"/>
        <v>2.6899999999999866</v>
      </c>
      <c r="H230" s="59">
        <f t="shared" si="41"/>
        <v>0.15457249070632048</v>
      </c>
      <c r="I230" s="54">
        <f t="shared" si="36"/>
        <v>8.3464889775705903E-2</v>
      </c>
      <c r="J230" s="55">
        <f t="shared" si="39"/>
        <v>1.5163561338290039</v>
      </c>
      <c r="K230" s="55">
        <f t="shared" si="39"/>
        <v>0.81879056869967493</v>
      </c>
      <c r="L230" s="55">
        <f t="shared" si="37"/>
        <v>0.64919269456195494</v>
      </c>
      <c r="M230" s="55">
        <f t="shared" si="33"/>
        <v>0.35054618352340144</v>
      </c>
      <c r="N230" s="56">
        <f t="shared" si="38"/>
        <v>277.93678890485359</v>
      </c>
      <c r="O230" s="56">
        <f t="shared" si="34"/>
        <v>150.07821472342152</v>
      </c>
      <c r="P230" s="57">
        <f t="shared" si="35"/>
        <v>2172.0526394052154</v>
      </c>
      <c r="Q230" s="57">
        <f t="shared" si="35"/>
        <v>1172.8486311282193</v>
      </c>
      <c r="R230" s="7"/>
    </row>
    <row r="231" spans="7:18">
      <c r="G231" s="58">
        <f t="shared" si="40"/>
        <v>2.6999999999999864</v>
      </c>
      <c r="H231" s="59">
        <f t="shared" si="41"/>
        <v>0.15400000000000078</v>
      </c>
      <c r="I231" s="54">
        <f t="shared" si="36"/>
        <v>8.3155760554314395E-2</v>
      </c>
      <c r="J231" s="55">
        <f t="shared" si="39"/>
        <v>1.5107400000000077</v>
      </c>
      <c r="K231" s="55">
        <f t="shared" si="39"/>
        <v>0.8157580110378243</v>
      </c>
      <c r="L231" s="55">
        <f t="shared" si="37"/>
        <v>0.64919269456195505</v>
      </c>
      <c r="M231" s="55">
        <f t="shared" si="33"/>
        <v>0.35054618352340144</v>
      </c>
      <c r="N231" s="56">
        <f t="shared" si="38"/>
        <v>278.97001116844041</v>
      </c>
      <c r="O231" s="56">
        <f t="shared" si="34"/>
        <v>150.63612630231901</v>
      </c>
      <c r="P231" s="57">
        <f t="shared" si="35"/>
        <v>2164.0080000000107</v>
      </c>
      <c r="Q231" s="57">
        <f t="shared" si="35"/>
        <v>1168.5047473092259</v>
      </c>
      <c r="R231" s="7"/>
    </row>
    <row r="232" spans="7:18">
      <c r="G232" s="58">
        <f t="shared" si="40"/>
        <v>2.7099999999999862</v>
      </c>
      <c r="H232" s="59">
        <f t="shared" si="41"/>
        <v>0.15343173431734394</v>
      </c>
      <c r="I232" s="54">
        <f t="shared" si="36"/>
        <v>8.2848912729390725E-2</v>
      </c>
      <c r="J232" s="55">
        <f t="shared" si="39"/>
        <v>1.5051653136531442</v>
      </c>
      <c r="K232" s="55">
        <f t="shared" si="39"/>
        <v>0.81274783387532301</v>
      </c>
      <c r="L232" s="55">
        <f t="shared" si="37"/>
        <v>0.64919269456195494</v>
      </c>
      <c r="M232" s="55">
        <f t="shared" si="33"/>
        <v>0.35054618352340133</v>
      </c>
      <c r="N232" s="56">
        <f t="shared" si="38"/>
        <v>280.00323343202712</v>
      </c>
      <c r="O232" s="56">
        <f t="shared" si="34"/>
        <v>151.19403788121642</v>
      </c>
      <c r="P232" s="57">
        <f t="shared" si="35"/>
        <v>2156.0227306273173</v>
      </c>
      <c r="Q232" s="57">
        <f t="shared" si="35"/>
        <v>1164.1929216733984</v>
      </c>
      <c r="R232" s="7"/>
    </row>
    <row r="233" spans="7:18">
      <c r="G233" s="58">
        <f t="shared" si="40"/>
        <v>2.719999999999986</v>
      </c>
      <c r="H233" s="59">
        <f t="shared" si="41"/>
        <v>0.15286764705882433</v>
      </c>
      <c r="I233" s="54">
        <f t="shared" si="36"/>
        <v>8.2544321138473861E-2</v>
      </c>
      <c r="J233" s="55">
        <f t="shared" si="39"/>
        <v>1.4996316176470668</v>
      </c>
      <c r="K233" s="55">
        <f t="shared" si="39"/>
        <v>0.8097597903684286</v>
      </c>
      <c r="L233" s="55">
        <f t="shared" si="37"/>
        <v>0.64919269456195505</v>
      </c>
      <c r="M233" s="55">
        <f t="shared" si="33"/>
        <v>0.35054618352340139</v>
      </c>
      <c r="N233" s="56">
        <f t="shared" si="38"/>
        <v>281.03645569561405</v>
      </c>
      <c r="O233" s="56">
        <f t="shared" si="34"/>
        <v>151.75194946011393</v>
      </c>
      <c r="P233" s="57">
        <f t="shared" si="35"/>
        <v>2148.0961764705994</v>
      </c>
      <c r="Q233" s="57">
        <f t="shared" si="35"/>
        <v>1159.9128006378346</v>
      </c>
      <c r="R233" s="7"/>
    </row>
    <row r="234" spans="7:18">
      <c r="G234" s="58">
        <f t="shared" si="40"/>
        <v>2.7299999999999858</v>
      </c>
      <c r="H234" s="59">
        <f t="shared" si="41"/>
        <v>0.15230769230769312</v>
      </c>
      <c r="I234" s="54">
        <f t="shared" si="36"/>
        <v>8.2241960987783483E-2</v>
      </c>
      <c r="J234" s="55">
        <f t="shared" si="39"/>
        <v>1.4941384615384696</v>
      </c>
      <c r="K234" s="55">
        <f t="shared" si="39"/>
        <v>0.80679363729015596</v>
      </c>
      <c r="L234" s="55">
        <f t="shared" si="37"/>
        <v>0.64919269456195505</v>
      </c>
      <c r="M234" s="55">
        <f t="shared" si="33"/>
        <v>0.35054618352340139</v>
      </c>
      <c r="N234" s="56">
        <f t="shared" si="38"/>
        <v>282.06967795920087</v>
      </c>
      <c r="O234" s="56">
        <f t="shared" si="34"/>
        <v>152.30986103901139</v>
      </c>
      <c r="P234" s="57">
        <f t="shared" si="35"/>
        <v>2140.2276923077038</v>
      </c>
      <c r="Q234" s="57">
        <f t="shared" si="35"/>
        <v>1155.6640358003335</v>
      </c>
      <c r="R234" s="7"/>
    </row>
    <row r="235" spans="7:18">
      <c r="G235" s="58">
        <f t="shared" si="40"/>
        <v>2.7399999999999856</v>
      </c>
      <c r="H235" s="59">
        <f t="shared" si="41"/>
        <v>0.15175182481751906</v>
      </c>
      <c r="I235" s="54">
        <f t="shared" si="36"/>
        <v>8.1941807845492307E-2</v>
      </c>
      <c r="J235" s="55">
        <f t="shared" si="39"/>
        <v>1.4886854014598621</v>
      </c>
      <c r="K235" s="55">
        <f t="shared" si="39"/>
        <v>0.80384913496427957</v>
      </c>
      <c r="L235" s="55">
        <f t="shared" si="37"/>
        <v>0.64919269456195494</v>
      </c>
      <c r="M235" s="55">
        <f t="shared" si="33"/>
        <v>0.35054618352340139</v>
      </c>
      <c r="N235" s="56">
        <f t="shared" si="38"/>
        <v>283.10290022278758</v>
      </c>
      <c r="O235" s="56">
        <f t="shared" si="34"/>
        <v>152.86777261790883</v>
      </c>
      <c r="P235" s="57">
        <f t="shared" si="35"/>
        <v>2132.4166423357779</v>
      </c>
      <c r="Q235" s="57">
        <f t="shared" si="35"/>
        <v>1151.4462838448578</v>
      </c>
      <c r="R235" s="7"/>
    </row>
    <row r="236" spans="7:18">
      <c r="G236" s="58">
        <f t="shared" si="40"/>
        <v>2.7499999999999853</v>
      </c>
      <c r="H236" s="59">
        <f t="shared" si="41"/>
        <v>0.15120000000000081</v>
      </c>
      <c r="I236" s="54">
        <f t="shared" si="36"/>
        <v>8.1643837635145072E-2</v>
      </c>
      <c r="J236" s="55">
        <f t="shared" si="39"/>
        <v>1.4832720000000079</v>
      </c>
      <c r="K236" s="55">
        <f t="shared" si="39"/>
        <v>0.80092604720077321</v>
      </c>
      <c r="L236" s="55">
        <f t="shared" si="37"/>
        <v>0.64919269456195494</v>
      </c>
      <c r="M236" s="55">
        <f t="shared" si="33"/>
        <v>0.35054618352340144</v>
      </c>
      <c r="N236" s="56">
        <f t="shared" si="38"/>
        <v>284.13612248637435</v>
      </c>
      <c r="O236" s="56">
        <f t="shared" si="34"/>
        <v>153.42568419680632</v>
      </c>
      <c r="P236" s="57">
        <f t="shared" si="35"/>
        <v>2124.6624000000115</v>
      </c>
      <c r="Q236" s="57">
        <f t="shared" si="35"/>
        <v>1147.2592064490586</v>
      </c>
      <c r="R236" s="7"/>
    </row>
    <row r="237" spans="7:18">
      <c r="G237" s="58">
        <f t="shared" si="40"/>
        <v>2.7599999999999851</v>
      </c>
      <c r="H237" s="59">
        <f t="shared" si="41"/>
        <v>0.15065217391304428</v>
      </c>
      <c r="I237" s="54">
        <f t="shared" si="36"/>
        <v>8.1348026629220624E-2</v>
      </c>
      <c r="J237" s="55">
        <f t="shared" si="39"/>
        <v>1.4778978260869644</v>
      </c>
      <c r="K237" s="55">
        <f t="shared" si="39"/>
        <v>0.79802414123265442</v>
      </c>
      <c r="L237" s="55">
        <f t="shared" si="37"/>
        <v>0.64919269456195494</v>
      </c>
      <c r="M237" s="55">
        <f t="shared" si="33"/>
        <v>0.35054618352340139</v>
      </c>
      <c r="N237" s="56">
        <f t="shared" si="38"/>
        <v>285.16934474996111</v>
      </c>
      <c r="O237" s="56">
        <f t="shared" si="34"/>
        <v>153.98359577570378</v>
      </c>
      <c r="P237" s="57">
        <f t="shared" si="35"/>
        <v>2116.9643478260982</v>
      </c>
      <c r="Q237" s="57">
        <f t="shared" si="35"/>
        <v>1143.1024701938081</v>
      </c>
      <c r="R237" s="7"/>
    </row>
    <row r="238" spans="7:18">
      <c r="G238" s="58">
        <f t="shared" si="40"/>
        <v>2.7699999999999849</v>
      </c>
      <c r="H238" s="59">
        <f t="shared" si="41"/>
        <v>0.1501083032490983</v>
      </c>
      <c r="I238" s="54">
        <f t="shared" si="36"/>
        <v>8.1054351442833558E-2</v>
      </c>
      <c r="J238" s="55">
        <f t="shared" si="39"/>
        <v>1.4725624548736544</v>
      </c>
      <c r="K238" s="55">
        <f t="shared" si="39"/>
        <v>0.79514318765419723</v>
      </c>
      <c r="L238" s="55">
        <f t="shared" si="37"/>
        <v>0.64919269456195494</v>
      </c>
      <c r="M238" s="55">
        <f t="shared" si="33"/>
        <v>0.35054618352340139</v>
      </c>
      <c r="N238" s="56">
        <f t="shared" si="38"/>
        <v>286.20256701354793</v>
      </c>
      <c r="O238" s="56">
        <f t="shared" si="34"/>
        <v>154.54150735460124</v>
      </c>
      <c r="P238" s="57">
        <f t="shared" si="35"/>
        <v>2109.3218772563291</v>
      </c>
      <c r="Q238" s="57">
        <f t="shared" si="35"/>
        <v>1138.9757464746972</v>
      </c>
      <c r="R238" s="7"/>
    </row>
    <row r="239" spans="7:18">
      <c r="G239" s="58">
        <f t="shared" si="40"/>
        <v>2.7799999999999847</v>
      </c>
      <c r="H239" s="59">
        <f t="shared" si="41"/>
        <v>0.14956834532374183</v>
      </c>
      <c r="I239" s="54">
        <f t="shared" si="36"/>
        <v>8.0762789027571572E-2</v>
      </c>
      <c r="J239" s="55">
        <f t="shared" si="39"/>
        <v>1.4672654676259074</v>
      </c>
      <c r="K239" s="55">
        <f t="shared" si="39"/>
        <v>0.79228296036047718</v>
      </c>
      <c r="L239" s="55">
        <f t="shared" si="37"/>
        <v>0.64919269456195494</v>
      </c>
      <c r="M239" s="55">
        <f t="shared" si="33"/>
        <v>0.35054618352340139</v>
      </c>
      <c r="N239" s="56">
        <f t="shared" si="38"/>
        <v>287.23578927713476</v>
      </c>
      <c r="O239" s="56">
        <f t="shared" si="34"/>
        <v>155.09941893349873</v>
      </c>
      <c r="P239" s="57">
        <f t="shared" si="35"/>
        <v>2101.7343884892202</v>
      </c>
      <c r="Q239" s="57">
        <f t="shared" si="35"/>
        <v>1134.8787114154356</v>
      </c>
      <c r="R239" s="7"/>
    </row>
    <row r="240" spans="7:18">
      <c r="G240" s="58">
        <f t="shared" si="40"/>
        <v>2.7899999999999845</v>
      </c>
      <c r="H240" s="59">
        <f t="shared" si="41"/>
        <v>0.14903225806451695</v>
      </c>
      <c r="I240" s="54">
        <f t="shared" si="36"/>
        <v>8.0473316665465575E-2</v>
      </c>
      <c r="J240" s="55">
        <f t="shared" si="39"/>
        <v>1.4620064516129114</v>
      </c>
      <c r="K240" s="55">
        <f t="shared" si="39"/>
        <v>0.78944323648821735</v>
      </c>
      <c r="L240" s="55">
        <f t="shared" si="37"/>
        <v>0.64919269456195494</v>
      </c>
      <c r="M240" s="55">
        <f t="shared" si="33"/>
        <v>0.35054618352340139</v>
      </c>
      <c r="N240" s="56">
        <f t="shared" si="38"/>
        <v>288.26901154072152</v>
      </c>
      <c r="O240" s="56">
        <f t="shared" si="34"/>
        <v>155.65733051239619</v>
      </c>
      <c r="P240" s="57">
        <f t="shared" si="35"/>
        <v>2094.2012903225923</v>
      </c>
      <c r="Q240" s="57">
        <f t="shared" si="35"/>
        <v>1130.8110457831222</v>
      </c>
      <c r="R240" s="7"/>
    </row>
    <row r="241" spans="7:18">
      <c r="G241" s="58">
        <f t="shared" si="40"/>
        <v>2.7999999999999843</v>
      </c>
      <c r="H241" s="59">
        <f t="shared" si="41"/>
        <v>0.14850000000000083</v>
      </c>
      <c r="I241" s="54">
        <f t="shared" si="36"/>
        <v>8.0185911963088927E-2</v>
      </c>
      <c r="J241" s="55">
        <f t="shared" si="39"/>
        <v>1.4567850000000082</v>
      </c>
      <c r="K241" s="55">
        <f t="shared" si="39"/>
        <v>0.78662379635790236</v>
      </c>
      <c r="L241" s="55">
        <f t="shared" si="37"/>
        <v>0.64919269456195494</v>
      </c>
      <c r="M241" s="55">
        <f t="shared" si="33"/>
        <v>0.35054618352340133</v>
      </c>
      <c r="N241" s="56">
        <f t="shared" si="38"/>
        <v>289.30223380430829</v>
      </c>
      <c r="O241" s="56">
        <f t="shared" si="34"/>
        <v>156.21524209129365</v>
      </c>
      <c r="P241" s="57">
        <f t="shared" si="35"/>
        <v>2086.7220000000116</v>
      </c>
      <c r="Q241" s="57">
        <f t="shared" si="35"/>
        <v>1126.7724349053256</v>
      </c>
      <c r="R241" s="7"/>
    </row>
    <row r="242" spans="7:18">
      <c r="G242" s="58">
        <f t="shared" si="40"/>
        <v>2.8099999999999841</v>
      </c>
      <c r="H242" s="59">
        <f t="shared" si="41"/>
        <v>0.14797153024911117</v>
      </c>
      <c r="I242" s="54">
        <f t="shared" si="36"/>
        <v>7.9900552845782569E-2</v>
      </c>
      <c r="J242" s="55">
        <f t="shared" si="39"/>
        <v>1.4516007117437806</v>
      </c>
      <c r="K242" s="55">
        <f t="shared" si="39"/>
        <v>0.78382442341712699</v>
      </c>
      <c r="L242" s="55">
        <f t="shared" si="37"/>
        <v>0.64919269456195494</v>
      </c>
      <c r="M242" s="55">
        <f t="shared" si="33"/>
        <v>0.35054618352340139</v>
      </c>
      <c r="N242" s="56">
        <f t="shared" si="38"/>
        <v>290.33545606789517</v>
      </c>
      <c r="O242" s="56">
        <f t="shared" si="34"/>
        <v>156.77315367019114</v>
      </c>
      <c r="P242" s="57">
        <f t="shared" si="35"/>
        <v>2079.2959430605101</v>
      </c>
      <c r="Q242" s="57">
        <f t="shared" si="35"/>
        <v>1122.7625685889366</v>
      </c>
      <c r="R242" s="7"/>
    </row>
    <row r="243" spans="7:18">
      <c r="G243" s="58">
        <f t="shared" si="40"/>
        <v>2.8199999999999839</v>
      </c>
      <c r="H243" s="59">
        <f t="shared" si="41"/>
        <v>0.14744680851063915</v>
      </c>
      <c r="I243" s="54">
        <f t="shared" si="36"/>
        <v>7.9617217552003211E-2</v>
      </c>
      <c r="J243" s="55">
        <f t="shared" si="39"/>
        <v>1.4464531914893701</v>
      </c>
      <c r="K243" s="55">
        <f t="shared" si="39"/>
        <v>0.78104490418515149</v>
      </c>
      <c r="L243" s="55">
        <f t="shared" si="37"/>
        <v>0.64919269456195505</v>
      </c>
      <c r="M243" s="55">
        <f t="shared" si="33"/>
        <v>0.35054618352340144</v>
      </c>
      <c r="N243" s="56">
        <f t="shared" si="38"/>
        <v>291.36867833148199</v>
      </c>
      <c r="O243" s="56">
        <f t="shared" si="34"/>
        <v>157.33106524908862</v>
      </c>
      <c r="P243" s="57">
        <f t="shared" si="35"/>
        <v>2071.9225531915013</v>
      </c>
      <c r="Q243" s="57">
        <f t="shared" si="35"/>
        <v>1118.7811410407492</v>
      </c>
      <c r="R243" s="7"/>
    </row>
    <row r="244" spans="7:18">
      <c r="G244" s="58">
        <f t="shared" si="40"/>
        <v>2.8299999999999836</v>
      </c>
      <c r="H244" s="59">
        <f t="shared" si="41"/>
        <v>0.14692579505300438</v>
      </c>
      <c r="I244" s="54">
        <f t="shared" si="36"/>
        <v>7.9335884627791176E-2</v>
      </c>
      <c r="J244" s="55">
        <f t="shared" si="39"/>
        <v>1.4413420494699729</v>
      </c>
      <c r="K244" s="55">
        <f t="shared" si="39"/>
        <v>0.77828502819863143</v>
      </c>
      <c r="L244" s="55">
        <f t="shared" si="37"/>
        <v>0.64919269456195483</v>
      </c>
      <c r="M244" s="55">
        <f t="shared" si="33"/>
        <v>0.35054618352340133</v>
      </c>
      <c r="N244" s="56">
        <f t="shared" si="38"/>
        <v>292.40190059506864</v>
      </c>
      <c r="O244" s="56">
        <f t="shared" si="34"/>
        <v>157.88897682798603</v>
      </c>
      <c r="P244" s="57">
        <f t="shared" si="35"/>
        <v>2064.6012720848175</v>
      </c>
      <c r="Q244" s="57">
        <f t="shared" si="35"/>
        <v>1114.8278507897217</v>
      </c>
      <c r="R244" s="7"/>
    </row>
    <row r="245" spans="7:18">
      <c r="G245" s="58">
        <f t="shared" si="40"/>
        <v>2.8399999999999834</v>
      </c>
      <c r="H245" s="59">
        <f t="shared" si="41"/>
        <v>0.1464084507042262</v>
      </c>
      <c r="I245" s="54">
        <f t="shared" si="36"/>
        <v>7.9056532921355296E-2</v>
      </c>
      <c r="J245" s="55">
        <f t="shared" si="39"/>
        <v>1.436266901408459</v>
      </c>
      <c r="K245" s="55">
        <f t="shared" si="39"/>
        <v>0.77554458795849546</v>
      </c>
      <c r="L245" s="55">
        <f t="shared" si="37"/>
        <v>0.64919269456195483</v>
      </c>
      <c r="M245" s="55">
        <f t="shared" si="33"/>
        <v>0.35054618352340139</v>
      </c>
      <c r="N245" s="56">
        <f t="shared" si="38"/>
        <v>293.43512285865552</v>
      </c>
      <c r="O245" s="56">
        <f t="shared" si="34"/>
        <v>158.44688840688355</v>
      </c>
      <c r="P245" s="57">
        <f t="shared" si="35"/>
        <v>2057.3315492957868</v>
      </c>
      <c r="Q245" s="57">
        <f t="shared" si="35"/>
        <v>1110.9024006108846</v>
      </c>
      <c r="R245" s="7"/>
    </row>
    <row r="246" spans="7:18">
      <c r="G246" s="58">
        <f t="shared" si="40"/>
        <v>2.8499999999999832</v>
      </c>
      <c r="H246" s="59">
        <f t="shared" si="41"/>
        <v>0.14589473684210613</v>
      </c>
      <c r="I246" s="54">
        <f t="shared" si="36"/>
        <v>7.8779141577771605E-2</v>
      </c>
      <c r="J246" s="55">
        <f t="shared" si="39"/>
        <v>1.4312273684210612</v>
      </c>
      <c r="K246" s="55">
        <f t="shared" si="39"/>
        <v>0.7728233788779395</v>
      </c>
      <c r="L246" s="55">
        <f t="shared" si="37"/>
        <v>0.64919269456195505</v>
      </c>
      <c r="M246" s="55">
        <f t="shared" si="33"/>
        <v>0.35054618352340144</v>
      </c>
      <c r="N246" s="56">
        <f t="shared" si="38"/>
        <v>294.4683451222424</v>
      </c>
      <c r="O246" s="56">
        <f t="shared" si="34"/>
        <v>159.00479998578101</v>
      </c>
      <c r="P246" s="57">
        <f t="shared" si="35"/>
        <v>2050.1128421052754</v>
      </c>
      <c r="Q246" s="57">
        <f t="shared" si="35"/>
        <v>1107.0044974508467</v>
      </c>
      <c r="R246" s="7"/>
    </row>
    <row r="247" spans="7:18">
      <c r="G247" s="58">
        <f t="shared" si="40"/>
        <v>2.859999999999983</v>
      </c>
      <c r="H247" s="59">
        <f t="shared" si="41"/>
        <v>0.14538461538461625</v>
      </c>
      <c r="I247" s="54">
        <f t="shared" si="36"/>
        <v>7.8503690033793386E-2</v>
      </c>
      <c r="J247" s="55">
        <f t="shared" si="39"/>
        <v>1.4262230769230855</v>
      </c>
      <c r="K247" s="55">
        <f t="shared" si="39"/>
        <v>0.77012119923151312</v>
      </c>
      <c r="L247" s="55">
        <f t="shared" si="37"/>
        <v>0.64919269456195494</v>
      </c>
      <c r="M247" s="55">
        <f t="shared" si="33"/>
        <v>0.35054618352340139</v>
      </c>
      <c r="N247" s="56">
        <f t="shared" si="38"/>
        <v>295.50156738582911</v>
      </c>
      <c r="O247" s="56">
        <f t="shared" si="34"/>
        <v>159.56271156467847</v>
      </c>
      <c r="P247" s="57">
        <f t="shared" si="35"/>
        <v>2042.9446153846275</v>
      </c>
      <c r="Q247" s="57">
        <f t="shared" si="35"/>
        <v>1103.1338523548648</v>
      </c>
      <c r="R247" s="7"/>
    </row>
    <row r="248" spans="7:18">
      <c r="G248" s="58">
        <f t="shared" si="40"/>
        <v>2.8699999999999828</v>
      </c>
      <c r="H248" s="59">
        <f t="shared" si="41"/>
        <v>0.14487804878048868</v>
      </c>
      <c r="I248" s="54">
        <f t="shared" si="36"/>
        <v>7.8230158012769724E-2</v>
      </c>
      <c r="J248" s="55">
        <f t="shared" si="39"/>
        <v>1.421253658536594</v>
      </c>
      <c r="K248" s="55">
        <f t="shared" si="39"/>
        <v>0.76743785010527099</v>
      </c>
      <c r="L248" s="55">
        <f t="shared" si="37"/>
        <v>0.64919269456195494</v>
      </c>
      <c r="M248" s="55">
        <f t="shared" si="33"/>
        <v>0.35054618352340139</v>
      </c>
      <c r="N248" s="56">
        <f t="shared" si="38"/>
        <v>296.53478964941593</v>
      </c>
      <c r="O248" s="56">
        <f t="shared" si="34"/>
        <v>160.12062314357595</v>
      </c>
      <c r="P248" s="57">
        <f t="shared" si="35"/>
        <v>2035.8263414634271</v>
      </c>
      <c r="Q248" s="57">
        <f t="shared" si="35"/>
        <v>1099.2901803954401</v>
      </c>
      <c r="R248" s="7"/>
    </row>
    <row r="249" spans="7:18">
      <c r="G249" s="58">
        <f t="shared" si="40"/>
        <v>2.8799999999999826</v>
      </c>
      <c r="H249" s="59">
        <f t="shared" si="41"/>
        <v>0.14437500000000086</v>
      </c>
      <c r="I249" s="54">
        <f t="shared" si="36"/>
        <v>7.7958525519669822E-2</v>
      </c>
      <c r="J249" s="55">
        <f t="shared" si="39"/>
        <v>1.4163187500000085</v>
      </c>
      <c r="K249" s="55">
        <f t="shared" si="39"/>
        <v>0.76477313534796099</v>
      </c>
      <c r="L249" s="55">
        <f t="shared" si="37"/>
        <v>0.64919269456195494</v>
      </c>
      <c r="M249" s="55">
        <f t="shared" si="33"/>
        <v>0.35054618352340139</v>
      </c>
      <c r="N249" s="56">
        <f t="shared" si="38"/>
        <v>297.56801191300275</v>
      </c>
      <c r="O249" s="56">
        <f t="shared" si="34"/>
        <v>160.67853472247342</v>
      </c>
      <c r="P249" s="57">
        <f t="shared" si="35"/>
        <v>2028.7575000000122</v>
      </c>
      <c r="Q249" s="57">
        <f t="shared" si="35"/>
        <v>1095.4732006024003</v>
      </c>
      <c r="R249" s="7"/>
    </row>
    <row r="250" spans="7:18">
      <c r="G250" s="58">
        <f t="shared" si="40"/>
        <v>2.8899999999999824</v>
      </c>
      <c r="H250" s="59">
        <f t="shared" si="41"/>
        <v>0.14387543252595245</v>
      </c>
      <c r="I250" s="54">
        <f t="shared" si="36"/>
        <v>7.768877283621077E-2</v>
      </c>
      <c r="J250" s="55">
        <f t="shared" si="39"/>
        <v>1.4114179930795936</v>
      </c>
      <c r="K250" s="55">
        <f t="shared" si="39"/>
        <v>0.76212686152322773</v>
      </c>
      <c r="L250" s="55">
        <f t="shared" si="37"/>
        <v>0.64919269456195494</v>
      </c>
      <c r="M250" s="55">
        <f t="shared" si="33"/>
        <v>0.35054618352340144</v>
      </c>
      <c r="N250" s="56">
        <f t="shared" si="38"/>
        <v>298.60123417658951</v>
      </c>
      <c r="O250" s="56">
        <f t="shared" si="34"/>
        <v>161.23644630137088</v>
      </c>
      <c r="P250" s="57">
        <f t="shared" si="35"/>
        <v>2021.7375778546839</v>
      </c>
      <c r="Q250" s="57">
        <f t="shared" si="35"/>
        <v>1091.6826358944338</v>
      </c>
      <c r="R250" s="7"/>
    </row>
    <row r="251" spans="7:18">
      <c r="G251" s="58">
        <f t="shared" si="40"/>
        <v>2.8999999999999821</v>
      </c>
      <c r="H251" s="59">
        <f t="shared" si="41"/>
        <v>0.14337931034482848</v>
      </c>
      <c r="I251" s="54">
        <f t="shared" si="36"/>
        <v>7.7420880516085908E-2</v>
      </c>
      <c r="J251" s="55">
        <f t="shared" si="39"/>
        <v>1.4065510344827674</v>
      </c>
      <c r="K251" s="55">
        <f t="shared" si="39"/>
        <v>0.75949883786280281</v>
      </c>
      <c r="L251" s="55">
        <f t="shared" si="37"/>
        <v>0.64919269456195494</v>
      </c>
      <c r="M251" s="55">
        <f t="shared" si="33"/>
        <v>0.35054618352340144</v>
      </c>
      <c r="N251" s="56">
        <f t="shared" si="38"/>
        <v>299.63445644017634</v>
      </c>
      <c r="O251" s="56">
        <f t="shared" si="34"/>
        <v>161.79435788026836</v>
      </c>
      <c r="P251" s="57">
        <f t="shared" si="35"/>
        <v>2014.7660689655297</v>
      </c>
      <c r="Q251" s="57">
        <f t="shared" si="35"/>
        <v>1087.9182130120391</v>
      </c>
      <c r="R251" s="7"/>
    </row>
    <row r="252" spans="7:18">
      <c r="G252" s="58">
        <f t="shared" si="40"/>
        <v>2.9099999999999819</v>
      </c>
      <c r="H252" s="59">
        <f t="shared" si="41"/>
        <v>0.1428865979381452</v>
      </c>
      <c r="I252" s="54">
        <f t="shared" si="36"/>
        <v>7.7154829380291792E-2</v>
      </c>
      <c r="J252" s="55">
        <f t="shared" si="39"/>
        <v>1.4017175257732046</v>
      </c>
      <c r="K252" s="55">
        <f t="shared" si="39"/>
        <v>0.75688887622066248</v>
      </c>
      <c r="L252" s="55">
        <f t="shared" si="37"/>
        <v>0.64919269456195494</v>
      </c>
      <c r="M252" s="55">
        <f t="shared" si="33"/>
        <v>0.35054618352340133</v>
      </c>
      <c r="N252" s="56">
        <f t="shared" si="38"/>
        <v>300.66767870376316</v>
      </c>
      <c r="O252" s="56">
        <f t="shared" si="34"/>
        <v>162.3522694591658</v>
      </c>
      <c r="P252" s="57">
        <f t="shared" si="35"/>
        <v>2007.8424742268164</v>
      </c>
      <c r="Q252" s="57">
        <f t="shared" si="35"/>
        <v>1084.1796624518602</v>
      </c>
      <c r="R252" s="7"/>
    </row>
    <row r="253" spans="7:18">
      <c r="G253" s="58">
        <f t="shared" si="40"/>
        <v>2.9199999999999817</v>
      </c>
      <c r="H253" s="59">
        <f t="shared" si="41"/>
        <v>0.14239726027397351</v>
      </c>
      <c r="I253" s="54">
        <f t="shared" si="36"/>
        <v>7.6890600512551088E-2</v>
      </c>
      <c r="J253" s="55">
        <f t="shared" si="39"/>
        <v>1.3969171232876803</v>
      </c>
      <c r="K253" s="55">
        <f t="shared" si="39"/>
        <v>0.75429679102812619</v>
      </c>
      <c r="L253" s="55">
        <f t="shared" si="37"/>
        <v>0.64919269456195505</v>
      </c>
      <c r="M253" s="55">
        <f t="shared" si="33"/>
        <v>0.35054618352340144</v>
      </c>
      <c r="N253" s="56">
        <f t="shared" si="38"/>
        <v>301.70090096735004</v>
      </c>
      <c r="O253" s="56">
        <f t="shared" si="34"/>
        <v>162.91018103806331</v>
      </c>
      <c r="P253" s="57">
        <f t="shared" si="35"/>
        <v>2000.9663013698757</v>
      </c>
      <c r="Q253" s="57">
        <f t="shared" si="35"/>
        <v>1080.4667184023679</v>
      </c>
      <c r="R253" s="7"/>
    </row>
    <row r="254" spans="7:18">
      <c r="G254" s="58">
        <f t="shared" si="40"/>
        <v>2.9299999999999815</v>
      </c>
      <c r="H254" s="59">
        <f t="shared" si="41"/>
        <v>0.1419112627986357</v>
      </c>
      <c r="I254" s="54">
        <f t="shared" si="36"/>
        <v>7.6628175254829053E-2</v>
      </c>
      <c r="J254" s="55">
        <f t="shared" si="39"/>
        <v>1.3921494880546161</v>
      </c>
      <c r="K254" s="55">
        <f t="shared" si="39"/>
        <v>0.75172239924987305</v>
      </c>
      <c r="L254" s="55">
        <f t="shared" si="37"/>
        <v>0.64919269456195483</v>
      </c>
      <c r="M254" s="55">
        <f t="shared" si="33"/>
        <v>0.35054618352340133</v>
      </c>
      <c r="N254" s="56">
        <f t="shared" si="38"/>
        <v>302.73412323093669</v>
      </c>
      <c r="O254" s="56">
        <f t="shared" si="34"/>
        <v>163.46809261696075</v>
      </c>
      <c r="P254" s="57">
        <f t="shared" si="35"/>
        <v>1994.1370648464288</v>
      </c>
      <c r="Q254" s="57">
        <f t="shared" si="35"/>
        <v>1076.7791186808579</v>
      </c>
      <c r="R254" s="7"/>
    </row>
    <row r="255" spans="7:18">
      <c r="G255" s="58">
        <f t="shared" si="40"/>
        <v>2.9399999999999813</v>
      </c>
      <c r="H255" s="59">
        <f t="shared" si="41"/>
        <v>0.14142857142857232</v>
      </c>
      <c r="I255" s="54">
        <f t="shared" si="36"/>
        <v>7.6367535202941886E-2</v>
      </c>
      <c r="J255" s="55">
        <f t="shared" si="39"/>
        <v>1.3874142857142946</v>
      </c>
      <c r="K255" s="55">
        <f t="shared" si="39"/>
        <v>0.74916552034085993</v>
      </c>
      <c r="L255" s="55">
        <f t="shared" si="37"/>
        <v>0.64919269456195494</v>
      </c>
      <c r="M255" s="55">
        <f t="shared" si="33"/>
        <v>0.35054618352340133</v>
      </c>
      <c r="N255" s="56">
        <f t="shared" si="38"/>
        <v>303.76734549452357</v>
      </c>
      <c r="O255" s="56">
        <f t="shared" si="34"/>
        <v>164.02600419585823</v>
      </c>
      <c r="P255" s="57">
        <f t="shared" si="35"/>
        <v>1987.3542857142982</v>
      </c>
      <c r="Q255" s="57">
        <f t="shared" si="35"/>
        <v>1073.1166046717394</v>
      </c>
      <c r="R255" s="7"/>
    </row>
    <row r="256" spans="7:18">
      <c r="G256" s="58">
        <f t="shared" si="40"/>
        <v>2.9499999999999811</v>
      </c>
      <c r="H256" s="59">
        <f t="shared" si="41"/>
        <v>0.14094915254237378</v>
      </c>
      <c r="I256" s="54">
        <f t="shared" si="36"/>
        <v>7.6108662202253957E-2</v>
      </c>
      <c r="J256" s="55">
        <f t="shared" si="39"/>
        <v>1.3827111864406869</v>
      </c>
      <c r="K256" s="55">
        <f t="shared" si="39"/>
        <v>0.74662597620411131</v>
      </c>
      <c r="L256" s="55">
        <f t="shared" si="37"/>
        <v>0.64919269456195494</v>
      </c>
      <c r="M256" s="55">
        <f t="shared" si="33"/>
        <v>0.35054618352340139</v>
      </c>
      <c r="N256" s="56">
        <f t="shared" si="38"/>
        <v>304.80056775811039</v>
      </c>
      <c r="O256" s="56">
        <f t="shared" si="34"/>
        <v>164.5839157747557</v>
      </c>
      <c r="P256" s="57">
        <f t="shared" si="35"/>
        <v>1980.6174915254364</v>
      </c>
      <c r="Q256" s="57">
        <f t="shared" si="35"/>
        <v>1069.4789212660726</v>
      </c>
      <c r="R256" s="7"/>
    </row>
    <row r="257" spans="7:17">
      <c r="G257" s="58">
        <f t="shared" si="40"/>
        <v>2.9599999999999809</v>
      </c>
      <c r="H257" s="59">
        <f t="shared" si="41"/>
        <v>0.14047297297297387</v>
      </c>
      <c r="I257" s="54">
        <f t="shared" si="36"/>
        <v>7.585153834346256E-2</v>
      </c>
      <c r="J257" s="55">
        <f t="shared" si="39"/>
        <v>1.3780398648648737</v>
      </c>
      <c r="K257" s="55">
        <f t="shared" si="39"/>
        <v>0.74410359114936775</v>
      </c>
      <c r="L257" s="55">
        <f t="shared" si="37"/>
        <v>0.64919269456195483</v>
      </c>
      <c r="M257" s="55">
        <f t="shared" si="33"/>
        <v>0.35054618352340139</v>
      </c>
      <c r="N257" s="56">
        <f t="shared" si="38"/>
        <v>305.8337900216971</v>
      </c>
      <c r="O257" s="56">
        <f t="shared" si="34"/>
        <v>165.14182735365313</v>
      </c>
      <c r="P257" s="57">
        <f t="shared" si="35"/>
        <v>1973.9262162162288</v>
      </c>
      <c r="Q257" s="57">
        <f t="shared" si="35"/>
        <v>1065.865816802336</v>
      </c>
    </row>
    <row r="258" spans="7:17">
      <c r="G258" s="58">
        <f t="shared" si="40"/>
        <v>2.9699999999999807</v>
      </c>
      <c r="H258" s="59">
        <f t="shared" si="41"/>
        <v>0.1400000000000009</v>
      </c>
      <c r="I258" s="54">
        <f t="shared" si="36"/>
        <v>7.5596145958467739E-2</v>
      </c>
      <c r="J258" s="55">
        <f t="shared" si="39"/>
        <v>1.3734000000000088</v>
      </c>
      <c r="K258" s="55">
        <f t="shared" si="39"/>
        <v>0.74159819185256859</v>
      </c>
      <c r="L258" s="55">
        <f t="shared" si="37"/>
        <v>0.64919269456195483</v>
      </c>
      <c r="M258" s="55">
        <f t="shared" si="33"/>
        <v>0.35054618352340139</v>
      </c>
      <c r="N258" s="56">
        <f t="shared" si="38"/>
        <v>306.86701228528392</v>
      </c>
      <c r="O258" s="56">
        <f t="shared" si="34"/>
        <v>165.69973893255064</v>
      </c>
      <c r="P258" s="57">
        <f t="shared" si="35"/>
        <v>1967.2800000000127</v>
      </c>
      <c r="Q258" s="57">
        <f t="shared" si="35"/>
        <v>1062.2770430083888</v>
      </c>
    </row>
    <row r="259" spans="7:17">
      <c r="G259" s="58">
        <f t="shared" si="40"/>
        <v>2.9799999999999804</v>
      </c>
      <c r="H259" s="59">
        <f t="shared" si="41"/>
        <v>0.13953020134228281</v>
      </c>
      <c r="I259" s="54">
        <f t="shared" si="36"/>
        <v>7.5342467616325237E-2</v>
      </c>
      <c r="J259" s="55">
        <f t="shared" si="39"/>
        <v>1.3687912751677944</v>
      </c>
      <c r="K259" s="55">
        <f t="shared" si="39"/>
        <v>0.73910960731615061</v>
      </c>
      <c r="L259" s="55">
        <f t="shared" si="37"/>
        <v>0.64919269456195505</v>
      </c>
      <c r="M259" s="55">
        <f t="shared" si="33"/>
        <v>0.35054618352340139</v>
      </c>
      <c r="N259" s="56">
        <f t="shared" si="38"/>
        <v>307.9002345488708</v>
      </c>
      <c r="O259" s="56">
        <f t="shared" si="34"/>
        <v>166.25765051144811</v>
      </c>
      <c r="P259" s="57">
        <f t="shared" si="35"/>
        <v>1960.678389261758</v>
      </c>
      <c r="Q259" s="57">
        <f t="shared" si="35"/>
        <v>1058.7123549446023</v>
      </c>
    </row>
    <row r="260" spans="7:17">
      <c r="G260" s="58">
        <f t="shared" si="40"/>
        <v>2.9899999999999802</v>
      </c>
      <c r="H260" s="59">
        <f t="shared" si="41"/>
        <v>0.13906354515050259</v>
      </c>
      <c r="I260" s="54">
        <f t="shared" si="36"/>
        <v>7.5090486119280681E-2</v>
      </c>
      <c r="J260" s="55">
        <f t="shared" si="39"/>
        <v>1.3642133779264305</v>
      </c>
      <c r="K260" s="55">
        <f t="shared" si="39"/>
        <v>0.73663766883014348</v>
      </c>
      <c r="L260" s="55">
        <f t="shared" si="37"/>
        <v>0.64919269456195494</v>
      </c>
      <c r="M260" s="55">
        <f t="shared" si="33"/>
        <v>0.35054618352340139</v>
      </c>
      <c r="N260" s="56">
        <f t="shared" si="38"/>
        <v>308.93345681245756</v>
      </c>
      <c r="O260" s="56">
        <f t="shared" si="34"/>
        <v>166.81556209034557</v>
      </c>
      <c r="P260" s="57">
        <f t="shared" si="35"/>
        <v>1954.1209364548624</v>
      </c>
      <c r="Q260" s="57">
        <f t="shared" si="35"/>
        <v>1055.1715109481322</v>
      </c>
    </row>
    <row r="261" spans="7:17">
      <c r="G261" s="58">
        <f t="shared" si="40"/>
        <v>2.99999999999998</v>
      </c>
      <c r="H261" s="59">
        <f t="shared" si="41"/>
        <v>0.13860000000000092</v>
      </c>
      <c r="I261" s="54">
        <f t="shared" si="36"/>
        <v>7.4840184498883078E-2</v>
      </c>
      <c r="J261" s="55">
        <f t="shared" si="39"/>
        <v>1.3596660000000091</v>
      </c>
      <c r="K261" s="55">
        <f t="shared" si="39"/>
        <v>0.73418220993404304</v>
      </c>
      <c r="L261" s="55">
        <f t="shared" si="37"/>
        <v>0.64919269456195494</v>
      </c>
      <c r="M261" s="55">
        <f t="shared" ref="M261:M324" si="42">+I261*$C$24*(G261/(2*PI()))</f>
        <v>0.35054618352340139</v>
      </c>
      <c r="N261" s="56">
        <f t="shared" si="38"/>
        <v>309.96667907604439</v>
      </c>
      <c r="O261" s="56">
        <f t="shared" ref="O261:O324" si="43">+I261*$C$24*((G261/(2*PI()))^2)*1000</f>
        <v>167.37347366924305</v>
      </c>
      <c r="P261" s="57">
        <f t="shared" ref="P261:Q324" si="44">H261*$C$25</f>
        <v>1947.6072000000129</v>
      </c>
      <c r="Q261" s="57">
        <f t="shared" si="44"/>
        <v>1051.6542725783049</v>
      </c>
    </row>
    <row r="262" spans="7:17">
      <c r="G262" s="58">
        <f t="shared" si="40"/>
        <v>3.0099999999999798</v>
      </c>
      <c r="H262" s="59">
        <f t="shared" si="41"/>
        <v>0.13813953488372185</v>
      </c>
      <c r="I262" s="54">
        <f t="shared" si="36"/>
        <v>7.4591546012175824E-2</v>
      </c>
      <c r="J262" s="55">
        <f t="shared" si="39"/>
        <v>1.3551488372093115</v>
      </c>
      <c r="K262" s="55">
        <f t="shared" si="39"/>
        <v>0.73174306637944486</v>
      </c>
      <c r="L262" s="55">
        <f t="shared" si="37"/>
        <v>0.64919269456195494</v>
      </c>
      <c r="M262" s="55">
        <f t="shared" si="42"/>
        <v>0.35054618352340139</v>
      </c>
      <c r="N262" s="56">
        <f t="shared" si="38"/>
        <v>310.99990133963115</v>
      </c>
      <c r="O262" s="56">
        <f t="shared" si="43"/>
        <v>167.93138524814051</v>
      </c>
      <c r="P262" s="57">
        <f t="shared" si="44"/>
        <v>1941.1367441860596</v>
      </c>
      <c r="Q262" s="57">
        <f t="shared" si="44"/>
        <v>1048.1604045630947</v>
      </c>
    </row>
    <row r="263" spans="7:17">
      <c r="G263" s="58">
        <f>+G262+0.01</f>
        <v>3.0199999999999796</v>
      </c>
      <c r="H263" s="59">
        <f t="shared" si="41"/>
        <v>0.13768211920529894</v>
      </c>
      <c r="I263" s="54">
        <f t="shared" si="36"/>
        <v>7.4344554137963328E-2</v>
      </c>
      <c r="J263" s="55">
        <f t="shared" si="39"/>
        <v>1.3506615894039826</v>
      </c>
      <c r="K263" s="55">
        <f t="shared" si="39"/>
        <v>0.72932007609342031</v>
      </c>
      <c r="L263" s="55">
        <f t="shared" si="37"/>
        <v>0.64919269456195483</v>
      </c>
      <c r="M263" s="55">
        <f t="shared" si="42"/>
        <v>0.35054618352340139</v>
      </c>
      <c r="N263" s="56">
        <f t="shared" si="38"/>
        <v>312.03312360321786</v>
      </c>
      <c r="O263" s="56">
        <f t="shared" si="43"/>
        <v>168.48929682703795</v>
      </c>
      <c r="P263" s="57">
        <f t="shared" si="44"/>
        <v>1934.7091390728606</v>
      </c>
      <c r="Q263" s="57">
        <f t="shared" si="44"/>
        <v>1044.6896747466608</v>
      </c>
    </row>
    <row r="264" spans="7:17">
      <c r="G264" s="58">
        <f t="shared" ref="G264:G327" si="45">+G263+0.01</f>
        <v>3.0299999999999794</v>
      </c>
      <c r="H264" s="59">
        <f t="shared" si="41"/>
        <v>0.13722772277227815</v>
      </c>
      <c r="I264" s="54">
        <f t="shared" ref="I264:I327" si="46">+H264*$C$22</f>
        <v>7.4099192573151562E-2</v>
      </c>
      <c r="J264" s="55">
        <f t="shared" si="39"/>
        <v>1.3462039603960487</v>
      </c>
      <c r="K264" s="55">
        <f t="shared" si="39"/>
        <v>0.72691307914261682</v>
      </c>
      <c r="L264" s="55">
        <f t="shared" ref="L264:L327" si="47">+H264*$C$24*(G264/(2*PI()))</f>
        <v>0.64919269456195494</v>
      </c>
      <c r="M264" s="55">
        <f t="shared" si="42"/>
        <v>0.35054618352340133</v>
      </c>
      <c r="N264" s="56">
        <f t="shared" ref="N264:N327" si="48">+H264*$C$24*((G264/(2*PI()))^2)*1000</f>
        <v>313.06634586680468</v>
      </c>
      <c r="O264" s="56">
        <f t="shared" si="43"/>
        <v>169.04720840593541</v>
      </c>
      <c r="P264" s="57">
        <f t="shared" si="44"/>
        <v>1928.3239603960526</v>
      </c>
      <c r="Q264" s="57">
        <f t="shared" si="44"/>
        <v>1041.2418540379258</v>
      </c>
    </row>
    <row r="265" spans="7:17">
      <c r="G265" s="58">
        <f t="shared" si="45"/>
        <v>3.0399999999999792</v>
      </c>
      <c r="H265" s="59">
        <f t="shared" si="41"/>
        <v>0.13677631578947463</v>
      </c>
      <c r="I265" s="54">
        <f t="shared" si="46"/>
        <v>7.3855445229160946E-2</v>
      </c>
      <c r="J265" s="55">
        <f t="shared" si="39"/>
        <v>1.3417756578947462</v>
      </c>
      <c r="K265" s="55">
        <f t="shared" si="39"/>
        <v>0.72452191769806895</v>
      </c>
      <c r="L265" s="55">
        <f t="shared" si="47"/>
        <v>0.64919269456195505</v>
      </c>
      <c r="M265" s="55">
        <f t="shared" si="42"/>
        <v>0.35054618352340144</v>
      </c>
      <c r="N265" s="56">
        <f t="shared" si="48"/>
        <v>314.09956813039156</v>
      </c>
      <c r="O265" s="56">
        <f t="shared" si="43"/>
        <v>169.60511998483292</v>
      </c>
      <c r="P265" s="57">
        <f t="shared" si="44"/>
        <v>1921.9807894736975</v>
      </c>
      <c r="Q265" s="57">
        <f t="shared" si="44"/>
        <v>1037.8167163601697</v>
      </c>
    </row>
    <row r="266" spans="7:17">
      <c r="G266" s="58">
        <f t="shared" si="45"/>
        <v>3.049999999999979</v>
      </c>
      <c r="H266" s="59">
        <f t="shared" si="41"/>
        <v>0.13632786885245995</v>
      </c>
      <c r="I266" s="54">
        <f t="shared" si="46"/>
        <v>7.3613296228409605E-2</v>
      </c>
      <c r="J266" s="55">
        <f t="shared" si="39"/>
        <v>1.3373763934426321</v>
      </c>
      <c r="K266" s="55">
        <f t="shared" si="39"/>
        <v>0.72214643600069828</v>
      </c>
      <c r="L266" s="55">
        <f t="shared" si="47"/>
        <v>0.64919269456195483</v>
      </c>
      <c r="M266" s="55">
        <f t="shared" si="42"/>
        <v>0.35054618352340139</v>
      </c>
      <c r="N266" s="56">
        <f t="shared" si="48"/>
        <v>315.13279039397827</v>
      </c>
      <c r="O266" s="56">
        <f t="shared" si="43"/>
        <v>170.16303156373036</v>
      </c>
      <c r="P266" s="57">
        <f t="shared" si="44"/>
        <v>1915.6792131147672</v>
      </c>
      <c r="Q266" s="57">
        <f t="shared" si="44"/>
        <v>1034.4140386016118</v>
      </c>
    </row>
    <row r="267" spans="7:17">
      <c r="G267" s="58">
        <f t="shared" si="45"/>
        <v>3.0599999999999787</v>
      </c>
      <c r="H267" s="59">
        <f t="shared" si="41"/>
        <v>0.13588235294117743</v>
      </c>
      <c r="I267" s="54">
        <f t="shared" si="46"/>
        <v>7.3372729900865782E-2</v>
      </c>
      <c r="J267" s="55">
        <f t="shared" ref="J267:K330" si="49">+H267*$C$24</f>
        <v>1.3330058823529507</v>
      </c>
      <c r="K267" s="55">
        <f t="shared" si="49"/>
        <v>0.71978648032749337</v>
      </c>
      <c r="L267" s="55">
        <f t="shared" si="47"/>
        <v>0.64919269456195505</v>
      </c>
      <c r="M267" s="55">
        <f t="shared" si="42"/>
        <v>0.35054618352340139</v>
      </c>
      <c r="N267" s="56">
        <f t="shared" si="48"/>
        <v>316.16601265756515</v>
      </c>
      <c r="O267" s="56">
        <f t="shared" si="43"/>
        <v>170.72094314262785</v>
      </c>
      <c r="P267" s="57">
        <f t="shared" si="44"/>
        <v>1909.4188235294253</v>
      </c>
      <c r="Q267" s="57">
        <f t="shared" si="44"/>
        <v>1031.033600566966</v>
      </c>
    </row>
    <row r="268" spans="7:17">
      <c r="G268" s="58">
        <f t="shared" si="45"/>
        <v>3.0699999999999785</v>
      </c>
      <c r="H268" s="59">
        <f t="shared" si="41"/>
        <v>0.13543973941368173</v>
      </c>
      <c r="I268" s="54">
        <f t="shared" si="46"/>
        <v>7.3133730780667525E-2</v>
      </c>
      <c r="J268" s="55">
        <f t="shared" si="49"/>
        <v>1.3286638436482179</v>
      </c>
      <c r="K268" s="55">
        <f t="shared" si="49"/>
        <v>0.71744189895834842</v>
      </c>
      <c r="L268" s="55">
        <f t="shared" si="47"/>
        <v>0.64919269456195494</v>
      </c>
      <c r="M268" s="55">
        <f t="shared" si="42"/>
        <v>0.35054618352340139</v>
      </c>
      <c r="N268" s="56">
        <f t="shared" si="48"/>
        <v>317.19923492115197</v>
      </c>
      <c r="O268" s="56">
        <f t="shared" si="43"/>
        <v>171.27885472152531</v>
      </c>
      <c r="P268" s="57">
        <f t="shared" si="44"/>
        <v>1903.1992182410556</v>
      </c>
      <c r="Q268" s="57">
        <f t="shared" si="44"/>
        <v>1027.6751849299401</v>
      </c>
    </row>
    <row r="269" spans="7:17">
      <c r="G269" s="58">
        <f t="shared" si="45"/>
        <v>3.0799999999999783</v>
      </c>
      <c r="H269" s="59">
        <f t="shared" si="41"/>
        <v>0.13500000000000095</v>
      </c>
      <c r="I269" s="54">
        <f t="shared" si="46"/>
        <v>7.2896283602808226E-2</v>
      </c>
      <c r="J269" s="55">
        <f t="shared" si="49"/>
        <v>1.3243500000000095</v>
      </c>
      <c r="K269" s="55">
        <f t="shared" si="49"/>
        <v>0.71511254214354869</v>
      </c>
      <c r="L269" s="55">
        <f t="shared" si="47"/>
        <v>0.64919269456195494</v>
      </c>
      <c r="M269" s="55">
        <f t="shared" si="42"/>
        <v>0.35054618352340139</v>
      </c>
      <c r="N269" s="56">
        <f t="shared" si="48"/>
        <v>318.23245718473868</v>
      </c>
      <c r="O269" s="56">
        <f t="shared" si="43"/>
        <v>171.83676630042277</v>
      </c>
      <c r="P269" s="57">
        <f t="shared" si="44"/>
        <v>1897.0200000000134</v>
      </c>
      <c r="Q269" s="57">
        <f t="shared" si="44"/>
        <v>1024.3385771866613</v>
      </c>
    </row>
    <row r="270" spans="7:17">
      <c r="G270" s="58">
        <f t="shared" si="45"/>
        <v>3.0899999999999781</v>
      </c>
      <c r="H270" s="59">
        <f t="shared" si="41"/>
        <v>0.13456310679611747</v>
      </c>
      <c r="I270" s="54">
        <f t="shared" si="46"/>
        <v>7.2660373299886519E-2</v>
      </c>
      <c r="J270" s="55">
        <f t="shared" si="49"/>
        <v>1.3200640776699124</v>
      </c>
      <c r="K270" s="55">
        <f t="shared" si="49"/>
        <v>0.71279826207188679</v>
      </c>
      <c r="L270" s="55">
        <f t="shared" si="47"/>
        <v>0.64919269456195494</v>
      </c>
      <c r="M270" s="55">
        <f t="shared" si="42"/>
        <v>0.35054618352340139</v>
      </c>
      <c r="N270" s="56">
        <f t="shared" si="48"/>
        <v>319.2656794483255</v>
      </c>
      <c r="O270" s="56">
        <f t="shared" si="43"/>
        <v>172.39467787932026</v>
      </c>
      <c r="P270" s="57">
        <f t="shared" si="44"/>
        <v>1890.8807766990426</v>
      </c>
      <c r="Q270" s="57">
        <f t="shared" si="44"/>
        <v>1021.0235656100053</v>
      </c>
    </row>
    <row r="271" spans="7:17">
      <c r="G271" s="58">
        <f t="shared" si="45"/>
        <v>3.0999999999999779</v>
      </c>
      <c r="H271" s="59">
        <f t="shared" si="41"/>
        <v>0.13412903225806547</v>
      </c>
      <c r="I271" s="54">
        <f t="shared" si="46"/>
        <v>7.2425984998919141E-2</v>
      </c>
      <c r="J271" s="55">
        <f t="shared" si="49"/>
        <v>1.3158058064516223</v>
      </c>
      <c r="K271" s="55">
        <f t="shared" si="49"/>
        <v>0.71049891283939681</v>
      </c>
      <c r="L271" s="55">
        <f t="shared" si="47"/>
        <v>0.64919269456195494</v>
      </c>
      <c r="M271" s="55">
        <f t="shared" si="42"/>
        <v>0.35054618352340139</v>
      </c>
      <c r="N271" s="56">
        <f t="shared" si="48"/>
        <v>320.29890171191232</v>
      </c>
      <c r="O271" s="56">
        <f t="shared" si="43"/>
        <v>172.95258945821774</v>
      </c>
      <c r="P271" s="57">
        <f t="shared" si="44"/>
        <v>1884.7811612903358</v>
      </c>
      <c r="Q271" s="57">
        <f t="shared" si="44"/>
        <v>1017.7299412048118</v>
      </c>
    </row>
    <row r="272" spans="7:17">
      <c r="G272" s="58">
        <f t="shared" si="45"/>
        <v>3.1099999999999777</v>
      </c>
      <c r="H272" s="59">
        <f t="shared" ref="H272:H335" si="50">+$C$15/G272</f>
        <v>0.13369774919614244</v>
      </c>
      <c r="I272" s="54">
        <f t="shared" si="46"/>
        <v>7.2193104018215229E-2</v>
      </c>
      <c r="J272" s="55">
        <f t="shared" si="49"/>
        <v>1.3115749196141575</v>
      </c>
      <c r="K272" s="55">
        <f t="shared" si="49"/>
        <v>0.70821435041869141</v>
      </c>
      <c r="L272" s="55">
        <f t="shared" si="47"/>
        <v>0.64919269456195505</v>
      </c>
      <c r="M272" s="55">
        <f t="shared" si="42"/>
        <v>0.35054618352340144</v>
      </c>
      <c r="N272" s="56">
        <f t="shared" si="48"/>
        <v>321.3321239754992</v>
      </c>
      <c r="O272" s="56">
        <f t="shared" si="43"/>
        <v>173.5105010371152</v>
      </c>
      <c r="P272" s="57">
        <f t="shared" si="44"/>
        <v>1878.7207717041936</v>
      </c>
      <c r="Q272" s="57">
        <f t="shared" si="44"/>
        <v>1014.4574976639605</v>
      </c>
    </row>
    <row r="273" spans="7:17">
      <c r="G273" s="58">
        <f t="shared" si="45"/>
        <v>3.1199999999999775</v>
      </c>
      <c r="H273" s="59">
        <f t="shared" si="50"/>
        <v>0.13326923076923172</v>
      </c>
      <c r="I273" s="54">
        <f t="shared" si="46"/>
        <v>7.1961715864310688E-2</v>
      </c>
      <c r="J273" s="55">
        <f t="shared" si="49"/>
        <v>1.3073711538461632</v>
      </c>
      <c r="K273" s="55">
        <f t="shared" si="49"/>
        <v>0.70594443262888784</v>
      </c>
      <c r="L273" s="55">
        <f t="shared" si="47"/>
        <v>0.64919269456195483</v>
      </c>
      <c r="M273" s="55">
        <f t="shared" si="42"/>
        <v>0.35054618352340133</v>
      </c>
      <c r="N273" s="56">
        <f t="shared" si="48"/>
        <v>322.36534623908585</v>
      </c>
      <c r="O273" s="56">
        <f t="shared" si="43"/>
        <v>174.06841261601264</v>
      </c>
      <c r="P273" s="57">
        <f t="shared" si="44"/>
        <v>1872.6992307692442</v>
      </c>
      <c r="Q273" s="57">
        <f t="shared" si="44"/>
        <v>1011.2060313252938</v>
      </c>
    </row>
    <row r="274" spans="7:17">
      <c r="G274" s="58">
        <f t="shared" si="45"/>
        <v>3.1299999999999772</v>
      </c>
      <c r="H274" s="59">
        <f t="shared" si="50"/>
        <v>0.13284345047923418</v>
      </c>
      <c r="I274" s="54">
        <f t="shared" si="46"/>
        <v>7.1731806228961456E-2</v>
      </c>
      <c r="J274" s="55">
        <f t="shared" si="49"/>
        <v>1.3031942492012873</v>
      </c>
      <c r="K274" s="55">
        <f t="shared" si="49"/>
        <v>0.70368901910611192</v>
      </c>
      <c r="L274" s="55">
        <f t="shared" si="47"/>
        <v>0.64919269456195483</v>
      </c>
      <c r="M274" s="55">
        <f t="shared" si="42"/>
        <v>0.35054618352340139</v>
      </c>
      <c r="N274" s="56">
        <f t="shared" si="48"/>
        <v>323.39856850267267</v>
      </c>
      <c r="O274" s="56">
        <f t="shared" si="43"/>
        <v>174.62632419491013</v>
      </c>
      <c r="P274" s="57">
        <f t="shared" si="44"/>
        <v>1866.7161661341988</v>
      </c>
      <c r="Q274" s="57">
        <f t="shared" si="44"/>
        <v>1007.9753411293664</v>
      </c>
    </row>
    <row r="275" spans="7:17">
      <c r="G275" s="58">
        <f t="shared" si="45"/>
        <v>3.139999999999977</v>
      </c>
      <c r="H275" s="59">
        <f t="shared" si="50"/>
        <v>0.13242038216560606</v>
      </c>
      <c r="I275" s="54">
        <f t="shared" si="46"/>
        <v>7.1503360986194073E-2</v>
      </c>
      <c r="J275" s="55">
        <f t="shared" si="49"/>
        <v>1.2990439490445955</v>
      </c>
      <c r="K275" s="55">
        <f t="shared" si="49"/>
        <v>0.70144797127456393</v>
      </c>
      <c r="L275" s="55">
        <f t="shared" si="47"/>
        <v>0.64919269456195494</v>
      </c>
      <c r="M275" s="55">
        <f t="shared" si="42"/>
        <v>0.35054618352340144</v>
      </c>
      <c r="N275" s="56">
        <f t="shared" si="48"/>
        <v>324.43179076625955</v>
      </c>
      <c r="O275" s="56">
        <f t="shared" si="43"/>
        <v>175.18423577380761</v>
      </c>
      <c r="P275" s="57">
        <f t="shared" si="44"/>
        <v>1860.7712101910963</v>
      </c>
      <c r="Q275" s="57">
        <f t="shared" si="44"/>
        <v>1004.7652285779991</v>
      </c>
    </row>
    <row r="276" spans="7:17">
      <c r="G276" s="58">
        <f t="shared" si="45"/>
        <v>3.1499999999999768</v>
      </c>
      <c r="H276" s="59">
        <f t="shared" si="50"/>
        <v>0.13200000000000098</v>
      </c>
      <c r="I276" s="54">
        <f t="shared" si="46"/>
        <v>7.1276366189412507E-2</v>
      </c>
      <c r="J276" s="55">
        <f t="shared" si="49"/>
        <v>1.2949200000000096</v>
      </c>
      <c r="K276" s="55">
        <f t="shared" si="49"/>
        <v>0.69922115231813675</v>
      </c>
      <c r="L276" s="55">
        <f t="shared" si="47"/>
        <v>0.64919269456195505</v>
      </c>
      <c r="M276" s="55">
        <f t="shared" si="42"/>
        <v>0.35054618352340144</v>
      </c>
      <c r="N276" s="56">
        <f t="shared" si="48"/>
        <v>325.46501302984643</v>
      </c>
      <c r="O276" s="56">
        <f t="shared" si="43"/>
        <v>175.74214735270513</v>
      </c>
      <c r="P276" s="57">
        <f t="shared" si="44"/>
        <v>1854.8640000000137</v>
      </c>
      <c r="Q276" s="57">
        <f t="shared" si="44"/>
        <v>1001.5754976936246</v>
      </c>
    </row>
    <row r="277" spans="7:17">
      <c r="G277" s="58">
        <f t="shared" si="45"/>
        <v>3.1599999999999766</v>
      </c>
      <c r="H277" s="59">
        <f t="shared" si="50"/>
        <v>0.13158227848101364</v>
      </c>
      <c r="I277" s="54">
        <f t="shared" si="46"/>
        <v>7.1050808068559942E-2</v>
      </c>
      <c r="J277" s="55">
        <f t="shared" si="49"/>
        <v>1.2908221518987439</v>
      </c>
      <c r="K277" s="55">
        <f t="shared" si="49"/>
        <v>0.69700842715257305</v>
      </c>
      <c r="L277" s="55">
        <f t="shared" si="47"/>
        <v>0.64919269456195505</v>
      </c>
      <c r="M277" s="55">
        <f t="shared" si="42"/>
        <v>0.35054618352340144</v>
      </c>
      <c r="N277" s="56">
        <f t="shared" si="48"/>
        <v>326.4982352934332</v>
      </c>
      <c r="O277" s="56">
        <f t="shared" si="43"/>
        <v>176.30005893160256</v>
      </c>
      <c r="P277" s="57">
        <f t="shared" si="44"/>
        <v>1848.9941772152038</v>
      </c>
      <c r="Q277" s="57">
        <f t="shared" si="44"/>
        <v>998.40595497940433</v>
      </c>
    </row>
    <row r="278" spans="7:17">
      <c r="G278" s="58">
        <f t="shared" si="45"/>
        <v>3.1699999999999764</v>
      </c>
      <c r="H278" s="59">
        <f t="shared" si="50"/>
        <v>0.13116719242902306</v>
      </c>
      <c r="I278" s="54">
        <f t="shared" si="46"/>
        <v>7.0826673027334197E-2</v>
      </c>
      <c r="J278" s="55">
        <f t="shared" si="49"/>
        <v>1.2867501577287161</v>
      </c>
      <c r="K278" s="55">
        <f t="shared" si="49"/>
        <v>0.69480966239814856</v>
      </c>
      <c r="L278" s="55">
        <f t="shared" si="47"/>
        <v>0.64919269456195483</v>
      </c>
      <c r="M278" s="55">
        <f t="shared" si="42"/>
        <v>0.35054618352340139</v>
      </c>
      <c r="N278" s="56">
        <f t="shared" si="48"/>
        <v>327.53145755701985</v>
      </c>
      <c r="O278" s="56">
        <f t="shared" si="43"/>
        <v>176.8579705105</v>
      </c>
      <c r="P278" s="57">
        <f t="shared" si="44"/>
        <v>1843.161388012632</v>
      </c>
      <c r="Q278" s="57">
        <f t="shared" si="44"/>
        <v>995.25640938010019</v>
      </c>
    </row>
    <row r="279" spans="7:17">
      <c r="G279" s="58">
        <f t="shared" si="45"/>
        <v>3.1799999999999762</v>
      </c>
      <c r="H279" s="59">
        <f t="shared" si="50"/>
        <v>0.13075471698113306</v>
      </c>
      <c r="I279" s="54">
        <f t="shared" si="46"/>
        <v>7.06039476404558E-2</v>
      </c>
      <c r="J279" s="55">
        <f t="shared" si="49"/>
        <v>1.2827037735849154</v>
      </c>
      <c r="K279" s="55">
        <f t="shared" si="49"/>
        <v>0.69262472635287142</v>
      </c>
      <c r="L279" s="55">
        <f t="shared" si="47"/>
        <v>0.64919269456195505</v>
      </c>
      <c r="M279" s="55">
        <f t="shared" si="42"/>
        <v>0.35054618352340144</v>
      </c>
      <c r="N279" s="56">
        <f t="shared" si="48"/>
        <v>328.56467982060684</v>
      </c>
      <c r="O279" s="56">
        <f t="shared" si="43"/>
        <v>177.41588208939751</v>
      </c>
      <c r="P279" s="57">
        <f t="shared" si="44"/>
        <v>1837.3652830188817</v>
      </c>
      <c r="Q279" s="57">
        <f t="shared" si="44"/>
        <v>992.12667224368488</v>
      </c>
    </row>
    <row r="280" spans="7:17">
      <c r="G280" s="58">
        <f t="shared" si="45"/>
        <v>3.189999999999976</v>
      </c>
      <c r="H280" s="59">
        <f t="shared" si="50"/>
        <v>0.13034482758620788</v>
      </c>
      <c r="I280" s="54">
        <f t="shared" si="46"/>
        <v>7.0382618650987286E-2</v>
      </c>
      <c r="J280" s="55">
        <f t="shared" si="49"/>
        <v>1.2786827586206995</v>
      </c>
      <c r="K280" s="55">
        <f t="shared" si="49"/>
        <v>0.6904534889661853</v>
      </c>
      <c r="L280" s="55">
        <f t="shared" si="47"/>
        <v>0.64919269456195505</v>
      </c>
      <c r="M280" s="55">
        <f t="shared" si="42"/>
        <v>0.35054618352340139</v>
      </c>
      <c r="N280" s="56">
        <f t="shared" si="48"/>
        <v>329.59790208419355</v>
      </c>
      <c r="O280" s="56">
        <f t="shared" si="43"/>
        <v>177.97379366829495</v>
      </c>
      <c r="P280" s="57">
        <f t="shared" si="44"/>
        <v>1831.6055172413933</v>
      </c>
      <c r="Q280" s="57">
        <f t="shared" si="44"/>
        <v>989.01655728367336</v>
      </c>
    </row>
    <row r="281" spans="7:17">
      <c r="G281" s="58">
        <f t="shared" si="45"/>
        <v>3.1999999999999758</v>
      </c>
      <c r="H281" s="59">
        <f t="shared" si="50"/>
        <v>0.12993750000000098</v>
      </c>
      <c r="I281" s="54">
        <f t="shared" si="46"/>
        <v>7.0162672967702955E-2</v>
      </c>
      <c r="J281" s="55">
        <f t="shared" si="49"/>
        <v>1.2746868750000098</v>
      </c>
      <c r="K281" s="55">
        <f t="shared" si="49"/>
        <v>0.68829582181316606</v>
      </c>
      <c r="L281" s="55">
        <f t="shared" si="47"/>
        <v>0.64919269456195494</v>
      </c>
      <c r="M281" s="55">
        <f t="shared" si="42"/>
        <v>0.35054618352340144</v>
      </c>
      <c r="N281" s="56">
        <f t="shared" si="48"/>
        <v>330.63112434778026</v>
      </c>
      <c r="O281" s="56">
        <f t="shared" si="43"/>
        <v>178.53170524719238</v>
      </c>
      <c r="P281" s="57">
        <f t="shared" si="44"/>
        <v>1825.8817500000139</v>
      </c>
      <c r="Q281" s="57">
        <f t="shared" si="44"/>
        <v>985.92588054216196</v>
      </c>
    </row>
    <row r="282" spans="7:17">
      <c r="G282" s="58">
        <f t="shared" si="45"/>
        <v>3.2099999999999755</v>
      </c>
      <c r="H282" s="59">
        <f t="shared" si="50"/>
        <v>0.12953271028037483</v>
      </c>
      <c r="I282" s="54">
        <f t="shared" si="46"/>
        <v>6.9944097662507615E-2</v>
      </c>
      <c r="J282" s="55">
        <f t="shared" si="49"/>
        <v>1.2707158878504772</v>
      </c>
      <c r="K282" s="55">
        <f t="shared" si="49"/>
        <v>0.68615159806919979</v>
      </c>
      <c r="L282" s="55">
        <f t="shared" si="47"/>
        <v>0.64919269456195505</v>
      </c>
      <c r="M282" s="55">
        <f t="shared" si="42"/>
        <v>0.35054618352340144</v>
      </c>
      <c r="N282" s="56">
        <f t="shared" si="48"/>
        <v>331.66434661136719</v>
      </c>
      <c r="O282" s="56">
        <f t="shared" si="43"/>
        <v>179.08961682608989</v>
      </c>
      <c r="P282" s="57">
        <f t="shared" si="44"/>
        <v>1820.1936448598271</v>
      </c>
      <c r="Q282" s="57">
        <f t="shared" si="44"/>
        <v>982.85446035355699</v>
      </c>
    </row>
    <row r="283" spans="7:17">
      <c r="G283" s="58">
        <f t="shared" si="45"/>
        <v>3.2199999999999753</v>
      </c>
      <c r="H283" s="59">
        <f t="shared" si="50"/>
        <v>0.12913043478260969</v>
      </c>
      <c r="I283" s="54">
        <f t="shared" si="46"/>
        <v>6.9726879967903554E-2</v>
      </c>
      <c r="J283" s="55">
        <f t="shared" si="49"/>
        <v>1.2667695652174011</v>
      </c>
      <c r="K283" s="55">
        <f t="shared" si="49"/>
        <v>0.68402069248513386</v>
      </c>
      <c r="L283" s="55">
        <f t="shared" si="47"/>
        <v>0.64919269456195494</v>
      </c>
      <c r="M283" s="55">
        <f t="shared" si="42"/>
        <v>0.35054618352340133</v>
      </c>
      <c r="N283" s="56">
        <f t="shared" si="48"/>
        <v>332.6975688749539</v>
      </c>
      <c r="O283" s="56">
        <f t="shared" si="43"/>
        <v>179.64752840498733</v>
      </c>
      <c r="P283" s="57">
        <f t="shared" si="44"/>
        <v>1814.5408695652313</v>
      </c>
      <c r="Q283" s="57">
        <f t="shared" si="44"/>
        <v>979.80211730898077</v>
      </c>
    </row>
    <row r="284" spans="7:17">
      <c r="G284" s="58">
        <f t="shared" si="45"/>
        <v>3.2299999999999751</v>
      </c>
      <c r="H284" s="59">
        <f t="shared" si="50"/>
        <v>0.12873065015479976</v>
      </c>
      <c r="I284" s="54">
        <f t="shared" si="46"/>
        <v>6.9511007274504488E-2</v>
      </c>
      <c r="J284" s="55">
        <f t="shared" si="49"/>
        <v>1.2628476780185858</v>
      </c>
      <c r="K284" s="55">
        <f t="shared" si="49"/>
        <v>0.68190298136288907</v>
      </c>
      <c r="L284" s="55">
        <f t="shared" si="47"/>
        <v>0.64919269456195494</v>
      </c>
      <c r="M284" s="55">
        <f t="shared" si="42"/>
        <v>0.35054618352340144</v>
      </c>
      <c r="N284" s="56">
        <f t="shared" si="48"/>
        <v>333.73079113854072</v>
      </c>
      <c r="O284" s="56">
        <f t="shared" si="43"/>
        <v>180.20543998388484</v>
      </c>
      <c r="P284" s="57">
        <f t="shared" si="44"/>
        <v>1808.9230959752463</v>
      </c>
      <c r="Q284" s="57">
        <f t="shared" si="44"/>
        <v>976.76867422133705</v>
      </c>
    </row>
    <row r="285" spans="7:17">
      <c r="G285" s="58">
        <f t="shared" si="45"/>
        <v>3.2399999999999749</v>
      </c>
      <c r="H285" s="59">
        <f t="shared" si="50"/>
        <v>0.12833333333333433</v>
      </c>
      <c r="I285" s="54">
        <f t="shared" si="46"/>
        <v>6.929646712859551E-2</v>
      </c>
      <c r="J285" s="55">
        <f t="shared" si="49"/>
        <v>1.2589500000000098</v>
      </c>
      <c r="K285" s="55">
        <f t="shared" si="49"/>
        <v>0.67979834253152194</v>
      </c>
      <c r="L285" s="55">
        <f t="shared" si="47"/>
        <v>0.64919269456195494</v>
      </c>
      <c r="M285" s="55">
        <f t="shared" si="42"/>
        <v>0.35054618352340133</v>
      </c>
      <c r="N285" s="56">
        <f t="shared" si="48"/>
        <v>334.76401340212755</v>
      </c>
      <c r="O285" s="56">
        <f t="shared" si="43"/>
        <v>180.76335156278225</v>
      </c>
      <c r="P285" s="57">
        <f t="shared" si="44"/>
        <v>1803.340000000014</v>
      </c>
      <c r="Q285" s="57">
        <f t="shared" si="44"/>
        <v>973.75395609102407</v>
      </c>
    </row>
    <row r="286" spans="7:17">
      <c r="G286" s="58">
        <f t="shared" si="45"/>
        <v>3.2499999999999747</v>
      </c>
      <c r="H286" s="59">
        <f t="shared" si="50"/>
        <v>0.12793846153846253</v>
      </c>
      <c r="I286" s="54">
        <f t="shared" si="46"/>
        <v>6.9083247229738298E-2</v>
      </c>
      <c r="J286" s="55">
        <f t="shared" si="49"/>
        <v>1.2550763076923175</v>
      </c>
      <c r="K286" s="55">
        <f t="shared" si="49"/>
        <v>0.67770665532373275</v>
      </c>
      <c r="L286" s="55">
        <f t="shared" si="47"/>
        <v>0.64919269456195494</v>
      </c>
      <c r="M286" s="55">
        <f t="shared" si="42"/>
        <v>0.35054618352340139</v>
      </c>
      <c r="N286" s="56">
        <f t="shared" si="48"/>
        <v>335.79723566571431</v>
      </c>
      <c r="O286" s="56">
        <f t="shared" si="43"/>
        <v>181.32126314167974</v>
      </c>
      <c r="P286" s="57">
        <f t="shared" si="44"/>
        <v>1797.7912615384755</v>
      </c>
      <c r="Q286" s="57">
        <f t="shared" si="44"/>
        <v>970.75779007228255</v>
      </c>
    </row>
    <row r="287" spans="7:17">
      <c r="G287" s="58">
        <f t="shared" si="45"/>
        <v>3.2599999999999745</v>
      </c>
      <c r="H287" s="59">
        <f t="shared" si="50"/>
        <v>0.12754601226993964</v>
      </c>
      <c r="I287" s="54">
        <f t="shared" si="46"/>
        <v>6.8871335428420083E-2</v>
      </c>
      <c r="J287" s="55">
        <f t="shared" si="49"/>
        <v>1.2512263803681078</v>
      </c>
      <c r="K287" s="55">
        <f t="shared" si="49"/>
        <v>0.67562780055280103</v>
      </c>
      <c r="L287" s="55">
        <f t="shared" si="47"/>
        <v>0.64919269456195483</v>
      </c>
      <c r="M287" s="55">
        <f t="shared" si="42"/>
        <v>0.35054618352340133</v>
      </c>
      <c r="N287" s="56">
        <f t="shared" si="48"/>
        <v>336.83045792930102</v>
      </c>
      <c r="O287" s="56">
        <f t="shared" si="43"/>
        <v>181.87917472057717</v>
      </c>
      <c r="P287" s="57">
        <f t="shared" si="44"/>
        <v>1792.2765644171918</v>
      </c>
      <c r="Q287" s="57">
        <f t="shared" si="44"/>
        <v>967.78000544015902</v>
      </c>
    </row>
    <row r="288" spans="7:17">
      <c r="G288" s="58">
        <f t="shared" si="45"/>
        <v>3.2699999999999743</v>
      </c>
      <c r="H288" s="59">
        <f t="shared" si="50"/>
        <v>0.12715596330275331</v>
      </c>
      <c r="I288" s="54">
        <f t="shared" si="46"/>
        <v>6.866071972374603E-2</v>
      </c>
      <c r="J288" s="55">
        <f t="shared" si="49"/>
        <v>1.2474000000000101</v>
      </c>
      <c r="K288" s="55">
        <f t="shared" si="49"/>
        <v>0.67356166048994859</v>
      </c>
      <c r="L288" s="55">
        <f t="shared" si="47"/>
        <v>0.64919269456195505</v>
      </c>
      <c r="M288" s="55">
        <f t="shared" si="42"/>
        <v>0.35054618352340144</v>
      </c>
      <c r="N288" s="56">
        <f t="shared" si="48"/>
        <v>337.86368019288801</v>
      </c>
      <c r="O288" s="56">
        <f t="shared" si="43"/>
        <v>182.43708629947471</v>
      </c>
      <c r="P288" s="57">
        <f t="shared" si="44"/>
        <v>1786.7955963302895</v>
      </c>
      <c r="Q288" s="57">
        <f t="shared" si="44"/>
        <v>964.82043355807923</v>
      </c>
    </row>
    <row r="289" spans="7:17">
      <c r="G289" s="58">
        <f t="shared" si="45"/>
        <v>3.279999999999974</v>
      </c>
      <c r="H289" s="59">
        <f t="shared" si="50"/>
        <v>0.12676829268292783</v>
      </c>
      <c r="I289" s="54">
        <f t="shared" si="46"/>
        <v>6.8451388261173626E-2</v>
      </c>
      <c r="J289" s="55">
        <f t="shared" si="49"/>
        <v>1.2435969512195222</v>
      </c>
      <c r="K289" s="55">
        <f t="shared" si="49"/>
        <v>0.67150811884211326</v>
      </c>
      <c r="L289" s="55">
        <f t="shared" si="47"/>
        <v>0.64919269456195494</v>
      </c>
      <c r="M289" s="55">
        <f t="shared" si="42"/>
        <v>0.35054618352340133</v>
      </c>
      <c r="N289" s="56">
        <f t="shared" si="48"/>
        <v>338.89690245647466</v>
      </c>
      <c r="O289" s="56">
        <f t="shared" si="43"/>
        <v>182.99499787837212</v>
      </c>
      <c r="P289" s="57">
        <f t="shared" si="44"/>
        <v>1781.3480487805018</v>
      </c>
      <c r="Q289" s="57">
        <f t="shared" si="44"/>
        <v>961.87890784601177</v>
      </c>
    </row>
    <row r="290" spans="7:17">
      <c r="G290" s="58">
        <f t="shared" si="45"/>
        <v>3.2899999999999738</v>
      </c>
      <c r="H290" s="59">
        <f t="shared" si="50"/>
        <v>0.12638297872340526</v>
      </c>
      <c r="I290" s="54">
        <f t="shared" si="46"/>
        <v>6.8243329330288607E-2</v>
      </c>
      <c r="J290" s="55">
        <f t="shared" si="49"/>
        <v>1.2398170212766058</v>
      </c>
      <c r="K290" s="55">
        <f t="shared" si="49"/>
        <v>0.66946706073013129</v>
      </c>
      <c r="L290" s="55">
        <f t="shared" si="47"/>
        <v>0.64919269456195494</v>
      </c>
      <c r="M290" s="55">
        <f t="shared" si="42"/>
        <v>0.35054618352340139</v>
      </c>
      <c r="N290" s="56">
        <f t="shared" si="48"/>
        <v>339.93012472006143</v>
      </c>
      <c r="O290" s="56">
        <f t="shared" si="43"/>
        <v>183.55290945726958</v>
      </c>
      <c r="P290" s="57">
        <f t="shared" si="44"/>
        <v>1775.9336170212907</v>
      </c>
      <c r="Q290" s="57">
        <f t="shared" si="44"/>
        <v>958.95526374921553</v>
      </c>
    </row>
    <row r="291" spans="7:17">
      <c r="G291" s="58">
        <f t="shared" si="45"/>
        <v>3.2999999999999736</v>
      </c>
      <c r="H291" s="59">
        <f t="shared" si="50"/>
        <v>0.126000000000001</v>
      </c>
      <c r="I291" s="54">
        <f t="shared" si="46"/>
        <v>6.8036531362621069E-2</v>
      </c>
      <c r="J291" s="55">
        <f t="shared" si="49"/>
        <v>1.2360600000000099</v>
      </c>
      <c r="K291" s="55">
        <f t="shared" si="49"/>
        <v>0.66743837266731276</v>
      </c>
      <c r="L291" s="55">
        <f t="shared" si="47"/>
        <v>0.64919269456195494</v>
      </c>
      <c r="M291" s="55">
        <f t="shared" si="42"/>
        <v>0.35054618352340144</v>
      </c>
      <c r="N291" s="56">
        <f t="shared" si="48"/>
        <v>340.96334698364836</v>
      </c>
      <c r="O291" s="56">
        <f t="shared" si="43"/>
        <v>184.11082103616712</v>
      </c>
      <c r="P291" s="57">
        <f t="shared" si="44"/>
        <v>1770.552000000014</v>
      </c>
      <c r="Q291" s="57">
        <f t="shared" si="44"/>
        <v>956.04933870755121</v>
      </c>
    </row>
    <row r="292" spans="7:17">
      <c r="G292" s="58">
        <f t="shared" si="45"/>
        <v>3.3099999999999734</v>
      </c>
      <c r="H292" s="59">
        <f t="shared" si="50"/>
        <v>0.12561933534743303</v>
      </c>
      <c r="I292" s="54">
        <f t="shared" si="46"/>
        <v>6.7830982929501363E-2</v>
      </c>
      <c r="J292" s="55">
        <f t="shared" si="49"/>
        <v>1.232325679758318</v>
      </c>
      <c r="K292" s="55">
        <f t="shared" si="49"/>
        <v>0.66542194253840836</v>
      </c>
      <c r="L292" s="55">
        <f t="shared" si="47"/>
        <v>0.64919269456195483</v>
      </c>
      <c r="M292" s="55">
        <f t="shared" si="42"/>
        <v>0.35054618352340133</v>
      </c>
      <c r="N292" s="56">
        <f t="shared" si="48"/>
        <v>341.99656924723502</v>
      </c>
      <c r="O292" s="56">
        <f t="shared" si="43"/>
        <v>184.66873261506453</v>
      </c>
      <c r="P292" s="57">
        <f t="shared" si="44"/>
        <v>1765.2029003021289</v>
      </c>
      <c r="Q292" s="57">
        <f t="shared" si="44"/>
        <v>953.16097212535317</v>
      </c>
    </row>
    <row r="293" spans="7:17">
      <c r="G293" s="58">
        <f t="shared" si="45"/>
        <v>3.3199999999999732</v>
      </c>
      <c r="H293" s="59">
        <f t="shared" si="50"/>
        <v>0.12524096385542269</v>
      </c>
      <c r="I293" s="54">
        <f t="shared" si="46"/>
        <v>6.762667273995468E-2</v>
      </c>
      <c r="J293" s="55">
        <f t="shared" si="49"/>
        <v>1.2286138554216965</v>
      </c>
      <c r="K293" s="55">
        <f t="shared" si="49"/>
        <v>0.66341765957895549</v>
      </c>
      <c r="L293" s="55">
        <f t="shared" si="47"/>
        <v>0.64919269456195483</v>
      </c>
      <c r="M293" s="55">
        <f t="shared" si="42"/>
        <v>0.35054618352340139</v>
      </c>
      <c r="N293" s="56">
        <f t="shared" si="48"/>
        <v>343.02979151082178</v>
      </c>
      <c r="O293" s="56">
        <f t="shared" si="43"/>
        <v>185.22664419396202</v>
      </c>
      <c r="P293" s="57">
        <f t="shared" si="44"/>
        <v>1759.8860240963995</v>
      </c>
      <c r="Q293" s="57">
        <f t="shared" si="44"/>
        <v>950.2900053418432</v>
      </c>
    </row>
    <row r="294" spans="7:17">
      <c r="G294" s="58">
        <f t="shared" si="45"/>
        <v>3.329999999999973</v>
      </c>
      <c r="H294" s="59">
        <f t="shared" si="50"/>
        <v>0.12486486486486588</v>
      </c>
      <c r="I294" s="54">
        <f t="shared" si="46"/>
        <v>6.7423589638633499E-2</v>
      </c>
      <c r="J294" s="55">
        <f t="shared" si="49"/>
        <v>1.2249243243243344</v>
      </c>
      <c r="K294" s="55">
        <f t="shared" si="49"/>
        <v>0.66142541435499469</v>
      </c>
      <c r="L294" s="55">
        <f t="shared" si="47"/>
        <v>0.64919269456195505</v>
      </c>
      <c r="M294" s="55">
        <f t="shared" si="42"/>
        <v>0.35054618352340144</v>
      </c>
      <c r="N294" s="56">
        <f t="shared" si="48"/>
        <v>344.06301377440877</v>
      </c>
      <c r="O294" s="56">
        <f t="shared" si="43"/>
        <v>185.78455577285951</v>
      </c>
      <c r="P294" s="57">
        <f t="shared" si="44"/>
        <v>1754.6010810810953</v>
      </c>
      <c r="Q294" s="57">
        <f t="shared" si="44"/>
        <v>947.43628160207788</v>
      </c>
    </row>
    <row r="295" spans="7:17">
      <c r="G295" s="58">
        <f t="shared" si="45"/>
        <v>3.3399999999999728</v>
      </c>
      <c r="H295" s="59">
        <f t="shared" si="50"/>
        <v>0.12449101796407287</v>
      </c>
      <c r="I295" s="54">
        <f t="shared" si="46"/>
        <v>6.7221722603787296E-2</v>
      </c>
      <c r="J295" s="55">
        <f t="shared" si="49"/>
        <v>1.221256886227555</v>
      </c>
      <c r="K295" s="55">
        <f t="shared" si="49"/>
        <v>0.65944509874315338</v>
      </c>
      <c r="L295" s="55">
        <f t="shared" si="47"/>
        <v>0.64919269456195494</v>
      </c>
      <c r="M295" s="55">
        <f t="shared" si="42"/>
        <v>0.35054618352340139</v>
      </c>
      <c r="N295" s="56">
        <f t="shared" si="48"/>
        <v>345.09623603799548</v>
      </c>
      <c r="O295" s="56">
        <f t="shared" si="43"/>
        <v>186.34246735175694</v>
      </c>
      <c r="P295" s="57">
        <f t="shared" si="44"/>
        <v>1749.3477844311519</v>
      </c>
      <c r="Q295" s="57">
        <f t="shared" si="44"/>
        <v>944.5996460284191</v>
      </c>
    </row>
    <row r="296" spans="7:17">
      <c r="G296" s="58">
        <f t="shared" si="45"/>
        <v>3.3499999999999726</v>
      </c>
      <c r="H296" s="59">
        <f t="shared" si="50"/>
        <v>0.12411940298507565</v>
      </c>
      <c r="I296" s="54">
        <f t="shared" si="46"/>
        <v>6.7021060745268535E-2</v>
      </c>
      <c r="J296" s="55">
        <f t="shared" si="49"/>
        <v>1.2176113432835922</v>
      </c>
      <c r="K296" s="55">
        <f t="shared" si="49"/>
        <v>0.65747660591108437</v>
      </c>
      <c r="L296" s="55">
        <f t="shared" si="47"/>
        <v>0.64919269456195494</v>
      </c>
      <c r="M296" s="55">
        <f t="shared" si="42"/>
        <v>0.35054618352340139</v>
      </c>
      <c r="N296" s="56">
        <f t="shared" si="48"/>
        <v>346.1294583015823</v>
      </c>
      <c r="O296" s="56">
        <f t="shared" si="43"/>
        <v>186.90037893065443</v>
      </c>
      <c r="P296" s="57">
        <f t="shared" si="44"/>
        <v>1744.125850746283</v>
      </c>
      <c r="Q296" s="57">
        <f t="shared" si="44"/>
        <v>941.7799455925134</v>
      </c>
    </row>
    <row r="297" spans="7:17">
      <c r="G297" s="58">
        <f t="shared" si="45"/>
        <v>3.3599999999999723</v>
      </c>
      <c r="H297" s="59">
        <f t="shared" si="50"/>
        <v>0.12375000000000103</v>
      </c>
      <c r="I297" s="54">
        <f t="shared" si="46"/>
        <v>6.6821593302574284E-2</v>
      </c>
      <c r="J297" s="55">
        <f t="shared" si="49"/>
        <v>1.2139875000000102</v>
      </c>
      <c r="K297" s="55">
        <f t="shared" si="49"/>
        <v>0.65551983029825378</v>
      </c>
      <c r="L297" s="55">
        <f t="shared" si="47"/>
        <v>0.64919269456195505</v>
      </c>
      <c r="M297" s="55">
        <f t="shared" si="42"/>
        <v>0.35054618352340144</v>
      </c>
      <c r="N297" s="56">
        <f t="shared" si="48"/>
        <v>347.16268056516918</v>
      </c>
      <c r="O297" s="56">
        <f t="shared" si="43"/>
        <v>187.45829050955194</v>
      </c>
      <c r="P297" s="57">
        <f t="shared" si="44"/>
        <v>1738.9350000000145</v>
      </c>
      <c r="Q297" s="57">
        <f t="shared" si="44"/>
        <v>938.97702908777387</v>
      </c>
    </row>
    <row r="298" spans="7:17">
      <c r="G298" s="58">
        <f t="shared" si="45"/>
        <v>3.3699999999999721</v>
      </c>
      <c r="H298" s="59">
        <f t="shared" si="50"/>
        <v>0.12338278931750844</v>
      </c>
      <c r="I298" s="54">
        <f t="shared" si="46"/>
        <v>6.6623309642922734E-2</v>
      </c>
      <c r="J298" s="55">
        <f t="shared" si="49"/>
        <v>1.210385163204758</v>
      </c>
      <c r="K298" s="55">
        <f t="shared" si="49"/>
        <v>0.65357466759707206</v>
      </c>
      <c r="L298" s="55">
        <f t="shared" si="47"/>
        <v>0.64919269456195505</v>
      </c>
      <c r="M298" s="55">
        <f t="shared" si="42"/>
        <v>0.35054618352340144</v>
      </c>
      <c r="N298" s="56">
        <f t="shared" si="48"/>
        <v>348.19590282875595</v>
      </c>
      <c r="O298" s="56">
        <f t="shared" si="43"/>
        <v>188.01620208844938</v>
      </c>
      <c r="P298" s="57">
        <f t="shared" si="44"/>
        <v>1733.7749554896286</v>
      </c>
      <c r="Q298" s="57">
        <f t="shared" si="44"/>
        <v>936.19074710235031</v>
      </c>
    </row>
    <row r="299" spans="7:17">
      <c r="G299" s="58">
        <f t="shared" si="45"/>
        <v>3.3799999999999719</v>
      </c>
      <c r="H299" s="59">
        <f t="shared" si="50"/>
        <v>0.12301775147929096</v>
      </c>
      <c r="I299" s="54">
        <f t="shared" si="46"/>
        <v>6.6426199259363786E-2</v>
      </c>
      <c r="J299" s="55">
        <f t="shared" si="49"/>
        <v>1.2068041420118445</v>
      </c>
      <c r="K299" s="55">
        <f t="shared" si="49"/>
        <v>0.65164101473435876</v>
      </c>
      <c r="L299" s="55">
        <f t="shared" si="47"/>
        <v>0.64919269456195494</v>
      </c>
      <c r="M299" s="55">
        <f t="shared" si="42"/>
        <v>0.35054618352340133</v>
      </c>
      <c r="N299" s="56">
        <f t="shared" si="48"/>
        <v>349.22912509234266</v>
      </c>
      <c r="O299" s="56">
        <f t="shared" si="43"/>
        <v>188.57411366734681</v>
      </c>
      <c r="P299" s="57">
        <f t="shared" si="44"/>
        <v>1728.6454437869966</v>
      </c>
      <c r="Q299" s="57">
        <f t="shared" si="44"/>
        <v>933.42095199257994</v>
      </c>
    </row>
    <row r="300" spans="7:17">
      <c r="G300" s="58">
        <f t="shared" si="45"/>
        <v>3.3899999999999717</v>
      </c>
      <c r="H300" s="59">
        <f t="shared" si="50"/>
        <v>0.1226548672566382</v>
      </c>
      <c r="I300" s="54">
        <f t="shared" si="46"/>
        <v>6.6230251768923193E-2</v>
      </c>
      <c r="J300" s="55">
        <f t="shared" si="49"/>
        <v>1.2032442477876208</v>
      </c>
      <c r="K300" s="55">
        <f t="shared" si="49"/>
        <v>0.64971876985313659</v>
      </c>
      <c r="L300" s="55">
        <f t="shared" si="47"/>
        <v>0.64919269456195505</v>
      </c>
      <c r="M300" s="55">
        <f t="shared" si="42"/>
        <v>0.35054618352340144</v>
      </c>
      <c r="N300" s="56">
        <f t="shared" si="48"/>
        <v>350.26234735592959</v>
      </c>
      <c r="O300" s="56">
        <f t="shared" si="43"/>
        <v>189.13202524624435</v>
      </c>
      <c r="P300" s="57">
        <f t="shared" si="44"/>
        <v>1723.5461946902799</v>
      </c>
      <c r="Q300" s="57">
        <f t="shared" si="44"/>
        <v>930.66749785690865</v>
      </c>
    </row>
    <row r="301" spans="7:17">
      <c r="G301" s="58">
        <f t="shared" si="45"/>
        <v>3.3999999999999715</v>
      </c>
      <c r="H301" s="59">
        <f t="shared" si="50"/>
        <v>0.12229411764705984</v>
      </c>
      <c r="I301" s="54">
        <f t="shared" si="46"/>
        <v>6.6035456910779292E-2</v>
      </c>
      <c r="J301" s="55">
        <f t="shared" si="49"/>
        <v>1.1997052941176571</v>
      </c>
      <c r="K301" s="55">
        <f t="shared" si="49"/>
        <v>0.64780783229474492</v>
      </c>
      <c r="L301" s="55">
        <f t="shared" si="47"/>
        <v>0.64919269456195494</v>
      </c>
      <c r="M301" s="55">
        <f t="shared" si="42"/>
        <v>0.35054618352340139</v>
      </c>
      <c r="N301" s="56">
        <f t="shared" si="48"/>
        <v>351.2955696195163</v>
      </c>
      <c r="O301" s="56">
        <f t="shared" si="43"/>
        <v>189.68993682514176</v>
      </c>
      <c r="P301" s="57">
        <f t="shared" si="44"/>
        <v>1718.4769411764848</v>
      </c>
      <c r="Q301" s="57">
        <f t="shared" si="44"/>
        <v>927.93024051027055</v>
      </c>
    </row>
    <row r="302" spans="7:17">
      <c r="G302" s="58">
        <f t="shared" si="45"/>
        <v>3.4099999999999713</v>
      </c>
      <c r="H302" s="59">
        <f t="shared" si="50"/>
        <v>0.12193548387096877</v>
      </c>
      <c r="I302" s="54">
        <f t="shared" si="46"/>
        <v>6.5841804544472027E-2</v>
      </c>
      <c r="J302" s="55">
        <f t="shared" si="49"/>
        <v>1.1961870967742037</v>
      </c>
      <c r="K302" s="55">
        <f t="shared" si="49"/>
        <v>0.64590810258127063</v>
      </c>
      <c r="L302" s="55">
        <f t="shared" si="47"/>
        <v>0.64919269456195494</v>
      </c>
      <c r="M302" s="55">
        <f t="shared" si="42"/>
        <v>0.35054618352340139</v>
      </c>
      <c r="N302" s="56">
        <f t="shared" si="48"/>
        <v>352.32879188310318</v>
      </c>
      <c r="O302" s="56">
        <f t="shared" si="43"/>
        <v>190.24784840403927</v>
      </c>
      <c r="P302" s="57">
        <f t="shared" si="44"/>
        <v>1713.4374193548531</v>
      </c>
      <c r="Q302" s="57">
        <f t="shared" si="44"/>
        <v>925.20903745892087</v>
      </c>
    </row>
    <row r="303" spans="7:17">
      <c r="G303" s="58">
        <f t="shared" si="45"/>
        <v>3.4199999999999711</v>
      </c>
      <c r="H303" s="59">
        <f t="shared" si="50"/>
        <v>0.12157894736842208</v>
      </c>
      <c r="I303" s="54">
        <f t="shared" si="46"/>
        <v>6.5649284648143166E-2</v>
      </c>
      <c r="J303" s="55">
        <f t="shared" si="49"/>
        <v>1.1926894736842206</v>
      </c>
      <c r="K303" s="55">
        <f t="shared" si="49"/>
        <v>0.64401948239828455</v>
      </c>
      <c r="L303" s="55">
        <f t="shared" si="47"/>
        <v>0.64919269456195494</v>
      </c>
      <c r="M303" s="55">
        <f t="shared" si="42"/>
        <v>0.35054618352340144</v>
      </c>
      <c r="N303" s="56">
        <f t="shared" si="48"/>
        <v>353.36201414668989</v>
      </c>
      <c r="O303" s="56">
        <f t="shared" si="43"/>
        <v>190.80575998293673</v>
      </c>
      <c r="P303" s="57">
        <f t="shared" si="44"/>
        <v>1708.4273684210671</v>
      </c>
      <c r="Q303" s="57">
        <f t="shared" si="44"/>
        <v>922.50374787570775</v>
      </c>
    </row>
    <row r="304" spans="7:17">
      <c r="G304" s="58">
        <f t="shared" si="45"/>
        <v>3.4299999999999708</v>
      </c>
      <c r="H304" s="59">
        <f t="shared" si="50"/>
        <v>0.1212244897959194</v>
      </c>
      <c r="I304" s="54">
        <f t="shared" si="46"/>
        <v>6.5457887316807475E-2</v>
      </c>
      <c r="J304" s="55">
        <f t="shared" si="49"/>
        <v>1.1892122448979694</v>
      </c>
      <c r="K304" s="55">
        <f t="shared" si="49"/>
        <v>0.64214187457788141</v>
      </c>
      <c r="L304" s="55">
        <f t="shared" si="47"/>
        <v>0.64919269456195494</v>
      </c>
      <c r="M304" s="55">
        <f t="shared" si="42"/>
        <v>0.35054618352340139</v>
      </c>
      <c r="N304" s="56">
        <f t="shared" si="48"/>
        <v>354.39523641027671</v>
      </c>
      <c r="O304" s="56">
        <f t="shared" si="43"/>
        <v>191.36367156183417</v>
      </c>
      <c r="P304" s="57">
        <f t="shared" si="44"/>
        <v>1703.4465306122595</v>
      </c>
      <c r="Q304" s="57">
        <f t="shared" si="44"/>
        <v>919.81423257577865</v>
      </c>
    </row>
    <row r="305" spans="7:17">
      <c r="G305" s="58">
        <f t="shared" si="45"/>
        <v>3.4399999999999706</v>
      </c>
      <c r="H305" s="59">
        <f t="shared" si="50"/>
        <v>0.12087209302325684</v>
      </c>
      <c r="I305" s="54">
        <f t="shared" si="46"/>
        <v>6.5267602760653964E-2</v>
      </c>
      <c r="J305" s="55">
        <f t="shared" si="49"/>
        <v>1.1857552325581497</v>
      </c>
      <c r="K305" s="55">
        <f t="shared" si="49"/>
        <v>0.64027518308201548</v>
      </c>
      <c r="L305" s="55">
        <f t="shared" si="47"/>
        <v>0.64919269456195505</v>
      </c>
      <c r="M305" s="55">
        <f t="shared" si="42"/>
        <v>0.35054618352340144</v>
      </c>
      <c r="N305" s="56">
        <f t="shared" si="48"/>
        <v>355.42845867386359</v>
      </c>
      <c r="O305" s="56">
        <f t="shared" si="43"/>
        <v>191.92158314073168</v>
      </c>
      <c r="P305" s="57">
        <f t="shared" si="44"/>
        <v>1698.4946511628052</v>
      </c>
      <c r="Q305" s="57">
        <f t="shared" si="44"/>
        <v>917.14035399270949</v>
      </c>
    </row>
    <row r="306" spans="7:17">
      <c r="G306" s="58">
        <f t="shared" si="45"/>
        <v>3.4499999999999704</v>
      </c>
      <c r="H306" s="59">
        <f t="shared" si="50"/>
        <v>0.12052173913043582</v>
      </c>
      <c r="I306" s="54">
        <f t="shared" si="46"/>
        <v>6.507842130337671E-2</v>
      </c>
      <c r="J306" s="55">
        <f t="shared" si="49"/>
        <v>1.1823182608695755</v>
      </c>
      <c r="K306" s="55">
        <f t="shared" si="49"/>
        <v>0.63841931298612553</v>
      </c>
      <c r="L306" s="55">
        <f t="shared" si="47"/>
        <v>0.64919269456195505</v>
      </c>
      <c r="M306" s="55">
        <f t="shared" si="42"/>
        <v>0.35054618352340139</v>
      </c>
      <c r="N306" s="56">
        <f t="shared" si="48"/>
        <v>356.46168093745035</v>
      </c>
      <c r="O306" s="56">
        <f t="shared" si="43"/>
        <v>192.47949471962912</v>
      </c>
      <c r="P306" s="57">
        <f t="shared" si="44"/>
        <v>1693.5714782608841</v>
      </c>
      <c r="Q306" s="57">
        <f t="shared" si="44"/>
        <v>914.48197615504955</v>
      </c>
    </row>
    <row r="307" spans="7:17">
      <c r="G307" s="58">
        <f t="shared" si="45"/>
        <v>3.4599999999999702</v>
      </c>
      <c r="H307" s="59">
        <f t="shared" si="50"/>
        <v>0.12017341040462531</v>
      </c>
      <c r="I307" s="54">
        <f t="shared" si="46"/>
        <v>6.4890333380534584E-2</v>
      </c>
      <c r="J307" s="55">
        <f t="shared" si="49"/>
        <v>1.1789011560693743</v>
      </c>
      <c r="K307" s="55">
        <f t="shared" si="49"/>
        <v>0.63657417046304432</v>
      </c>
      <c r="L307" s="55">
        <f t="shared" si="47"/>
        <v>0.64919269456195483</v>
      </c>
      <c r="M307" s="55">
        <f t="shared" si="42"/>
        <v>0.35054618352340139</v>
      </c>
      <c r="N307" s="56">
        <f t="shared" si="48"/>
        <v>357.49490320103706</v>
      </c>
      <c r="O307" s="56">
        <f t="shared" si="43"/>
        <v>193.03740629852658</v>
      </c>
      <c r="P307" s="57">
        <f t="shared" si="44"/>
        <v>1688.676763005795</v>
      </c>
      <c r="Q307" s="57">
        <f t="shared" si="44"/>
        <v>911.83896466327201</v>
      </c>
    </row>
    <row r="308" spans="7:17">
      <c r="G308" s="58">
        <f t="shared" si="45"/>
        <v>3.46999999999997</v>
      </c>
      <c r="H308" s="59">
        <f t="shared" si="50"/>
        <v>0.11982708933717683</v>
      </c>
      <c r="I308" s="54">
        <f t="shared" si="46"/>
        <v>6.4703329537939391E-2</v>
      </c>
      <c r="J308" s="55">
        <f t="shared" si="49"/>
        <v>1.1755037463977047</v>
      </c>
      <c r="K308" s="55">
        <f t="shared" si="49"/>
        <v>0.63473966276718541</v>
      </c>
      <c r="L308" s="55">
        <f t="shared" si="47"/>
        <v>0.64919269456195494</v>
      </c>
      <c r="M308" s="55">
        <f t="shared" si="42"/>
        <v>0.35054618352340139</v>
      </c>
      <c r="N308" s="56">
        <f t="shared" si="48"/>
        <v>358.528125464624</v>
      </c>
      <c r="O308" s="56">
        <f t="shared" si="43"/>
        <v>193.59531787742409</v>
      </c>
      <c r="P308" s="57">
        <f t="shared" si="44"/>
        <v>1683.8102593660087</v>
      </c>
      <c r="Q308" s="57">
        <f t="shared" si="44"/>
        <v>909.21118666712437</v>
      </c>
    </row>
    <row r="309" spans="7:17">
      <c r="G309" s="58">
        <f t="shared" si="45"/>
        <v>3.4799999999999698</v>
      </c>
      <c r="H309" s="59">
        <f t="shared" si="50"/>
        <v>0.11948275862069069</v>
      </c>
      <c r="I309" s="54">
        <f t="shared" si="46"/>
        <v>6.4517400430071745E-2</v>
      </c>
      <c r="J309" s="55">
        <f t="shared" si="49"/>
        <v>1.1721258620689756</v>
      </c>
      <c r="K309" s="55">
        <f t="shared" si="49"/>
        <v>0.63291569821900384</v>
      </c>
      <c r="L309" s="55">
        <f t="shared" si="47"/>
        <v>0.64919269456195494</v>
      </c>
      <c r="M309" s="55">
        <f t="shared" si="42"/>
        <v>0.35054618352340139</v>
      </c>
      <c r="N309" s="56">
        <f t="shared" si="48"/>
        <v>359.56134772821071</v>
      </c>
      <c r="O309" s="56">
        <f t="shared" si="43"/>
        <v>194.15322945632153</v>
      </c>
      <c r="P309" s="57">
        <f t="shared" si="44"/>
        <v>1678.9717241379456</v>
      </c>
      <c r="Q309" s="57">
        <f t="shared" si="44"/>
        <v>906.5985108433681</v>
      </c>
    </row>
    <row r="310" spans="7:17">
      <c r="G310" s="58">
        <f t="shared" si="45"/>
        <v>3.4899999999999696</v>
      </c>
      <c r="H310" s="59">
        <f t="shared" si="50"/>
        <v>0.11914040114613285</v>
      </c>
      <c r="I310" s="54">
        <f t="shared" si="46"/>
        <v>6.4332536818524272E-2</v>
      </c>
      <c r="J310" s="55">
        <f t="shared" si="49"/>
        <v>1.1687673352435632</v>
      </c>
      <c r="K310" s="55">
        <f t="shared" si="49"/>
        <v>0.63110218618972314</v>
      </c>
      <c r="L310" s="55">
        <f t="shared" si="47"/>
        <v>0.64919269456195494</v>
      </c>
      <c r="M310" s="55">
        <f t="shared" si="42"/>
        <v>0.35054618352340139</v>
      </c>
      <c r="N310" s="56">
        <f t="shared" si="48"/>
        <v>360.59456999179747</v>
      </c>
      <c r="O310" s="56">
        <f t="shared" si="43"/>
        <v>194.71114103521899</v>
      </c>
      <c r="P310" s="57">
        <f t="shared" si="44"/>
        <v>1674.1609169054589</v>
      </c>
      <c r="Q310" s="57">
        <f t="shared" si="44"/>
        <v>904.00080737390306</v>
      </c>
    </row>
    <row r="311" spans="7:17">
      <c r="G311" s="58">
        <f t="shared" si="45"/>
        <v>3.4999999999999694</v>
      </c>
      <c r="H311" s="59">
        <f t="shared" si="50"/>
        <v>0.11880000000000104</v>
      </c>
      <c r="I311" s="54">
        <f t="shared" si="46"/>
        <v>6.4148729570471352E-2</v>
      </c>
      <c r="J311" s="55">
        <f t="shared" si="49"/>
        <v>1.1654280000000103</v>
      </c>
      <c r="K311" s="55">
        <f t="shared" si="49"/>
        <v>0.62929903708632395</v>
      </c>
      <c r="L311" s="55">
        <f t="shared" si="47"/>
        <v>0.64919269456195505</v>
      </c>
      <c r="M311" s="55">
        <f t="shared" si="42"/>
        <v>0.35054618352340144</v>
      </c>
      <c r="N311" s="56">
        <f t="shared" si="48"/>
        <v>361.62779225538441</v>
      </c>
      <c r="O311" s="56">
        <f t="shared" si="43"/>
        <v>195.2690526141165</v>
      </c>
      <c r="P311" s="57">
        <f t="shared" si="44"/>
        <v>1669.3776000000146</v>
      </c>
      <c r="Q311" s="57">
        <f t="shared" si="44"/>
        <v>901.41794792426344</v>
      </c>
    </row>
    <row r="312" spans="7:17">
      <c r="G312" s="58">
        <f t="shared" si="45"/>
        <v>3.5099999999999691</v>
      </c>
      <c r="H312" s="59">
        <f t="shared" si="50"/>
        <v>0.11846153846153951</v>
      </c>
      <c r="I312" s="54">
        <f t="shared" si="46"/>
        <v>6.3965969657165167E-2</v>
      </c>
      <c r="J312" s="55">
        <f t="shared" si="49"/>
        <v>1.1621076923077027</v>
      </c>
      <c r="K312" s="55">
        <f t="shared" si="49"/>
        <v>0.62750616233679035</v>
      </c>
      <c r="L312" s="55">
        <f t="shared" si="47"/>
        <v>0.64919269456195505</v>
      </c>
      <c r="M312" s="55">
        <f t="shared" si="42"/>
        <v>0.35054618352340144</v>
      </c>
      <c r="N312" s="56">
        <f t="shared" si="48"/>
        <v>362.66101451897123</v>
      </c>
      <c r="O312" s="56">
        <f t="shared" si="43"/>
        <v>195.82696419301399</v>
      </c>
      <c r="P312" s="57">
        <f t="shared" si="44"/>
        <v>1664.6215384615532</v>
      </c>
      <c r="Q312" s="57">
        <f t="shared" si="44"/>
        <v>898.84980562248495</v>
      </c>
    </row>
    <row r="313" spans="7:17">
      <c r="G313" s="58">
        <f t="shared" si="45"/>
        <v>3.5199999999999689</v>
      </c>
      <c r="H313" s="59">
        <f t="shared" si="50"/>
        <v>0.11812500000000105</v>
      </c>
      <c r="I313" s="54">
        <f t="shared" si="46"/>
        <v>6.3784248152457312E-2</v>
      </c>
      <c r="J313" s="55">
        <f t="shared" si="49"/>
        <v>1.1588062500000103</v>
      </c>
      <c r="K313" s="55">
        <f t="shared" si="49"/>
        <v>0.62572347437560627</v>
      </c>
      <c r="L313" s="55">
        <f t="shared" si="47"/>
        <v>0.64919269456195494</v>
      </c>
      <c r="M313" s="55">
        <f t="shared" si="42"/>
        <v>0.35054618352340139</v>
      </c>
      <c r="N313" s="56">
        <f t="shared" si="48"/>
        <v>363.69423678255788</v>
      </c>
      <c r="O313" s="56">
        <f t="shared" si="43"/>
        <v>196.3848757719114</v>
      </c>
      <c r="P313" s="57">
        <f t="shared" si="44"/>
        <v>1659.8925000000147</v>
      </c>
      <c r="Q313" s="57">
        <f t="shared" si="44"/>
        <v>896.29625503833017</v>
      </c>
    </row>
    <row r="314" spans="7:17">
      <c r="G314" s="58">
        <f t="shared" si="45"/>
        <v>3.5299999999999687</v>
      </c>
      <c r="H314" s="59">
        <f t="shared" si="50"/>
        <v>0.11779036827195571</v>
      </c>
      <c r="I314" s="54">
        <f t="shared" si="46"/>
        <v>6.3603556231345532E-2</v>
      </c>
      <c r="J314" s="55">
        <f t="shared" si="49"/>
        <v>1.1555235127478856</v>
      </c>
      <c r="K314" s="55">
        <f t="shared" si="49"/>
        <v>0.62395088662949971</v>
      </c>
      <c r="L314" s="55">
        <f t="shared" si="47"/>
        <v>0.64919269456195494</v>
      </c>
      <c r="M314" s="55">
        <f t="shared" si="42"/>
        <v>0.35054618352340144</v>
      </c>
      <c r="N314" s="56">
        <f t="shared" si="48"/>
        <v>364.72745904614476</v>
      </c>
      <c r="O314" s="56">
        <f t="shared" si="43"/>
        <v>196.94278735080889</v>
      </c>
      <c r="P314" s="57">
        <f t="shared" si="44"/>
        <v>1655.1902549575218</v>
      </c>
      <c r="Q314" s="57">
        <f t="shared" si="44"/>
        <v>893.75717216286739</v>
      </c>
    </row>
    <row r="315" spans="7:17">
      <c r="G315" s="58">
        <f t="shared" si="45"/>
        <v>3.5399999999999685</v>
      </c>
      <c r="H315" s="59">
        <f t="shared" si="50"/>
        <v>0.11745762711864512</v>
      </c>
      <c r="I315" s="54">
        <f t="shared" si="46"/>
        <v>6.3423885168545122E-2</v>
      </c>
      <c r="J315" s="55">
        <f t="shared" si="49"/>
        <v>1.1522593220339086</v>
      </c>
      <c r="K315" s="55">
        <f t="shared" si="49"/>
        <v>0.62218831350342763</v>
      </c>
      <c r="L315" s="55">
        <f t="shared" si="47"/>
        <v>0.64919269456195494</v>
      </c>
      <c r="M315" s="55">
        <f t="shared" si="42"/>
        <v>0.35054618352340139</v>
      </c>
      <c r="N315" s="56">
        <f t="shared" si="48"/>
        <v>365.76068130973147</v>
      </c>
      <c r="O315" s="56">
        <f t="shared" si="43"/>
        <v>197.50069892970635</v>
      </c>
      <c r="P315" s="57">
        <f t="shared" si="44"/>
        <v>1650.5145762712011</v>
      </c>
      <c r="Q315" s="57">
        <f t="shared" si="44"/>
        <v>891.23243438839609</v>
      </c>
    </row>
    <row r="316" spans="7:17">
      <c r="G316" s="58">
        <f t="shared" si="45"/>
        <v>3.5499999999999683</v>
      </c>
      <c r="H316" s="59">
        <f t="shared" si="50"/>
        <v>0.11712676056338132</v>
      </c>
      <c r="I316" s="54">
        <f t="shared" si="46"/>
        <v>6.3245226337084431E-2</v>
      </c>
      <c r="J316" s="55">
        <f t="shared" si="49"/>
        <v>1.1490135211267709</v>
      </c>
      <c r="K316" s="55">
        <f t="shared" si="49"/>
        <v>0.62043567036679825</v>
      </c>
      <c r="L316" s="55">
        <f t="shared" si="47"/>
        <v>0.64919269456195494</v>
      </c>
      <c r="M316" s="55">
        <f t="shared" si="42"/>
        <v>0.35054618352340133</v>
      </c>
      <c r="N316" s="56">
        <f t="shared" si="48"/>
        <v>366.79390357331823</v>
      </c>
      <c r="O316" s="56">
        <f t="shared" si="43"/>
        <v>198.05861050860378</v>
      </c>
      <c r="P316" s="57">
        <f t="shared" si="44"/>
        <v>1645.8652394366343</v>
      </c>
      <c r="Q316" s="57">
        <f t="shared" si="44"/>
        <v>888.72192048871045</v>
      </c>
    </row>
    <row r="317" spans="7:17">
      <c r="G317" s="58">
        <f t="shared" si="45"/>
        <v>3.5599999999999681</v>
      </c>
      <c r="H317" s="59">
        <f t="shared" si="50"/>
        <v>0.11679775280898981</v>
      </c>
      <c r="I317" s="54">
        <f t="shared" si="46"/>
        <v>6.3067571206924092E-2</v>
      </c>
      <c r="J317" s="55">
        <f t="shared" si="49"/>
        <v>1.1457859550561902</v>
      </c>
      <c r="K317" s="55">
        <f t="shared" si="49"/>
        <v>0.61869287353992541</v>
      </c>
      <c r="L317" s="55">
        <f t="shared" si="47"/>
        <v>0.64919269456195505</v>
      </c>
      <c r="M317" s="55">
        <f t="shared" si="42"/>
        <v>0.35054618352340144</v>
      </c>
      <c r="N317" s="56">
        <f t="shared" si="48"/>
        <v>367.82712583690517</v>
      </c>
      <c r="O317" s="56">
        <f t="shared" si="43"/>
        <v>198.61652208750132</v>
      </c>
      <c r="P317" s="57">
        <f t="shared" si="44"/>
        <v>1641.2420224719249</v>
      </c>
      <c r="Q317" s="57">
        <f t="shared" si="44"/>
        <v>886.22551059969737</v>
      </c>
    </row>
    <row r="318" spans="7:17">
      <c r="G318" s="58">
        <f t="shared" si="45"/>
        <v>3.5699999999999679</v>
      </c>
      <c r="H318" s="59">
        <f t="shared" si="50"/>
        <v>0.11647058823529517</v>
      </c>
      <c r="I318" s="54">
        <f t="shared" si="46"/>
        <v>6.2890911343599379E-2</v>
      </c>
      <c r="J318" s="55">
        <f t="shared" si="49"/>
        <v>1.1425764705882457</v>
      </c>
      <c r="K318" s="55">
        <f t="shared" si="49"/>
        <v>0.61695984028070994</v>
      </c>
      <c r="L318" s="55">
        <f t="shared" si="47"/>
        <v>0.64919269456195505</v>
      </c>
      <c r="M318" s="55">
        <f t="shared" si="42"/>
        <v>0.35054618352340144</v>
      </c>
      <c r="N318" s="56">
        <f t="shared" si="48"/>
        <v>368.86034810049193</v>
      </c>
      <c r="O318" s="56">
        <f t="shared" si="43"/>
        <v>199.17443366639878</v>
      </c>
      <c r="P318" s="57">
        <f t="shared" si="44"/>
        <v>1636.6447058823678</v>
      </c>
      <c r="Q318" s="57">
        <f t="shared" si="44"/>
        <v>883.74308620025852</v>
      </c>
    </row>
    <row r="319" spans="7:17">
      <c r="G319" s="58">
        <f t="shared" si="45"/>
        <v>3.5799999999999677</v>
      </c>
      <c r="H319" s="59">
        <f t="shared" si="50"/>
        <v>0.11614525139664909</v>
      </c>
      <c r="I319" s="54">
        <f t="shared" si="46"/>
        <v>6.2715238406885407E-2</v>
      </c>
      <c r="J319" s="55">
        <f t="shared" si="49"/>
        <v>1.1393849162011276</v>
      </c>
      <c r="K319" s="55">
        <f t="shared" si="49"/>
        <v>0.61523648877154591</v>
      </c>
      <c r="L319" s="55">
        <f t="shared" si="47"/>
        <v>0.64919269456195483</v>
      </c>
      <c r="M319" s="55">
        <f t="shared" si="42"/>
        <v>0.35054618352340139</v>
      </c>
      <c r="N319" s="56">
        <f t="shared" si="48"/>
        <v>369.89357036407858</v>
      </c>
      <c r="O319" s="56">
        <f t="shared" si="43"/>
        <v>199.73234524529619</v>
      </c>
      <c r="P319" s="57">
        <f t="shared" si="44"/>
        <v>1632.0730726257132</v>
      </c>
      <c r="Q319" s="57">
        <f t="shared" si="44"/>
        <v>881.27453009355372</v>
      </c>
    </row>
    <row r="320" spans="7:17">
      <c r="G320" s="58">
        <f t="shared" si="45"/>
        <v>3.5899999999999674</v>
      </c>
      <c r="H320" s="59">
        <f t="shared" si="50"/>
        <v>0.11582172701949967</v>
      </c>
      <c r="I320" s="54">
        <f t="shared" si="46"/>
        <v>6.2540544149484623E-2</v>
      </c>
      <c r="J320" s="55">
        <f t="shared" si="49"/>
        <v>1.1362111420612917</v>
      </c>
      <c r="K320" s="55">
        <f t="shared" si="49"/>
        <v>0.6135227381064442</v>
      </c>
      <c r="L320" s="55">
        <f t="shared" si="47"/>
        <v>0.64919269456195494</v>
      </c>
      <c r="M320" s="55">
        <f t="shared" si="42"/>
        <v>0.35054618352340144</v>
      </c>
      <c r="N320" s="56">
        <f t="shared" si="48"/>
        <v>370.92679262766558</v>
      </c>
      <c r="O320" s="56">
        <f t="shared" si="43"/>
        <v>200.29025682419373</v>
      </c>
      <c r="P320" s="57">
        <f t="shared" si="44"/>
        <v>1627.5269080780092</v>
      </c>
      <c r="Q320" s="57">
        <f t="shared" si="44"/>
        <v>878.81972638855791</v>
      </c>
    </row>
    <row r="321" spans="7:17">
      <c r="G321" s="58">
        <f t="shared" si="45"/>
        <v>3.5999999999999672</v>
      </c>
      <c r="H321" s="59">
        <f t="shared" si="50"/>
        <v>0.11550000000000105</v>
      </c>
      <c r="I321" s="54">
        <f t="shared" si="46"/>
        <v>6.2366820415736046E-2</v>
      </c>
      <c r="J321" s="55">
        <f t="shared" si="49"/>
        <v>1.1330550000000104</v>
      </c>
      <c r="K321" s="55">
        <f t="shared" si="49"/>
        <v>0.6118185082783707</v>
      </c>
      <c r="L321" s="55">
        <f t="shared" si="47"/>
        <v>0.64919269456195494</v>
      </c>
      <c r="M321" s="55">
        <f t="shared" si="42"/>
        <v>0.35054618352340139</v>
      </c>
      <c r="N321" s="56">
        <f t="shared" si="48"/>
        <v>371.96001489125229</v>
      </c>
      <c r="O321" s="56">
        <f t="shared" si="43"/>
        <v>200.84816840309117</v>
      </c>
      <c r="P321" s="57">
        <f t="shared" si="44"/>
        <v>1623.0060000000146</v>
      </c>
      <c r="Q321" s="57">
        <f t="shared" si="44"/>
        <v>876.37856048192293</v>
      </c>
    </row>
    <row r="322" spans="7:17">
      <c r="G322" s="58">
        <f t="shared" si="45"/>
        <v>3.609999999999967</v>
      </c>
      <c r="H322" s="59">
        <f t="shared" si="50"/>
        <v>0.11518005540166311</v>
      </c>
      <c r="I322" s="54">
        <f t="shared" si="46"/>
        <v>6.2194059140346203E-2</v>
      </c>
      <c r="J322" s="55">
        <f t="shared" si="49"/>
        <v>1.1299163434903152</v>
      </c>
      <c r="K322" s="55">
        <f t="shared" si="49"/>
        <v>0.61012372016679628</v>
      </c>
      <c r="L322" s="55">
        <f t="shared" si="47"/>
        <v>0.64919269456195494</v>
      </c>
      <c r="M322" s="55">
        <f t="shared" si="42"/>
        <v>0.35054618352340139</v>
      </c>
      <c r="N322" s="56">
        <f t="shared" si="48"/>
        <v>372.99323715483905</v>
      </c>
      <c r="O322" s="56">
        <f t="shared" si="43"/>
        <v>201.4060799819886</v>
      </c>
      <c r="P322" s="57">
        <f t="shared" si="44"/>
        <v>1618.5101385041701</v>
      </c>
      <c r="Q322" s="57">
        <f t="shared" si="44"/>
        <v>873.95091904014487</v>
      </c>
    </row>
    <row r="323" spans="7:17">
      <c r="G323" s="58">
        <f t="shared" si="45"/>
        <v>3.6199999999999668</v>
      </c>
      <c r="H323" s="59">
        <f t="shared" si="50"/>
        <v>0.11486187845303973</v>
      </c>
      <c r="I323" s="54">
        <f t="shared" si="46"/>
        <v>6.202225234714083E-2</v>
      </c>
      <c r="J323" s="55">
        <f t="shared" si="49"/>
        <v>1.1267950276243197</v>
      </c>
      <c r="K323" s="55">
        <f t="shared" si="49"/>
        <v>0.60843829552545159</v>
      </c>
      <c r="L323" s="55">
        <f t="shared" si="47"/>
        <v>0.64919269456195494</v>
      </c>
      <c r="M323" s="55">
        <f t="shared" si="42"/>
        <v>0.35054618352340144</v>
      </c>
      <c r="N323" s="56">
        <f t="shared" si="48"/>
        <v>374.02645941842587</v>
      </c>
      <c r="O323" s="56">
        <f t="shared" si="43"/>
        <v>201.96399156088611</v>
      </c>
      <c r="P323" s="57">
        <f t="shared" si="44"/>
        <v>1614.0391160221143</v>
      </c>
      <c r="Q323" s="57">
        <f t="shared" si="44"/>
        <v>871.53668998202295</v>
      </c>
    </row>
    <row r="324" spans="7:17">
      <c r="G324" s="58">
        <f t="shared" si="45"/>
        <v>3.6299999999999666</v>
      </c>
      <c r="H324" s="59">
        <f t="shared" si="50"/>
        <v>0.1145454545454556</v>
      </c>
      <c r="I324" s="54">
        <f t="shared" si="46"/>
        <v>6.1851392147837414E-2</v>
      </c>
      <c r="J324" s="55">
        <f t="shared" si="49"/>
        <v>1.1236909090909195</v>
      </c>
      <c r="K324" s="55">
        <f t="shared" si="49"/>
        <v>0.60676215697028502</v>
      </c>
      <c r="L324" s="55">
        <f t="shared" si="47"/>
        <v>0.64919269456195494</v>
      </c>
      <c r="M324" s="55">
        <f t="shared" si="42"/>
        <v>0.35054618352340139</v>
      </c>
      <c r="N324" s="56">
        <f t="shared" si="48"/>
        <v>375.05968168201269</v>
      </c>
      <c r="O324" s="56">
        <f t="shared" si="43"/>
        <v>202.52190313978355</v>
      </c>
      <c r="P324" s="57">
        <f t="shared" si="44"/>
        <v>1609.5927272727422</v>
      </c>
      <c r="Q324" s="57">
        <f t="shared" si="44"/>
        <v>869.13576246141133</v>
      </c>
    </row>
    <row r="325" spans="7:17">
      <c r="G325" s="58">
        <f t="shared" si="45"/>
        <v>3.6399999999999664</v>
      </c>
      <c r="H325" s="59">
        <f t="shared" si="50"/>
        <v>0.11423076923077029</v>
      </c>
      <c r="I325" s="54">
        <f t="shared" si="46"/>
        <v>6.1681470740837858E-2</v>
      </c>
      <c r="J325" s="55">
        <f t="shared" si="49"/>
        <v>1.1206038461538566</v>
      </c>
      <c r="K325" s="55">
        <f t="shared" si="49"/>
        <v>0.60509522796761939</v>
      </c>
      <c r="L325" s="55">
        <f t="shared" si="47"/>
        <v>0.64919269456195494</v>
      </c>
      <c r="M325" s="55">
        <f t="shared" ref="M325:M388" si="51">+I325*$C$24*(G325/(2*PI()))</f>
        <v>0.35054618352340133</v>
      </c>
      <c r="N325" s="56">
        <f t="shared" si="48"/>
        <v>376.09290394559946</v>
      </c>
      <c r="O325" s="56">
        <f t="shared" ref="O325:O388" si="52">+I325*$C$24*((G325/(2*PI()))^2)*1000</f>
        <v>203.07981471868101</v>
      </c>
      <c r="P325" s="57">
        <f t="shared" ref="P325:Q388" si="53">H325*$C$25</f>
        <v>1605.1707692307841</v>
      </c>
      <c r="Q325" s="57">
        <f t="shared" si="53"/>
        <v>866.74802685025361</v>
      </c>
    </row>
    <row r="326" spans="7:17">
      <c r="G326" s="58">
        <f t="shared" si="45"/>
        <v>3.6499999999999662</v>
      </c>
      <c r="H326" s="59">
        <f t="shared" si="50"/>
        <v>0.11391780821917914</v>
      </c>
      <c r="I326" s="54">
        <f t="shared" si="46"/>
        <v>6.1512480410041051E-2</v>
      </c>
      <c r="J326" s="55">
        <f t="shared" si="49"/>
        <v>1.1175336986301474</v>
      </c>
      <c r="K326" s="55">
        <f t="shared" si="49"/>
        <v>0.60343743282250273</v>
      </c>
      <c r="L326" s="55">
        <f t="shared" si="47"/>
        <v>0.64919269456195494</v>
      </c>
      <c r="M326" s="55">
        <f t="shared" si="51"/>
        <v>0.35054618352340144</v>
      </c>
      <c r="N326" s="56">
        <f t="shared" si="48"/>
        <v>377.12612620918634</v>
      </c>
      <c r="O326" s="56">
        <f t="shared" si="52"/>
        <v>203.63772629757852</v>
      </c>
      <c r="P326" s="57">
        <f t="shared" si="53"/>
        <v>1600.7730410959052</v>
      </c>
      <c r="Q326" s="57">
        <f t="shared" si="53"/>
        <v>864.37337472189688</v>
      </c>
    </row>
    <row r="327" spans="7:17">
      <c r="G327" s="58">
        <f t="shared" si="45"/>
        <v>3.6599999999999659</v>
      </c>
      <c r="H327" s="59">
        <f t="shared" si="50"/>
        <v>0.11360655737705024</v>
      </c>
      <c r="I327" s="54">
        <f t="shared" si="46"/>
        <v>6.1344413523674812E-2</v>
      </c>
      <c r="J327" s="55">
        <f t="shared" si="49"/>
        <v>1.1144803278688629</v>
      </c>
      <c r="K327" s="55">
        <f t="shared" si="49"/>
        <v>0.60178869666724999</v>
      </c>
      <c r="L327" s="55">
        <f t="shared" si="47"/>
        <v>0.64919269456195494</v>
      </c>
      <c r="M327" s="55">
        <f t="shared" si="51"/>
        <v>0.35054618352340139</v>
      </c>
      <c r="N327" s="56">
        <f t="shared" si="48"/>
        <v>378.15934847277305</v>
      </c>
      <c r="O327" s="56">
        <f t="shared" si="52"/>
        <v>204.19563787647596</v>
      </c>
      <c r="P327" s="57">
        <f t="shared" si="53"/>
        <v>1596.3993442623098</v>
      </c>
      <c r="Q327" s="57">
        <f t="shared" si="53"/>
        <v>862.01169883467844</v>
      </c>
    </row>
    <row r="328" spans="7:17">
      <c r="G328" s="58">
        <f t="shared" ref="G328:G391" si="54">+G327+0.01</f>
        <v>3.6699999999999657</v>
      </c>
      <c r="H328" s="59">
        <f t="shared" si="50"/>
        <v>0.1132970027247967</v>
      </c>
      <c r="I328" s="54">
        <f t="shared" ref="I328:I391" si="55">+H328*$C$22</f>
        <v>6.1177262533147099E-2</v>
      </c>
      <c r="J328" s="55">
        <f t="shared" si="49"/>
        <v>1.1114435967302556</v>
      </c>
      <c r="K328" s="55">
        <f t="shared" si="49"/>
        <v>0.60014894545017305</v>
      </c>
      <c r="L328" s="55">
        <f t="shared" ref="L328:L391" si="56">+H328*$C$24*(G328/(2*PI()))</f>
        <v>0.64919269456195483</v>
      </c>
      <c r="M328" s="55">
        <f t="shared" si="51"/>
        <v>0.35054618352340139</v>
      </c>
      <c r="N328" s="56">
        <f t="shared" ref="N328:N391" si="57">+H328*$C$24*((G328/(2*PI()))^2)*1000</f>
        <v>379.19257073635981</v>
      </c>
      <c r="O328" s="56">
        <f t="shared" si="52"/>
        <v>204.75354945537339</v>
      </c>
      <c r="P328" s="57">
        <f t="shared" si="53"/>
        <v>1592.0494822888434</v>
      </c>
      <c r="Q328" s="57">
        <f t="shared" si="53"/>
        <v>859.66289311578305</v>
      </c>
    </row>
    <row r="329" spans="7:17">
      <c r="G329" s="58">
        <f t="shared" si="54"/>
        <v>3.6799999999999655</v>
      </c>
      <c r="H329" s="59">
        <f t="shared" si="50"/>
        <v>0.11298913043478367</v>
      </c>
      <c r="I329" s="54">
        <f t="shared" si="55"/>
        <v>6.1011019971915721E-2</v>
      </c>
      <c r="J329" s="55">
        <f t="shared" si="49"/>
        <v>1.1084233695652279</v>
      </c>
      <c r="K329" s="55">
        <f t="shared" si="49"/>
        <v>0.59851810592449328</v>
      </c>
      <c r="L329" s="55">
        <f t="shared" si="56"/>
        <v>0.64919269456195505</v>
      </c>
      <c r="M329" s="55">
        <f t="shared" si="51"/>
        <v>0.35054618352340144</v>
      </c>
      <c r="N329" s="56">
        <f t="shared" si="57"/>
        <v>380.22579299994675</v>
      </c>
      <c r="O329" s="56">
        <f t="shared" si="52"/>
        <v>205.31146103427093</v>
      </c>
      <c r="P329" s="57">
        <f t="shared" si="53"/>
        <v>1587.7232608695801</v>
      </c>
      <c r="Q329" s="57">
        <f t="shared" si="53"/>
        <v>857.32685264535974</v>
      </c>
    </row>
    <row r="330" spans="7:17">
      <c r="G330" s="58">
        <f t="shared" si="54"/>
        <v>3.6899999999999653</v>
      </c>
      <c r="H330" s="59">
        <f t="shared" si="50"/>
        <v>0.11268292682926935</v>
      </c>
      <c r="I330" s="54">
        <f t="shared" si="55"/>
        <v>6.0845678454376655E-2</v>
      </c>
      <c r="J330" s="55">
        <f t="shared" si="49"/>
        <v>1.1054195121951325</v>
      </c>
      <c r="K330" s="55">
        <f t="shared" si="49"/>
        <v>0.596896105637435</v>
      </c>
      <c r="L330" s="55">
        <f t="shared" si="56"/>
        <v>0.64919269456195494</v>
      </c>
      <c r="M330" s="55">
        <f t="shared" si="51"/>
        <v>0.35054618352340139</v>
      </c>
      <c r="N330" s="56">
        <f t="shared" si="57"/>
        <v>381.25901526353351</v>
      </c>
      <c r="O330" s="56">
        <f t="shared" si="52"/>
        <v>205.86937261316837</v>
      </c>
      <c r="P330" s="57">
        <f t="shared" si="53"/>
        <v>1583.4204878048929</v>
      </c>
      <c r="Q330" s="57">
        <f t="shared" si="53"/>
        <v>855.00347364090078</v>
      </c>
    </row>
    <row r="331" spans="7:17">
      <c r="G331" s="58">
        <f t="shared" si="54"/>
        <v>3.6999999999999651</v>
      </c>
      <c r="H331" s="59">
        <f t="shared" si="50"/>
        <v>0.11237837837837944</v>
      </c>
      <c r="I331" s="54">
        <f t="shared" si="55"/>
        <v>6.0681230674770228E-2</v>
      </c>
      <c r="J331" s="55">
        <f t="shared" ref="J331:K394" si="58">+H331*$C$24</f>
        <v>1.1024318918919023</v>
      </c>
      <c r="K331" s="55">
        <f t="shared" si="58"/>
        <v>0.595282872919496</v>
      </c>
      <c r="L331" s="55">
        <f t="shared" si="56"/>
        <v>0.64919269456195483</v>
      </c>
      <c r="M331" s="55">
        <f t="shared" si="51"/>
        <v>0.35054618352340139</v>
      </c>
      <c r="N331" s="56">
        <f t="shared" si="57"/>
        <v>382.29223752712022</v>
      </c>
      <c r="O331" s="56">
        <f t="shared" si="52"/>
        <v>206.42728419206583</v>
      </c>
      <c r="P331" s="57">
        <f t="shared" si="53"/>
        <v>1579.1409729729878</v>
      </c>
      <c r="Q331" s="57">
        <f t="shared" si="53"/>
        <v>852.69265344187124</v>
      </c>
    </row>
    <row r="332" spans="7:17">
      <c r="G332" s="58">
        <f t="shared" si="54"/>
        <v>3.7099999999999649</v>
      </c>
      <c r="H332" s="59">
        <f t="shared" si="50"/>
        <v>0.11207547169811427</v>
      </c>
      <c r="I332" s="54">
        <f t="shared" si="55"/>
        <v>6.0517669406105083E-2</v>
      </c>
      <c r="J332" s="55">
        <f t="shared" si="58"/>
        <v>1.099460377358501</v>
      </c>
      <c r="K332" s="55">
        <f t="shared" si="58"/>
        <v>0.59367833687389093</v>
      </c>
      <c r="L332" s="55">
        <f t="shared" si="56"/>
        <v>0.64919269456195494</v>
      </c>
      <c r="M332" s="55">
        <f t="shared" si="51"/>
        <v>0.35054618352340144</v>
      </c>
      <c r="N332" s="56">
        <f t="shared" si="57"/>
        <v>383.3254597907071</v>
      </c>
      <c r="O332" s="56">
        <f t="shared" si="52"/>
        <v>206.98519577096334</v>
      </c>
      <c r="P332" s="57">
        <f t="shared" si="53"/>
        <v>1574.8845283019018</v>
      </c>
      <c r="Q332" s="57">
        <f t="shared" si="53"/>
        <v>850.39429049458863</v>
      </c>
    </row>
    <row r="333" spans="7:17">
      <c r="G333" s="58">
        <f t="shared" si="54"/>
        <v>3.7199999999999647</v>
      </c>
      <c r="H333" s="59">
        <f t="shared" si="50"/>
        <v>0.11177419354838816</v>
      </c>
      <c r="I333" s="54">
        <f t="shared" si="55"/>
        <v>6.0354987499099427E-2</v>
      </c>
      <c r="J333" s="55">
        <f t="shared" si="58"/>
        <v>1.0965048387096878</v>
      </c>
      <c r="K333" s="55">
        <f t="shared" si="58"/>
        <v>0.59208242736616545</v>
      </c>
      <c r="L333" s="55">
        <f t="shared" si="56"/>
        <v>0.64919269456195494</v>
      </c>
      <c r="M333" s="55">
        <f t="shared" si="51"/>
        <v>0.35054618352340139</v>
      </c>
      <c r="N333" s="56">
        <f t="shared" si="57"/>
        <v>384.35868205429387</v>
      </c>
      <c r="O333" s="56">
        <f t="shared" si="52"/>
        <v>207.54310734986078</v>
      </c>
      <c r="P333" s="57">
        <f t="shared" si="53"/>
        <v>1570.6509677419504</v>
      </c>
      <c r="Q333" s="57">
        <f t="shared" si="53"/>
        <v>848.10828433734514</v>
      </c>
    </row>
    <row r="334" spans="7:17">
      <c r="G334" s="58">
        <f t="shared" si="54"/>
        <v>3.7299999999999645</v>
      </c>
      <c r="H334" s="59">
        <f t="shared" si="50"/>
        <v>0.11147453083110026</v>
      </c>
      <c r="I334" s="54">
        <f t="shared" si="55"/>
        <v>6.0193177881139377E-2</v>
      </c>
      <c r="J334" s="55">
        <f t="shared" si="58"/>
        <v>1.0935651474530936</v>
      </c>
      <c r="K334" s="55">
        <f t="shared" si="58"/>
        <v>0.59049507501397736</v>
      </c>
      <c r="L334" s="55">
        <f t="shared" si="56"/>
        <v>0.64919269456195494</v>
      </c>
      <c r="M334" s="55">
        <f t="shared" si="51"/>
        <v>0.35054618352340139</v>
      </c>
      <c r="N334" s="56">
        <f t="shared" si="57"/>
        <v>385.39190431788063</v>
      </c>
      <c r="O334" s="56">
        <f t="shared" si="52"/>
        <v>208.10101892875821</v>
      </c>
      <c r="P334" s="57">
        <f t="shared" si="53"/>
        <v>1566.4401072386208</v>
      </c>
      <c r="Q334" s="57">
        <f t="shared" si="53"/>
        <v>845.83453558577048</v>
      </c>
    </row>
    <row r="335" spans="7:17">
      <c r="G335" s="58">
        <f t="shared" si="54"/>
        <v>3.7399999999999642</v>
      </c>
      <c r="H335" s="59">
        <f t="shared" si="50"/>
        <v>0.11117647058823636</v>
      </c>
      <c r="I335" s="54">
        <f t="shared" si="55"/>
        <v>6.0032233555253979E-2</v>
      </c>
      <c r="J335" s="55">
        <f t="shared" si="58"/>
        <v>1.0906411764705988</v>
      </c>
      <c r="K335" s="55">
        <f t="shared" si="58"/>
        <v>0.58891621117704152</v>
      </c>
      <c r="L335" s="55">
        <f t="shared" si="56"/>
        <v>0.64919269456195505</v>
      </c>
      <c r="M335" s="55">
        <f t="shared" si="51"/>
        <v>0.35054618352340139</v>
      </c>
      <c r="N335" s="56">
        <f t="shared" si="57"/>
        <v>386.42512658146757</v>
      </c>
      <c r="O335" s="56">
        <f t="shared" si="52"/>
        <v>208.65893050765573</v>
      </c>
      <c r="P335" s="57">
        <f t="shared" si="53"/>
        <v>1562.2517647058974</v>
      </c>
      <c r="Q335" s="57">
        <f t="shared" si="53"/>
        <v>843.5729459184289</v>
      </c>
    </row>
    <row r="336" spans="7:17">
      <c r="G336" s="58">
        <f t="shared" si="54"/>
        <v>3.749999999999964</v>
      </c>
      <c r="H336" s="59">
        <f t="shared" ref="H336:H399" si="59">+$C$15/G336</f>
        <v>0.11088000000000106</v>
      </c>
      <c r="I336" s="54">
        <f t="shared" si="55"/>
        <v>5.9872147599106633E-2</v>
      </c>
      <c r="J336" s="55">
        <f t="shared" si="58"/>
        <v>1.0877328000000104</v>
      </c>
      <c r="K336" s="55">
        <f t="shared" si="58"/>
        <v>0.58734576794723614</v>
      </c>
      <c r="L336" s="55">
        <f t="shared" si="56"/>
        <v>0.64919269456195483</v>
      </c>
      <c r="M336" s="55">
        <f t="shared" si="51"/>
        <v>0.35054618352340139</v>
      </c>
      <c r="N336" s="56">
        <f t="shared" si="57"/>
        <v>387.45834884505427</v>
      </c>
      <c r="O336" s="56">
        <f t="shared" si="52"/>
        <v>209.21684208655316</v>
      </c>
      <c r="P336" s="57">
        <f t="shared" si="53"/>
        <v>1558.0857600000149</v>
      </c>
      <c r="Q336" s="57">
        <f t="shared" si="53"/>
        <v>841.3234180626464</v>
      </c>
    </row>
    <row r="337" spans="7:17">
      <c r="G337" s="58">
        <f t="shared" si="54"/>
        <v>3.7599999999999638</v>
      </c>
      <c r="H337" s="59">
        <f t="shared" si="59"/>
        <v>0.11058510638297979</v>
      </c>
      <c r="I337" s="54">
        <f t="shared" si="55"/>
        <v>5.971291316400263E-2</v>
      </c>
      <c r="J337" s="55">
        <f t="shared" si="58"/>
        <v>1.0848398936170318</v>
      </c>
      <c r="K337" s="55">
        <f t="shared" si="58"/>
        <v>0.58578367813886578</v>
      </c>
      <c r="L337" s="55">
        <f t="shared" si="56"/>
        <v>0.64919269456195494</v>
      </c>
      <c r="M337" s="55">
        <f t="shared" si="51"/>
        <v>0.35054618352340133</v>
      </c>
      <c r="N337" s="56">
        <f t="shared" si="57"/>
        <v>388.49157110864104</v>
      </c>
      <c r="O337" s="56">
        <f t="shared" si="52"/>
        <v>209.77475366545056</v>
      </c>
      <c r="P337" s="57">
        <f t="shared" si="53"/>
        <v>1553.941914893632</v>
      </c>
      <c r="Q337" s="57">
        <f t="shared" si="53"/>
        <v>839.085855780565</v>
      </c>
    </row>
    <row r="338" spans="7:17">
      <c r="G338" s="58">
        <f t="shared" si="54"/>
        <v>3.7699999999999636</v>
      </c>
      <c r="H338" s="59">
        <f t="shared" si="59"/>
        <v>0.11029177718832998</v>
      </c>
      <c r="I338" s="54">
        <f t="shared" si="55"/>
        <v>5.9554523473912442E-2</v>
      </c>
      <c r="J338" s="55">
        <f t="shared" si="58"/>
        <v>1.0819623342175173</v>
      </c>
      <c r="K338" s="55">
        <f t="shared" si="58"/>
        <v>0.5842298752790811</v>
      </c>
      <c r="L338" s="55">
        <f t="shared" si="56"/>
        <v>0.64919269456195505</v>
      </c>
      <c r="M338" s="55">
        <f t="shared" si="51"/>
        <v>0.35054618352340144</v>
      </c>
      <c r="N338" s="56">
        <f t="shared" si="57"/>
        <v>389.52479337222803</v>
      </c>
      <c r="O338" s="56">
        <f t="shared" si="52"/>
        <v>210.33266524434816</v>
      </c>
      <c r="P338" s="57">
        <f t="shared" si="53"/>
        <v>1549.820053050413</v>
      </c>
      <c r="Q338" s="57">
        <f t="shared" si="53"/>
        <v>836.86016385541768</v>
      </c>
    </row>
    <row r="339" spans="7:17">
      <c r="G339" s="58">
        <f t="shared" si="54"/>
        <v>3.7799999999999634</v>
      </c>
      <c r="H339" s="59">
        <f t="shared" si="59"/>
        <v>0.11000000000000107</v>
      </c>
      <c r="I339" s="54">
        <f t="shared" si="55"/>
        <v>5.9396971824510564E-2</v>
      </c>
      <c r="J339" s="55">
        <f t="shared" si="58"/>
        <v>1.0791000000000106</v>
      </c>
      <c r="K339" s="55">
        <f t="shared" si="58"/>
        <v>0.58268429359844864</v>
      </c>
      <c r="L339" s="55">
        <f t="shared" si="56"/>
        <v>0.64919269456195494</v>
      </c>
      <c r="M339" s="55">
        <f t="shared" si="51"/>
        <v>0.35054618352340139</v>
      </c>
      <c r="N339" s="56">
        <f t="shared" si="57"/>
        <v>390.55801563581474</v>
      </c>
      <c r="O339" s="56">
        <f t="shared" si="52"/>
        <v>210.8905768232456</v>
      </c>
      <c r="P339" s="57">
        <f t="shared" si="53"/>
        <v>1545.720000000015</v>
      </c>
      <c r="Q339" s="57">
        <f t="shared" si="53"/>
        <v>834.6462480780225</v>
      </c>
    </row>
    <row r="340" spans="7:17">
      <c r="G340" s="58">
        <f t="shared" si="54"/>
        <v>3.7899999999999632</v>
      </c>
      <c r="H340" s="59">
        <f t="shared" si="59"/>
        <v>0.10970976253298259</v>
      </c>
      <c r="I340" s="54">
        <f t="shared" si="55"/>
        <v>5.9240251582229529E-2</v>
      </c>
      <c r="J340" s="55">
        <f t="shared" si="58"/>
        <v>1.0762527704485594</v>
      </c>
      <c r="K340" s="55">
        <f t="shared" si="58"/>
        <v>0.5811468680216717</v>
      </c>
      <c r="L340" s="55">
        <f t="shared" si="56"/>
        <v>0.64919269456195494</v>
      </c>
      <c r="M340" s="55">
        <f t="shared" si="51"/>
        <v>0.35054618352340133</v>
      </c>
      <c r="N340" s="56">
        <f t="shared" si="57"/>
        <v>391.59123789940145</v>
      </c>
      <c r="O340" s="56">
        <f t="shared" si="52"/>
        <v>211.448488402143</v>
      </c>
      <c r="P340" s="57">
        <f t="shared" si="53"/>
        <v>1541.6415831134714</v>
      </c>
      <c r="Q340" s="57">
        <f t="shared" si="53"/>
        <v>832.44401523348938</v>
      </c>
    </row>
    <row r="341" spans="7:17">
      <c r="G341" s="58">
        <f t="shared" si="54"/>
        <v>3.799999999999963</v>
      </c>
      <c r="H341" s="59">
        <f t="shared" si="59"/>
        <v>0.10942105263158002</v>
      </c>
      <c r="I341" s="54">
        <f t="shared" si="55"/>
        <v>5.9084356183328926E-2</v>
      </c>
      <c r="J341" s="55">
        <f t="shared" si="58"/>
        <v>1.0734205263158001</v>
      </c>
      <c r="K341" s="55">
        <f t="shared" si="58"/>
        <v>0.57961753415845685</v>
      </c>
      <c r="L341" s="55">
        <f t="shared" si="56"/>
        <v>0.64919269456195505</v>
      </c>
      <c r="M341" s="55">
        <f t="shared" si="51"/>
        <v>0.35054618352340144</v>
      </c>
      <c r="N341" s="56">
        <f t="shared" si="57"/>
        <v>392.62446016298833</v>
      </c>
      <c r="O341" s="56">
        <f t="shared" si="52"/>
        <v>212.00639998104054</v>
      </c>
      <c r="P341" s="57">
        <f t="shared" si="53"/>
        <v>1537.5846315789624</v>
      </c>
      <c r="Q341" s="57">
        <f t="shared" si="53"/>
        <v>830.25337308813812</v>
      </c>
    </row>
    <row r="342" spans="7:17">
      <c r="G342" s="58">
        <f t="shared" si="54"/>
        <v>3.8099999999999627</v>
      </c>
      <c r="H342" s="59">
        <f t="shared" si="59"/>
        <v>0.1091338582677176</v>
      </c>
      <c r="I342" s="54">
        <f t="shared" si="55"/>
        <v>5.8929279132978983E-2</v>
      </c>
      <c r="J342" s="55">
        <f t="shared" si="58"/>
        <v>1.0706031496063098</v>
      </c>
      <c r="K342" s="55">
        <f t="shared" si="58"/>
        <v>0.5780962282945239</v>
      </c>
      <c r="L342" s="55">
        <f t="shared" si="56"/>
        <v>0.64919269456195494</v>
      </c>
      <c r="M342" s="55">
        <f t="shared" si="51"/>
        <v>0.35054618352340139</v>
      </c>
      <c r="N342" s="56">
        <f t="shared" si="57"/>
        <v>393.65768242657504</v>
      </c>
      <c r="O342" s="56">
        <f t="shared" si="52"/>
        <v>212.56431155993798</v>
      </c>
      <c r="P342" s="57">
        <f t="shared" si="53"/>
        <v>1533.5489763779676</v>
      </c>
      <c r="Q342" s="57">
        <f t="shared" si="53"/>
        <v>828.07423037662068</v>
      </c>
    </row>
    <row r="343" spans="7:17">
      <c r="G343" s="58">
        <f t="shared" si="54"/>
        <v>3.8199999999999625</v>
      </c>
      <c r="H343" s="59">
        <f t="shared" si="59"/>
        <v>0.10884816753926808</v>
      </c>
      <c r="I343" s="54">
        <f t="shared" si="55"/>
        <v>5.8775014004358625E-2</v>
      </c>
      <c r="J343" s="55">
        <f t="shared" si="58"/>
        <v>1.0678005235602199</v>
      </c>
      <c r="K343" s="55">
        <f t="shared" si="58"/>
        <v>0.57658288738275809</v>
      </c>
      <c r="L343" s="55">
        <f t="shared" si="56"/>
        <v>0.64919269456195494</v>
      </c>
      <c r="M343" s="55">
        <f t="shared" si="51"/>
        <v>0.35054618352340139</v>
      </c>
      <c r="N343" s="56">
        <f t="shared" si="57"/>
        <v>394.69090469016191</v>
      </c>
      <c r="O343" s="56">
        <f t="shared" si="52"/>
        <v>213.12222313883547</v>
      </c>
      <c r="P343" s="57">
        <f t="shared" si="53"/>
        <v>1529.5344502617952</v>
      </c>
      <c r="Q343" s="57">
        <f t="shared" si="53"/>
        <v>825.9064967892474</v>
      </c>
    </row>
    <row r="344" spans="7:17">
      <c r="G344" s="58">
        <f t="shared" si="54"/>
        <v>3.8299999999999623</v>
      </c>
      <c r="H344" s="59">
        <f t="shared" si="59"/>
        <v>0.10856396866840838</v>
      </c>
      <c r="I344" s="54">
        <f t="shared" si="55"/>
        <v>5.8621554437767613E-2</v>
      </c>
      <c r="J344" s="55">
        <f t="shared" si="58"/>
        <v>1.0650125326370863</v>
      </c>
      <c r="K344" s="55">
        <f t="shared" si="58"/>
        <v>0.57507744903450031</v>
      </c>
      <c r="L344" s="55">
        <f t="shared" si="56"/>
        <v>0.64919269456195494</v>
      </c>
      <c r="M344" s="55">
        <f t="shared" si="51"/>
        <v>0.35054618352340144</v>
      </c>
      <c r="N344" s="56">
        <f t="shared" si="57"/>
        <v>395.72412695374868</v>
      </c>
      <c r="O344" s="56">
        <f t="shared" si="52"/>
        <v>213.68013471773295</v>
      </c>
      <c r="P344" s="57">
        <f t="shared" si="53"/>
        <v>1525.5408877284747</v>
      </c>
      <c r="Q344" s="57">
        <f t="shared" si="53"/>
        <v>823.75008295951045</v>
      </c>
    </row>
    <row r="345" spans="7:17">
      <c r="G345" s="58">
        <f t="shared" si="54"/>
        <v>3.8399999999999621</v>
      </c>
      <c r="H345" s="59">
        <f t="shared" si="59"/>
        <v>0.10828125000000106</v>
      </c>
      <c r="I345" s="54">
        <f t="shared" si="55"/>
        <v>5.8468894139752592E-2</v>
      </c>
      <c r="J345" s="55">
        <f t="shared" si="58"/>
        <v>1.0622390625000104</v>
      </c>
      <c r="K345" s="55">
        <f t="shared" si="58"/>
        <v>0.5735798515109729</v>
      </c>
      <c r="L345" s="55">
        <f t="shared" si="56"/>
        <v>0.64919269456195483</v>
      </c>
      <c r="M345" s="55">
        <f t="shared" si="51"/>
        <v>0.35054618352340133</v>
      </c>
      <c r="N345" s="56">
        <f t="shared" si="57"/>
        <v>396.75734921733539</v>
      </c>
      <c r="O345" s="56">
        <f t="shared" si="52"/>
        <v>214.23804629663036</v>
      </c>
      <c r="P345" s="57">
        <f t="shared" si="53"/>
        <v>1521.568125000015</v>
      </c>
      <c r="Q345" s="57">
        <f t="shared" si="53"/>
        <v>821.60490045180347</v>
      </c>
    </row>
    <row r="346" spans="7:17">
      <c r="G346" s="58">
        <f t="shared" si="54"/>
        <v>3.8499999999999619</v>
      </c>
      <c r="H346" s="59">
        <f t="shared" si="59"/>
        <v>0.10800000000000107</v>
      </c>
      <c r="I346" s="54">
        <f t="shared" si="55"/>
        <v>5.8317026882246742E-2</v>
      </c>
      <c r="J346" s="55">
        <f t="shared" si="58"/>
        <v>1.0594800000000106</v>
      </c>
      <c r="K346" s="55">
        <f t="shared" si="58"/>
        <v>0.57209003371484057</v>
      </c>
      <c r="L346" s="55">
        <f t="shared" si="56"/>
        <v>0.64919269456195505</v>
      </c>
      <c r="M346" s="55">
        <f t="shared" si="51"/>
        <v>0.35054618352340144</v>
      </c>
      <c r="N346" s="56">
        <f t="shared" si="57"/>
        <v>397.79057148092238</v>
      </c>
      <c r="O346" s="56">
        <f t="shared" si="52"/>
        <v>214.7959578755279</v>
      </c>
      <c r="P346" s="57">
        <f t="shared" si="53"/>
        <v>1517.616000000015</v>
      </c>
      <c r="Q346" s="57">
        <f t="shared" si="53"/>
        <v>819.47086174933122</v>
      </c>
    </row>
    <row r="347" spans="7:17">
      <c r="G347" s="58">
        <f t="shared" si="54"/>
        <v>3.8599999999999617</v>
      </c>
      <c r="H347" s="59">
        <f t="shared" si="59"/>
        <v>0.10772020725388708</v>
      </c>
      <c r="I347" s="54">
        <f t="shared" si="55"/>
        <v>5.8165946501722784E-2</v>
      </c>
      <c r="J347" s="55">
        <f t="shared" si="58"/>
        <v>1.0567352331606323</v>
      </c>
      <c r="K347" s="55">
        <f t="shared" si="58"/>
        <v>0.57060793518190056</v>
      </c>
      <c r="L347" s="55">
        <f t="shared" si="56"/>
        <v>0.64919269456195494</v>
      </c>
      <c r="M347" s="55">
        <f t="shared" si="51"/>
        <v>0.35054618352340139</v>
      </c>
      <c r="N347" s="56">
        <f t="shared" si="57"/>
        <v>398.82379374450909</v>
      </c>
      <c r="O347" s="56">
        <f t="shared" si="52"/>
        <v>215.35386945442534</v>
      </c>
      <c r="P347" s="57">
        <f t="shared" si="53"/>
        <v>1513.6843523316211</v>
      </c>
      <c r="Q347" s="57">
        <f t="shared" si="53"/>
        <v>817.34788024220859</v>
      </c>
    </row>
    <row r="348" spans="7:17">
      <c r="G348" s="58">
        <f t="shared" si="54"/>
        <v>3.8699999999999615</v>
      </c>
      <c r="H348" s="59">
        <f t="shared" si="59"/>
        <v>0.10744186046511735</v>
      </c>
      <c r="I348" s="54">
        <f t="shared" si="55"/>
        <v>5.8015646898359162E-2</v>
      </c>
      <c r="J348" s="55">
        <f t="shared" si="58"/>
        <v>1.0540046511628012</v>
      </c>
      <c r="K348" s="55">
        <f t="shared" si="58"/>
        <v>0.56913349607290342</v>
      </c>
      <c r="L348" s="55">
        <f t="shared" si="56"/>
        <v>0.64919269456195483</v>
      </c>
      <c r="M348" s="55">
        <f t="shared" si="51"/>
        <v>0.35054618352340139</v>
      </c>
      <c r="N348" s="56">
        <f t="shared" si="57"/>
        <v>399.8570160080958</v>
      </c>
      <c r="O348" s="56">
        <f t="shared" si="52"/>
        <v>215.91178103332277</v>
      </c>
      <c r="P348" s="57">
        <f t="shared" si="53"/>
        <v>1509.773023255829</v>
      </c>
      <c r="Q348" s="57">
        <f t="shared" si="53"/>
        <v>815.23587021574292</v>
      </c>
    </row>
    <row r="349" spans="7:17">
      <c r="G349" s="58">
        <f t="shared" si="54"/>
        <v>3.8799999999999613</v>
      </c>
      <c r="H349" s="59">
        <f t="shared" si="59"/>
        <v>0.10716494845360931</v>
      </c>
      <c r="I349" s="54">
        <f t="shared" si="55"/>
        <v>5.7866122035219063E-2</v>
      </c>
      <c r="J349" s="55">
        <f t="shared" si="58"/>
        <v>1.0512881443299074</v>
      </c>
      <c r="K349" s="55">
        <f t="shared" si="58"/>
        <v>0.56766665716549902</v>
      </c>
      <c r="L349" s="55">
        <f t="shared" si="56"/>
        <v>0.64919269456195494</v>
      </c>
      <c r="M349" s="55">
        <f t="shared" si="51"/>
        <v>0.35054618352340139</v>
      </c>
      <c r="N349" s="56">
        <f t="shared" si="57"/>
        <v>400.89023827168273</v>
      </c>
      <c r="O349" s="56">
        <f t="shared" si="52"/>
        <v>216.46969261222029</v>
      </c>
      <c r="P349" s="57">
        <f t="shared" si="53"/>
        <v>1505.8818556701181</v>
      </c>
      <c r="Q349" s="57">
        <f t="shared" si="53"/>
        <v>813.13474683889831</v>
      </c>
    </row>
    <row r="350" spans="7:17">
      <c r="G350" s="58">
        <f t="shared" si="54"/>
        <v>3.889999999999961</v>
      </c>
      <c r="H350" s="59">
        <f t="shared" si="59"/>
        <v>0.10688946015424272</v>
      </c>
      <c r="I350" s="54">
        <f t="shared" si="55"/>
        <v>5.7717365937442158E-2</v>
      </c>
      <c r="J350" s="55">
        <f t="shared" si="58"/>
        <v>1.0485856041131212</v>
      </c>
      <c r="K350" s="55">
        <f t="shared" si="58"/>
        <v>0.56620735984630766</v>
      </c>
      <c r="L350" s="55">
        <f t="shared" si="56"/>
        <v>0.64919269456195505</v>
      </c>
      <c r="M350" s="55">
        <f t="shared" si="51"/>
        <v>0.35054618352340144</v>
      </c>
      <c r="N350" s="56">
        <f t="shared" si="57"/>
        <v>401.92346053526956</v>
      </c>
      <c r="O350" s="56">
        <f t="shared" si="52"/>
        <v>217.0276041911178</v>
      </c>
      <c r="P350" s="57">
        <f t="shared" si="53"/>
        <v>1502.0106940874186</v>
      </c>
      <c r="Q350" s="57">
        <f t="shared" si="53"/>
        <v>811.04442615293726</v>
      </c>
    </row>
    <row r="351" spans="7:17">
      <c r="G351" s="58">
        <f t="shared" si="54"/>
        <v>3.8999999999999608</v>
      </c>
      <c r="H351" s="59">
        <f t="shared" si="59"/>
        <v>0.10661538461538568</v>
      </c>
      <c r="I351" s="54">
        <f t="shared" si="55"/>
        <v>5.7569372691448711E-2</v>
      </c>
      <c r="J351" s="55">
        <f t="shared" si="58"/>
        <v>1.0458969230769335</v>
      </c>
      <c r="K351" s="55">
        <f t="shared" si="58"/>
        <v>0.56475554610311185</v>
      </c>
      <c r="L351" s="55">
        <f t="shared" si="56"/>
        <v>0.64919269456195483</v>
      </c>
      <c r="M351" s="55">
        <f t="shared" si="51"/>
        <v>0.35054618352340133</v>
      </c>
      <c r="N351" s="56">
        <f t="shared" si="57"/>
        <v>402.95668279885621</v>
      </c>
      <c r="O351" s="56">
        <f t="shared" si="52"/>
        <v>217.58551577001518</v>
      </c>
      <c r="P351" s="57">
        <f t="shared" si="53"/>
        <v>1498.1593846153996</v>
      </c>
      <c r="Q351" s="57">
        <f t="shared" si="53"/>
        <v>808.96482506023733</v>
      </c>
    </row>
    <row r="352" spans="7:17">
      <c r="G352" s="58">
        <f t="shared" si="54"/>
        <v>3.9099999999999606</v>
      </c>
      <c r="H352" s="59">
        <f t="shared" si="59"/>
        <v>0.10634271099744352</v>
      </c>
      <c r="I352" s="54">
        <f t="shared" si="55"/>
        <v>5.7422136444156009E-2</v>
      </c>
      <c r="J352" s="55">
        <f t="shared" si="58"/>
        <v>1.0432219948849211</v>
      </c>
      <c r="K352" s="55">
        <f t="shared" si="58"/>
        <v>0.56331115851717051</v>
      </c>
      <c r="L352" s="55">
        <f t="shared" si="56"/>
        <v>0.64919269456195505</v>
      </c>
      <c r="M352" s="55">
        <f t="shared" si="51"/>
        <v>0.35054618352340144</v>
      </c>
      <c r="N352" s="56">
        <f t="shared" si="57"/>
        <v>403.98990506244314</v>
      </c>
      <c r="O352" s="56">
        <f t="shared" si="52"/>
        <v>218.14342734891272</v>
      </c>
      <c r="P352" s="57">
        <f t="shared" si="53"/>
        <v>1494.3277749360764</v>
      </c>
      <c r="Q352" s="57">
        <f t="shared" si="53"/>
        <v>806.89586131328019</v>
      </c>
    </row>
    <row r="353" spans="7:17">
      <c r="G353" s="58">
        <f t="shared" si="54"/>
        <v>3.9199999999999604</v>
      </c>
      <c r="H353" s="59">
        <f t="shared" si="59"/>
        <v>0.10607142857142965</v>
      </c>
      <c r="I353" s="54">
        <f t="shared" si="55"/>
        <v>5.727565140220664E-2</v>
      </c>
      <c r="J353" s="55">
        <f t="shared" si="58"/>
        <v>1.0405607142857249</v>
      </c>
      <c r="K353" s="55">
        <f t="shared" si="58"/>
        <v>0.56187414025564719</v>
      </c>
      <c r="L353" s="55">
        <f t="shared" si="56"/>
        <v>0.64919269456195505</v>
      </c>
      <c r="M353" s="55">
        <f t="shared" si="51"/>
        <v>0.35054618352340144</v>
      </c>
      <c r="N353" s="56">
        <f t="shared" si="57"/>
        <v>405.02312732602996</v>
      </c>
      <c r="O353" s="56">
        <f t="shared" si="52"/>
        <v>218.70133892781018</v>
      </c>
      <c r="P353" s="57">
        <f t="shared" si="53"/>
        <v>1490.5157142857295</v>
      </c>
      <c r="Q353" s="57">
        <f t="shared" si="53"/>
        <v>804.83745350380775</v>
      </c>
    </row>
    <row r="354" spans="7:17">
      <c r="G354" s="58">
        <f t="shared" si="54"/>
        <v>3.9299999999999602</v>
      </c>
      <c r="H354" s="59">
        <f t="shared" si="59"/>
        <v>0.10580152671755833</v>
      </c>
      <c r="I354" s="54">
        <f t="shared" si="55"/>
        <v>5.7129911831208656E-2</v>
      </c>
      <c r="J354" s="55">
        <f t="shared" si="58"/>
        <v>1.0379129770992472</v>
      </c>
      <c r="K354" s="55">
        <f t="shared" si="58"/>
        <v>0.56044443506415698</v>
      </c>
      <c r="L354" s="55">
        <f t="shared" si="56"/>
        <v>0.64919269456195494</v>
      </c>
      <c r="M354" s="55">
        <f t="shared" si="51"/>
        <v>0.35054618352340139</v>
      </c>
      <c r="N354" s="56">
        <f t="shared" si="57"/>
        <v>406.05634958961667</v>
      </c>
      <c r="O354" s="56">
        <f t="shared" si="52"/>
        <v>219.25925050670762</v>
      </c>
      <c r="P354" s="57">
        <f t="shared" si="53"/>
        <v>1486.7230534351295</v>
      </c>
      <c r="Q354" s="57">
        <f t="shared" si="53"/>
        <v>802.78952105214398</v>
      </c>
    </row>
    <row r="355" spans="7:17">
      <c r="G355" s="58">
        <f t="shared" si="54"/>
        <v>3.93999999999996</v>
      </c>
      <c r="H355" s="59">
        <f t="shared" si="59"/>
        <v>0.10553299492385894</v>
      </c>
      <c r="I355" s="54">
        <f t="shared" si="55"/>
        <v>5.6984912054987312E-2</v>
      </c>
      <c r="J355" s="55">
        <f t="shared" si="58"/>
        <v>1.0352786802030562</v>
      </c>
      <c r="K355" s="55">
        <f t="shared" si="58"/>
        <v>0.55902198725942553</v>
      </c>
      <c r="L355" s="55">
        <f t="shared" si="56"/>
        <v>0.64919269456195494</v>
      </c>
      <c r="M355" s="55">
        <f t="shared" si="51"/>
        <v>0.35054618352340139</v>
      </c>
      <c r="N355" s="56">
        <f t="shared" si="57"/>
        <v>407.08957185320355</v>
      </c>
      <c r="O355" s="56">
        <f t="shared" si="52"/>
        <v>219.8171620856051</v>
      </c>
      <c r="P355" s="57">
        <f t="shared" si="53"/>
        <v>1482.9496446700657</v>
      </c>
      <c r="Q355" s="57">
        <f t="shared" si="53"/>
        <v>800.75198419668175</v>
      </c>
    </row>
    <row r="356" spans="7:17">
      <c r="G356" s="58">
        <f t="shared" si="54"/>
        <v>3.9499999999999598</v>
      </c>
      <c r="H356" s="59">
        <f t="shared" si="59"/>
        <v>0.1052658227848112</v>
      </c>
      <c r="I356" s="54">
        <f t="shared" si="55"/>
        <v>5.6840646454848105E-2</v>
      </c>
      <c r="J356" s="55">
        <f t="shared" si="58"/>
        <v>1.0326577215189978</v>
      </c>
      <c r="K356" s="55">
        <f t="shared" si="58"/>
        <v>0.55760674172205993</v>
      </c>
      <c r="L356" s="55">
        <f t="shared" si="56"/>
        <v>0.64919269456195494</v>
      </c>
      <c r="M356" s="55">
        <f t="shared" si="51"/>
        <v>0.35054618352340139</v>
      </c>
      <c r="N356" s="56">
        <f t="shared" si="57"/>
        <v>408.12279411679026</v>
      </c>
      <c r="O356" s="56">
        <f t="shared" si="52"/>
        <v>220.37507366450254</v>
      </c>
      <c r="P356" s="57">
        <f t="shared" si="53"/>
        <v>1479.195341772167</v>
      </c>
      <c r="Q356" s="57">
        <f t="shared" si="53"/>
        <v>798.72476398352558</v>
      </c>
    </row>
    <row r="357" spans="7:17">
      <c r="G357" s="58">
        <f t="shared" si="54"/>
        <v>3.9599999999999596</v>
      </c>
      <c r="H357" s="59">
        <f t="shared" si="59"/>
        <v>0.10500000000000108</v>
      </c>
      <c r="I357" s="54">
        <f t="shared" si="55"/>
        <v>5.6697109468851023E-2</v>
      </c>
      <c r="J357" s="55">
        <f t="shared" si="58"/>
        <v>1.0300500000000106</v>
      </c>
      <c r="K357" s="55">
        <f t="shared" si="58"/>
        <v>0.55619864388942852</v>
      </c>
      <c r="L357" s="55">
        <f t="shared" si="56"/>
        <v>0.64919269456195494</v>
      </c>
      <c r="M357" s="55">
        <f t="shared" si="51"/>
        <v>0.35054618352340139</v>
      </c>
      <c r="N357" s="56">
        <f t="shared" si="57"/>
        <v>409.15601638037703</v>
      </c>
      <c r="O357" s="56">
        <f t="shared" si="52"/>
        <v>220.9329852434</v>
      </c>
      <c r="P357" s="57">
        <f t="shared" si="53"/>
        <v>1475.460000000015</v>
      </c>
      <c r="Q357" s="57">
        <f t="shared" si="53"/>
        <v>796.70778225629454</v>
      </c>
    </row>
    <row r="358" spans="7:17">
      <c r="G358" s="58">
        <f t="shared" si="54"/>
        <v>3.9699999999999593</v>
      </c>
      <c r="H358" s="59">
        <f t="shared" si="59"/>
        <v>0.10473551637279704</v>
      </c>
      <c r="I358" s="54">
        <f t="shared" si="55"/>
        <v>5.6554295591095725E-2</v>
      </c>
      <c r="J358" s="55">
        <f t="shared" si="58"/>
        <v>1.0274554156171392</v>
      </c>
      <c r="K358" s="55">
        <f t="shared" si="58"/>
        <v>0.55479763974864904</v>
      </c>
      <c r="L358" s="55">
        <f t="shared" si="56"/>
        <v>0.64919269456195505</v>
      </c>
      <c r="M358" s="55">
        <f t="shared" si="51"/>
        <v>0.35054618352340139</v>
      </c>
      <c r="N358" s="56">
        <f t="shared" si="57"/>
        <v>410.18923864396402</v>
      </c>
      <c r="O358" s="56">
        <f t="shared" si="52"/>
        <v>221.49089682229749</v>
      </c>
      <c r="P358" s="57">
        <f t="shared" si="53"/>
        <v>1471.7434760705441</v>
      </c>
      <c r="Q358" s="57">
        <f t="shared" si="53"/>
        <v>794.70096164607719</v>
      </c>
    </row>
    <row r="359" spans="7:17">
      <c r="G359" s="58">
        <f t="shared" si="54"/>
        <v>3.9799999999999591</v>
      </c>
      <c r="H359" s="59">
        <f t="shared" si="59"/>
        <v>0.1044723618090463</v>
      </c>
      <c r="I359" s="54">
        <f t="shared" si="55"/>
        <v>5.6412199371017602E-2</v>
      </c>
      <c r="J359" s="55">
        <f t="shared" si="58"/>
        <v>1.0248738693467443</v>
      </c>
      <c r="K359" s="55">
        <f t="shared" si="58"/>
        <v>0.55340367582968275</v>
      </c>
      <c r="L359" s="55">
        <f t="shared" si="56"/>
        <v>0.64919269456195494</v>
      </c>
      <c r="M359" s="55">
        <f t="shared" si="51"/>
        <v>0.35054618352340144</v>
      </c>
      <c r="N359" s="56">
        <f t="shared" si="57"/>
        <v>411.22246090755067</v>
      </c>
      <c r="O359" s="56">
        <f t="shared" si="52"/>
        <v>222.04880840119498</v>
      </c>
      <c r="P359" s="57">
        <f t="shared" si="53"/>
        <v>1468.0456281407187</v>
      </c>
      <c r="Q359" s="57">
        <f t="shared" si="53"/>
        <v>792.70422556153937</v>
      </c>
    </row>
    <row r="360" spans="7:17">
      <c r="G360" s="58">
        <f t="shared" si="54"/>
        <v>3.9899999999999589</v>
      </c>
      <c r="H360" s="59">
        <f t="shared" si="59"/>
        <v>0.10421052631579054</v>
      </c>
      <c r="I360" s="54">
        <f t="shared" si="55"/>
        <v>5.6270815412694249E-2</v>
      </c>
      <c r="J360" s="55">
        <f t="shared" si="58"/>
        <v>1.0223052631579053</v>
      </c>
      <c r="K360" s="55">
        <f t="shared" si="58"/>
        <v>0.55201669919853058</v>
      </c>
      <c r="L360" s="55">
        <f t="shared" si="56"/>
        <v>0.64919269456195483</v>
      </c>
      <c r="M360" s="55">
        <f t="shared" si="51"/>
        <v>0.35054618352340139</v>
      </c>
      <c r="N360" s="56">
        <f t="shared" si="57"/>
        <v>412.25568317113743</v>
      </c>
      <c r="O360" s="56">
        <f t="shared" si="52"/>
        <v>222.60671998009241</v>
      </c>
      <c r="P360" s="57">
        <f t="shared" si="53"/>
        <v>1464.3663157894887</v>
      </c>
      <c r="Q360" s="57">
        <f t="shared" si="53"/>
        <v>790.71749817917953</v>
      </c>
    </row>
    <row r="361" spans="7:17">
      <c r="G361" s="58">
        <f t="shared" si="54"/>
        <v>3.9999999999999587</v>
      </c>
      <c r="H361" s="59">
        <f t="shared" si="59"/>
        <v>0.10395000000000107</v>
      </c>
      <c r="I361" s="54">
        <f t="shared" si="55"/>
        <v>5.613013837416251E-2</v>
      </c>
      <c r="J361" s="55">
        <f t="shared" si="58"/>
        <v>1.0197495000000105</v>
      </c>
      <c r="K361" s="55">
        <f t="shared" si="58"/>
        <v>0.55063665745053425</v>
      </c>
      <c r="L361" s="55">
        <f t="shared" si="56"/>
        <v>0.64919269456195494</v>
      </c>
      <c r="M361" s="55">
        <f t="shared" si="51"/>
        <v>0.35054618352340139</v>
      </c>
      <c r="N361" s="56">
        <f t="shared" si="57"/>
        <v>413.28890543472431</v>
      </c>
      <c r="O361" s="56">
        <f t="shared" si="52"/>
        <v>223.1646315589899</v>
      </c>
      <c r="P361" s="57">
        <f t="shared" si="53"/>
        <v>1460.7054000000151</v>
      </c>
      <c r="Q361" s="57">
        <f t="shared" si="53"/>
        <v>788.74070443373159</v>
      </c>
    </row>
    <row r="362" spans="7:17">
      <c r="G362" s="58">
        <f t="shared" si="54"/>
        <v>4.0099999999999589</v>
      </c>
      <c r="H362" s="59">
        <f t="shared" si="59"/>
        <v>0.10369077306733274</v>
      </c>
      <c r="I362" s="54">
        <f t="shared" si="55"/>
        <v>5.5990162966745645E-2</v>
      </c>
      <c r="J362" s="55">
        <f t="shared" si="58"/>
        <v>1.0172064837905341</v>
      </c>
      <c r="K362" s="55">
        <f t="shared" si="58"/>
        <v>0.54926349870377478</v>
      </c>
      <c r="L362" s="55">
        <f t="shared" si="56"/>
        <v>0.64919269456195494</v>
      </c>
      <c r="M362" s="55">
        <f t="shared" si="51"/>
        <v>0.35054618352340139</v>
      </c>
      <c r="N362" s="56">
        <f t="shared" si="57"/>
        <v>414.32212769831119</v>
      </c>
      <c r="O362" s="56">
        <f t="shared" si="52"/>
        <v>223.72254313788739</v>
      </c>
      <c r="P362" s="57">
        <f t="shared" si="53"/>
        <v>1457.0627431421597</v>
      </c>
      <c r="Q362" s="57">
        <f t="shared" si="53"/>
        <v>786.77377000870979</v>
      </c>
    </row>
    <row r="363" spans="7:17">
      <c r="G363" s="58">
        <f t="shared" si="54"/>
        <v>4.0199999999999587</v>
      </c>
      <c r="H363" s="59">
        <f t="shared" si="59"/>
        <v>0.10343283582089659</v>
      </c>
      <c r="I363" s="54">
        <f t="shared" si="55"/>
        <v>5.5850883954390557E-2</v>
      </c>
      <c r="J363" s="55">
        <f t="shared" si="58"/>
        <v>1.0146761194029956</v>
      </c>
      <c r="K363" s="55">
        <f t="shared" si="58"/>
        <v>0.54789717159257134</v>
      </c>
      <c r="L363" s="55">
        <f t="shared" si="56"/>
        <v>0.64919269456195505</v>
      </c>
      <c r="M363" s="55">
        <f t="shared" si="51"/>
        <v>0.35054618352340133</v>
      </c>
      <c r="N363" s="56">
        <f t="shared" si="57"/>
        <v>415.35534996189801</v>
      </c>
      <c r="O363" s="56">
        <f t="shared" si="52"/>
        <v>224.28045471678485</v>
      </c>
      <c r="P363" s="57">
        <f t="shared" si="53"/>
        <v>1453.4382089552389</v>
      </c>
      <c r="Q363" s="57">
        <f t="shared" si="53"/>
        <v>784.81662132709607</v>
      </c>
    </row>
    <row r="364" spans="7:17">
      <c r="G364" s="58">
        <f t="shared" si="54"/>
        <v>4.0299999999999585</v>
      </c>
      <c r="H364" s="59">
        <f t="shared" si="59"/>
        <v>0.10317617866005069</v>
      </c>
      <c r="I364" s="54">
        <f t="shared" si="55"/>
        <v>5.5712296153014901E-2</v>
      </c>
      <c r="J364" s="55">
        <f t="shared" si="58"/>
        <v>1.0121583126550973</v>
      </c>
      <c r="K364" s="55">
        <f t="shared" si="58"/>
        <v>0.54653762526107619</v>
      </c>
      <c r="L364" s="55">
        <f t="shared" si="56"/>
        <v>0.64919269456195483</v>
      </c>
      <c r="M364" s="55">
        <f t="shared" si="51"/>
        <v>0.35054618352340139</v>
      </c>
      <c r="N364" s="56">
        <f t="shared" si="57"/>
        <v>416.38857222548467</v>
      </c>
      <c r="O364" s="56">
        <f t="shared" si="52"/>
        <v>224.83836629568231</v>
      </c>
      <c r="P364" s="57">
        <f t="shared" si="53"/>
        <v>1449.8316625310322</v>
      </c>
      <c r="Q364" s="57">
        <f t="shared" si="53"/>
        <v>782.86918554216538</v>
      </c>
    </row>
    <row r="365" spans="7:17">
      <c r="G365" s="58">
        <f t="shared" si="54"/>
        <v>4.0399999999999583</v>
      </c>
      <c r="H365" s="59">
        <f t="shared" si="59"/>
        <v>0.10292079207920898</v>
      </c>
      <c r="I365" s="54">
        <f t="shared" si="55"/>
        <v>5.5574394429863873E-2</v>
      </c>
      <c r="J365" s="55">
        <f t="shared" si="58"/>
        <v>1.0096529702970403</v>
      </c>
      <c r="K365" s="55">
        <f t="shared" si="58"/>
        <v>0.54518480935696467</v>
      </c>
      <c r="L365" s="55">
        <f t="shared" si="56"/>
        <v>0.64919269456195505</v>
      </c>
      <c r="M365" s="55">
        <f t="shared" si="51"/>
        <v>0.35054618352340144</v>
      </c>
      <c r="N365" s="56">
        <f t="shared" si="57"/>
        <v>417.4217944890716</v>
      </c>
      <c r="O365" s="56">
        <f t="shared" si="52"/>
        <v>225.39627787457982</v>
      </c>
      <c r="P365" s="57">
        <f t="shared" si="53"/>
        <v>1446.2429702970446</v>
      </c>
      <c r="Q365" s="57">
        <f t="shared" si="53"/>
        <v>780.9313905284472</v>
      </c>
    </row>
    <row r="366" spans="7:17">
      <c r="G366" s="58">
        <f t="shared" si="54"/>
        <v>4.0499999999999581</v>
      </c>
      <c r="H366" s="59">
        <f t="shared" si="59"/>
        <v>0.10266666666666772</v>
      </c>
      <c r="I366" s="54">
        <f t="shared" si="55"/>
        <v>5.5437173702876555E-2</v>
      </c>
      <c r="J366" s="55">
        <f t="shared" si="58"/>
        <v>1.0071600000000105</v>
      </c>
      <c r="K366" s="55">
        <f t="shared" si="58"/>
        <v>0.54383867402521902</v>
      </c>
      <c r="L366" s="55">
        <f t="shared" si="56"/>
        <v>0.64919269456195494</v>
      </c>
      <c r="M366" s="55">
        <f t="shared" si="51"/>
        <v>0.35054618352340139</v>
      </c>
      <c r="N366" s="56">
        <f t="shared" si="57"/>
        <v>418.45501675265831</v>
      </c>
      <c r="O366" s="56">
        <f t="shared" si="52"/>
        <v>225.95418945347723</v>
      </c>
      <c r="P366" s="57">
        <f t="shared" si="53"/>
        <v>1442.6720000000148</v>
      </c>
      <c r="Q366" s="57">
        <f t="shared" si="53"/>
        <v>779.00316487282134</v>
      </c>
    </row>
    <row r="367" spans="7:17">
      <c r="G367" s="58">
        <f t="shared" si="54"/>
        <v>4.0599999999999579</v>
      </c>
      <c r="H367" s="59">
        <f t="shared" si="59"/>
        <v>0.10241379310344934</v>
      </c>
      <c r="I367" s="54">
        <f t="shared" si="55"/>
        <v>5.5300628940061589E-2</v>
      </c>
      <c r="J367" s="55">
        <f t="shared" si="58"/>
        <v>1.0046793103448379</v>
      </c>
      <c r="K367" s="55">
        <f t="shared" si="58"/>
        <v>0.5424991699020042</v>
      </c>
      <c r="L367" s="55">
        <f t="shared" si="56"/>
        <v>0.64919269456195483</v>
      </c>
      <c r="M367" s="55">
        <f t="shared" si="51"/>
        <v>0.35054618352340133</v>
      </c>
      <c r="N367" s="56">
        <f t="shared" si="57"/>
        <v>419.48823901624502</v>
      </c>
      <c r="O367" s="56">
        <f t="shared" si="52"/>
        <v>226.51210103237469</v>
      </c>
      <c r="P367" s="57">
        <f t="shared" si="53"/>
        <v>1439.11862068967</v>
      </c>
      <c r="Q367" s="57">
        <f t="shared" si="53"/>
        <v>777.08443786574549</v>
      </c>
    </row>
    <row r="368" spans="7:17">
      <c r="G368" s="58">
        <f t="shared" si="54"/>
        <v>4.0699999999999577</v>
      </c>
      <c r="H368" s="59">
        <f t="shared" si="59"/>
        <v>0.10216216216216323</v>
      </c>
      <c r="I368" s="54">
        <f t="shared" si="55"/>
        <v>5.5164755158882084E-2</v>
      </c>
      <c r="J368" s="55">
        <f t="shared" si="58"/>
        <v>1.0022108108108214</v>
      </c>
      <c r="K368" s="55">
        <f t="shared" si="58"/>
        <v>0.54116624810863323</v>
      </c>
      <c r="L368" s="55">
        <f t="shared" si="56"/>
        <v>0.64919269456195505</v>
      </c>
      <c r="M368" s="55">
        <f t="shared" si="51"/>
        <v>0.35054618352340139</v>
      </c>
      <c r="N368" s="56">
        <f t="shared" si="57"/>
        <v>420.52146127983195</v>
      </c>
      <c r="O368" s="56">
        <f t="shared" si="52"/>
        <v>227.0700126112722</v>
      </c>
      <c r="P368" s="57">
        <f t="shared" si="53"/>
        <v>1435.5827027027176</v>
      </c>
      <c r="Q368" s="57">
        <f t="shared" si="53"/>
        <v>775.17513949261104</v>
      </c>
    </row>
    <row r="369" spans="7:17">
      <c r="G369" s="58">
        <f t="shared" si="54"/>
        <v>4.0799999999999574</v>
      </c>
      <c r="H369" s="59">
        <f t="shared" si="59"/>
        <v>0.10191176470588342</v>
      </c>
      <c r="I369" s="54">
        <f t="shared" si="55"/>
        <v>5.5029547425649535E-2</v>
      </c>
      <c r="J369" s="55">
        <f t="shared" si="58"/>
        <v>0.99975441176471647</v>
      </c>
      <c r="K369" s="55">
        <f t="shared" si="58"/>
        <v>0.53983986024562192</v>
      </c>
      <c r="L369" s="55">
        <f t="shared" si="56"/>
        <v>0.64919269456195505</v>
      </c>
      <c r="M369" s="55">
        <f t="shared" si="51"/>
        <v>0.35054618352340139</v>
      </c>
      <c r="N369" s="56">
        <f t="shared" si="57"/>
        <v>421.55468354341872</v>
      </c>
      <c r="O369" s="56">
        <f t="shared" si="52"/>
        <v>227.62792419016967</v>
      </c>
      <c r="P369" s="57">
        <f t="shared" si="53"/>
        <v>1432.0641176470738</v>
      </c>
      <c r="Q369" s="57">
        <f t="shared" si="53"/>
        <v>773.27520042522724</v>
      </c>
    </row>
    <row r="370" spans="7:17">
      <c r="G370" s="58">
        <f t="shared" si="54"/>
        <v>4.0899999999999572</v>
      </c>
      <c r="H370" s="59">
        <f t="shared" si="59"/>
        <v>0.10166259168704263</v>
      </c>
      <c r="I370" s="54">
        <f t="shared" si="55"/>
        <v>5.489500085492667E-2</v>
      </c>
      <c r="J370" s="55">
        <f t="shared" si="58"/>
        <v>0.99731002444988825</v>
      </c>
      <c r="K370" s="55">
        <f t="shared" si="58"/>
        <v>0.53851995838683064</v>
      </c>
      <c r="L370" s="55">
        <f t="shared" si="56"/>
        <v>0.64919269456195494</v>
      </c>
      <c r="M370" s="55">
        <f t="shared" si="51"/>
        <v>0.35054618352340133</v>
      </c>
      <c r="N370" s="56">
        <f t="shared" si="57"/>
        <v>422.58790580700548</v>
      </c>
      <c r="O370" s="56">
        <f t="shared" si="52"/>
        <v>228.18583576906713</v>
      </c>
      <c r="P370" s="57">
        <f t="shared" si="53"/>
        <v>1428.562738386323</v>
      </c>
      <c r="Q370" s="57">
        <f t="shared" si="53"/>
        <v>771.38455201342958</v>
      </c>
    </row>
    <row r="371" spans="7:17">
      <c r="G371" s="58">
        <f t="shared" si="54"/>
        <v>4.099999999999957</v>
      </c>
      <c r="H371" s="59">
        <f t="shared" si="59"/>
        <v>0.10141463414634252</v>
      </c>
      <c r="I371" s="54">
        <f t="shared" si="55"/>
        <v>5.4761110608939047E-2</v>
      </c>
      <c r="J371" s="55">
        <f t="shared" si="58"/>
        <v>0.99487756097562019</v>
      </c>
      <c r="K371" s="55">
        <f t="shared" si="58"/>
        <v>0.53720649507369211</v>
      </c>
      <c r="L371" s="55">
        <f t="shared" si="56"/>
        <v>0.64919269456195494</v>
      </c>
      <c r="M371" s="55">
        <f t="shared" si="51"/>
        <v>0.35054618352340144</v>
      </c>
      <c r="N371" s="56">
        <f t="shared" si="57"/>
        <v>423.62112807059231</v>
      </c>
      <c r="O371" s="56">
        <f t="shared" si="52"/>
        <v>228.74374734796464</v>
      </c>
      <c r="P371" s="57">
        <f t="shared" si="53"/>
        <v>1425.0784390244053</v>
      </c>
      <c r="Q371" s="57">
        <f t="shared" si="53"/>
        <v>769.50312627681149</v>
      </c>
    </row>
    <row r="372" spans="7:17">
      <c r="G372" s="58">
        <f t="shared" si="54"/>
        <v>4.1099999999999568</v>
      </c>
      <c r="H372" s="59">
        <f t="shared" si="59"/>
        <v>0.1011678832116799</v>
      </c>
      <c r="I372" s="54">
        <f t="shared" si="55"/>
        <v>5.462787189699516E-2</v>
      </c>
      <c r="J372" s="55">
        <f t="shared" si="58"/>
        <v>0.99245693430657977</v>
      </c>
      <c r="K372" s="55">
        <f t="shared" si="58"/>
        <v>0.53589942330952256</v>
      </c>
      <c r="L372" s="55">
        <f t="shared" si="56"/>
        <v>0.64919269456195494</v>
      </c>
      <c r="M372" s="55">
        <f t="shared" si="51"/>
        <v>0.35054618352340144</v>
      </c>
      <c r="N372" s="56">
        <f t="shared" si="57"/>
        <v>424.65435033417907</v>
      </c>
      <c r="O372" s="56">
        <f t="shared" si="52"/>
        <v>229.3016589268621</v>
      </c>
      <c r="P372" s="57">
        <f t="shared" si="53"/>
        <v>1421.6110948905259</v>
      </c>
      <c r="Q372" s="57">
        <f t="shared" si="53"/>
        <v>767.63085589657601</v>
      </c>
    </row>
    <row r="373" spans="7:17">
      <c r="G373" s="58">
        <f t="shared" si="54"/>
        <v>4.1199999999999566</v>
      </c>
      <c r="H373" s="59">
        <f t="shared" si="59"/>
        <v>0.10092233009708844</v>
      </c>
      <c r="I373" s="54">
        <f t="shared" si="55"/>
        <v>5.4495279974915073E-2</v>
      </c>
      <c r="J373" s="55">
        <f t="shared" si="58"/>
        <v>0.99004805825243769</v>
      </c>
      <c r="K373" s="55">
        <f t="shared" si="58"/>
        <v>0.5345986965539169</v>
      </c>
      <c r="L373" s="55">
        <f t="shared" si="56"/>
        <v>0.64919269456195494</v>
      </c>
      <c r="M373" s="55">
        <f t="shared" si="51"/>
        <v>0.35054618352340139</v>
      </c>
      <c r="N373" s="56">
        <f t="shared" si="57"/>
        <v>425.68757259776584</v>
      </c>
      <c r="O373" s="56">
        <f t="shared" si="52"/>
        <v>229.85957050575951</v>
      </c>
      <c r="P373" s="57">
        <f t="shared" si="53"/>
        <v>1418.1605825242868</v>
      </c>
      <c r="Q373" s="57">
        <f t="shared" si="53"/>
        <v>765.76767420750662</v>
      </c>
    </row>
    <row r="374" spans="7:17">
      <c r="G374" s="58">
        <f t="shared" si="54"/>
        <v>4.1299999999999564</v>
      </c>
      <c r="H374" s="59">
        <f t="shared" si="59"/>
        <v>0.10067796610169598</v>
      </c>
      <c r="I374" s="54">
        <f t="shared" si="55"/>
        <v>5.4363330144467335E-2</v>
      </c>
      <c r="J374" s="55">
        <f t="shared" si="58"/>
        <v>0.98765084745763765</v>
      </c>
      <c r="K374" s="55">
        <f t="shared" si="58"/>
        <v>0.53330426871722458</v>
      </c>
      <c r="L374" s="55">
        <f t="shared" si="56"/>
        <v>0.64919269456195505</v>
      </c>
      <c r="M374" s="55">
        <f t="shared" si="51"/>
        <v>0.35054618352340139</v>
      </c>
      <c r="N374" s="56">
        <f t="shared" si="57"/>
        <v>426.72079486135277</v>
      </c>
      <c r="O374" s="56">
        <f t="shared" si="52"/>
        <v>230.41748208465702</v>
      </c>
      <c r="P374" s="57">
        <f t="shared" si="53"/>
        <v>1414.726779661032</v>
      </c>
      <c r="Q374" s="57">
        <f t="shared" si="53"/>
        <v>763.91351519005502</v>
      </c>
    </row>
    <row r="375" spans="7:17">
      <c r="G375" s="58">
        <f t="shared" si="54"/>
        <v>4.1399999999999562</v>
      </c>
      <c r="H375" s="59">
        <f t="shared" si="59"/>
        <v>0.10043478260869672</v>
      </c>
      <c r="I375" s="54">
        <f t="shared" si="55"/>
        <v>5.4232017752814041E-2</v>
      </c>
      <c r="J375" s="55">
        <f t="shared" si="58"/>
        <v>0.9852652173913149</v>
      </c>
      <c r="K375" s="55">
        <f t="shared" si="58"/>
        <v>0.53201609415510576</v>
      </c>
      <c r="L375" s="55">
        <f t="shared" si="56"/>
        <v>0.64919269456195494</v>
      </c>
      <c r="M375" s="55">
        <f t="shared" si="51"/>
        <v>0.35054618352340139</v>
      </c>
      <c r="N375" s="56">
        <f t="shared" si="57"/>
        <v>427.75401712493954</v>
      </c>
      <c r="O375" s="56">
        <f t="shared" si="52"/>
        <v>230.97539366355448</v>
      </c>
      <c r="P375" s="57">
        <f t="shared" si="53"/>
        <v>1411.3095652174063</v>
      </c>
      <c r="Q375" s="57">
        <f t="shared" si="53"/>
        <v>762.06831346254285</v>
      </c>
    </row>
    <row r="376" spans="7:17">
      <c r="G376" s="58">
        <f t="shared" si="54"/>
        <v>4.1499999999999559</v>
      </c>
      <c r="H376" s="59">
        <f t="shared" si="59"/>
        <v>0.10019277108433841</v>
      </c>
      <c r="I376" s="54">
        <f t="shared" si="55"/>
        <v>5.4101338191963881E-2</v>
      </c>
      <c r="J376" s="55">
        <f t="shared" si="58"/>
        <v>0.98289108433735983</v>
      </c>
      <c r="K376" s="55">
        <f t="shared" si="58"/>
        <v>0.53073412766316574</v>
      </c>
      <c r="L376" s="55">
        <f t="shared" si="56"/>
        <v>0.64919269456195483</v>
      </c>
      <c r="M376" s="55">
        <f t="shared" si="51"/>
        <v>0.35054618352340139</v>
      </c>
      <c r="N376" s="56">
        <f t="shared" si="57"/>
        <v>428.78723938852625</v>
      </c>
      <c r="O376" s="56">
        <f t="shared" si="52"/>
        <v>231.53330524245195</v>
      </c>
      <c r="P376" s="57">
        <f t="shared" si="53"/>
        <v>1407.9088192771233</v>
      </c>
      <c r="Q376" s="57">
        <f t="shared" si="53"/>
        <v>760.23200427347649</v>
      </c>
    </row>
    <row r="377" spans="7:17">
      <c r="G377" s="58">
        <f t="shared" si="54"/>
        <v>4.1599999999999557</v>
      </c>
      <c r="H377" s="59">
        <f t="shared" si="59"/>
        <v>9.9951923076924146E-2</v>
      </c>
      <c r="I377" s="54">
        <f t="shared" si="55"/>
        <v>5.3971286898233203E-2</v>
      </c>
      <c r="J377" s="55">
        <f t="shared" si="58"/>
        <v>0.98052836538462596</v>
      </c>
      <c r="K377" s="55">
        <f t="shared" si="58"/>
        <v>0.52945832447166774</v>
      </c>
      <c r="L377" s="55">
        <f t="shared" si="56"/>
        <v>0.64919269456195505</v>
      </c>
      <c r="M377" s="55">
        <f t="shared" si="51"/>
        <v>0.35054618352340139</v>
      </c>
      <c r="N377" s="56">
        <f t="shared" si="57"/>
        <v>429.82046165211318</v>
      </c>
      <c r="O377" s="56">
        <f t="shared" si="52"/>
        <v>232.09121682134946</v>
      </c>
      <c r="P377" s="57">
        <f t="shared" si="53"/>
        <v>1404.5244230769381</v>
      </c>
      <c r="Q377" s="57">
        <f t="shared" si="53"/>
        <v>758.40452349397299</v>
      </c>
    </row>
    <row r="378" spans="7:17">
      <c r="G378" s="58">
        <f t="shared" si="54"/>
        <v>4.1699999999999555</v>
      </c>
      <c r="H378" s="59">
        <f t="shared" si="59"/>
        <v>9.9712230215828396E-2</v>
      </c>
      <c r="I378" s="54">
        <f t="shared" si="55"/>
        <v>5.3841859351714656E-2</v>
      </c>
      <c r="J378" s="55">
        <f t="shared" si="58"/>
        <v>0.97817697841727658</v>
      </c>
      <c r="K378" s="55">
        <f t="shared" si="58"/>
        <v>0.52818864024032075</v>
      </c>
      <c r="L378" s="55">
        <f t="shared" si="56"/>
        <v>0.64919269456195483</v>
      </c>
      <c r="M378" s="55">
        <f t="shared" si="51"/>
        <v>0.35054618352340133</v>
      </c>
      <c r="N378" s="56">
        <f t="shared" si="57"/>
        <v>430.85368391569983</v>
      </c>
      <c r="O378" s="56">
        <f t="shared" si="52"/>
        <v>232.64912840024684</v>
      </c>
      <c r="P378" s="57">
        <f t="shared" si="53"/>
        <v>1401.1562589928205</v>
      </c>
      <c r="Q378" s="57">
        <f t="shared" si="53"/>
        <v>756.5858076102943</v>
      </c>
    </row>
    <row r="379" spans="7:17">
      <c r="G379" s="58">
        <f t="shared" si="54"/>
        <v>4.1799999999999553</v>
      </c>
      <c r="H379" s="59">
        <f t="shared" si="59"/>
        <v>9.947368421052738E-2</v>
      </c>
      <c r="I379" s="54">
        <f t="shared" si="55"/>
        <v>5.3713051075753623E-2</v>
      </c>
      <c r="J379" s="55">
        <f t="shared" si="58"/>
        <v>0.97583684210527366</v>
      </c>
      <c r="K379" s="55">
        <f t="shared" si="58"/>
        <v>0.52692503105314303</v>
      </c>
      <c r="L379" s="55">
        <f t="shared" si="56"/>
        <v>0.64919269456195494</v>
      </c>
      <c r="M379" s="55">
        <f t="shared" si="51"/>
        <v>0.35054618352340133</v>
      </c>
      <c r="N379" s="56">
        <f t="shared" si="57"/>
        <v>431.88690617928665</v>
      </c>
      <c r="O379" s="56">
        <f t="shared" si="52"/>
        <v>233.20703997914433</v>
      </c>
      <c r="P379" s="57">
        <f t="shared" si="53"/>
        <v>1397.8042105263307</v>
      </c>
      <c r="Q379" s="57">
        <f t="shared" si="53"/>
        <v>754.77579371648994</v>
      </c>
    </row>
    <row r="380" spans="7:17">
      <c r="G380" s="58">
        <f t="shared" si="54"/>
        <v>4.1899999999999551</v>
      </c>
      <c r="H380" s="59">
        <f t="shared" si="59"/>
        <v>9.9236276849643063E-2</v>
      </c>
      <c r="I380" s="54">
        <f t="shared" si="55"/>
        <v>5.3584857636432011E-2</v>
      </c>
      <c r="J380" s="55">
        <f t="shared" si="58"/>
        <v>0.97350787589499854</v>
      </c>
      <c r="K380" s="55">
        <f t="shared" si="58"/>
        <v>0.52566745341339804</v>
      </c>
      <c r="L380" s="55">
        <f t="shared" si="56"/>
        <v>0.64919269456195494</v>
      </c>
      <c r="M380" s="55">
        <f t="shared" si="51"/>
        <v>0.35054618352340139</v>
      </c>
      <c r="N380" s="56">
        <f t="shared" si="57"/>
        <v>432.92012844287353</v>
      </c>
      <c r="O380" s="56">
        <f t="shared" si="52"/>
        <v>233.76495155804184</v>
      </c>
      <c r="P380" s="57">
        <f t="shared" si="53"/>
        <v>1394.4681622911844</v>
      </c>
      <c r="Q380" s="57">
        <f t="shared" si="53"/>
        <v>752.97441950714267</v>
      </c>
    </row>
    <row r="381" spans="7:17">
      <c r="G381" s="58">
        <f t="shared" si="54"/>
        <v>4.1999999999999549</v>
      </c>
      <c r="H381" s="59">
        <f t="shared" si="59"/>
        <v>9.9000000000001059E-2</v>
      </c>
      <c r="I381" s="54">
        <f t="shared" si="55"/>
        <v>5.3457274642059557E-2</v>
      </c>
      <c r="J381" s="55">
        <f t="shared" si="58"/>
        <v>0.97119000000001043</v>
      </c>
      <c r="K381" s="55">
        <f t="shared" si="58"/>
        <v>0.52441586423860431</v>
      </c>
      <c r="L381" s="55">
        <f t="shared" si="56"/>
        <v>0.64919269456195494</v>
      </c>
      <c r="M381" s="55">
        <f t="shared" si="51"/>
        <v>0.35054618352340139</v>
      </c>
      <c r="N381" s="56">
        <f t="shared" si="57"/>
        <v>433.9533507064603</v>
      </c>
      <c r="O381" s="56">
        <f t="shared" si="52"/>
        <v>234.32286313693928</v>
      </c>
      <c r="P381" s="57">
        <f t="shared" si="53"/>
        <v>1391.1480000000149</v>
      </c>
      <c r="Q381" s="57">
        <f t="shared" si="53"/>
        <v>751.18162327022094</v>
      </c>
    </row>
    <row r="382" spans="7:17">
      <c r="G382" s="58">
        <f t="shared" si="54"/>
        <v>4.2099999999999547</v>
      </c>
      <c r="H382" s="59">
        <f t="shared" si="59"/>
        <v>9.876484560570177E-2</v>
      </c>
      <c r="I382" s="54">
        <f t="shared" si="55"/>
        <v>5.3330297742672242E-2</v>
      </c>
      <c r="J382" s="55">
        <f t="shared" si="58"/>
        <v>0.96888313539193438</v>
      </c>
      <c r="K382" s="55">
        <f t="shared" si="58"/>
        <v>0.52317022085561471</v>
      </c>
      <c r="L382" s="55">
        <f t="shared" si="56"/>
        <v>0.64919269456195483</v>
      </c>
      <c r="M382" s="55">
        <f t="shared" si="51"/>
        <v>0.35054618352340133</v>
      </c>
      <c r="N382" s="56">
        <f t="shared" si="57"/>
        <v>434.98657297004695</v>
      </c>
      <c r="O382" s="56">
        <f t="shared" si="52"/>
        <v>234.88077471583668</v>
      </c>
      <c r="P382" s="57">
        <f t="shared" si="53"/>
        <v>1387.8436104513212</v>
      </c>
      <c r="Q382" s="57">
        <f t="shared" si="53"/>
        <v>749.39734388003035</v>
      </c>
    </row>
    <row r="383" spans="7:17">
      <c r="G383" s="58">
        <f t="shared" si="54"/>
        <v>4.2199999999999545</v>
      </c>
      <c r="H383" s="59">
        <f t="shared" si="59"/>
        <v>9.8530805687204862E-2</v>
      </c>
      <c r="I383" s="54">
        <f t="shared" si="55"/>
        <v>5.3203922629537957E-2</v>
      </c>
      <c r="J383" s="55">
        <f t="shared" si="58"/>
        <v>0.96658720379147978</v>
      </c>
      <c r="K383" s="55">
        <f t="shared" si="58"/>
        <v>0.52193048099576733</v>
      </c>
      <c r="L383" s="55">
        <f t="shared" si="56"/>
        <v>0.64919269456195505</v>
      </c>
      <c r="M383" s="55">
        <f t="shared" si="51"/>
        <v>0.35054618352340139</v>
      </c>
      <c r="N383" s="56">
        <f t="shared" si="57"/>
        <v>436.019795233634</v>
      </c>
      <c r="O383" s="56">
        <f t="shared" si="52"/>
        <v>235.43868629473425</v>
      </c>
      <c r="P383" s="57">
        <f t="shared" si="53"/>
        <v>1384.5548815166028</v>
      </c>
      <c r="Q383" s="57">
        <f t="shared" si="53"/>
        <v>747.62152079026737</v>
      </c>
    </row>
    <row r="384" spans="7:17">
      <c r="G384" s="58">
        <f t="shared" si="54"/>
        <v>4.2299999999999542</v>
      </c>
      <c r="H384" s="59">
        <f t="shared" si="59"/>
        <v>9.8297872340426598E-2</v>
      </c>
      <c r="I384" s="54">
        <f t="shared" si="55"/>
        <v>5.3078145034669073E-2</v>
      </c>
      <c r="J384" s="55">
        <f t="shared" si="58"/>
        <v>0.96430212765958501</v>
      </c>
      <c r="K384" s="55">
        <f t="shared" si="58"/>
        <v>0.52069660279010366</v>
      </c>
      <c r="L384" s="55">
        <f t="shared" si="56"/>
        <v>0.64919269456195494</v>
      </c>
      <c r="M384" s="55">
        <f t="shared" si="51"/>
        <v>0.35054618352340144</v>
      </c>
      <c r="N384" s="56">
        <f t="shared" si="57"/>
        <v>437.05301749722071</v>
      </c>
      <c r="O384" s="56">
        <f t="shared" si="52"/>
        <v>235.99659787363169</v>
      </c>
      <c r="P384" s="57">
        <f t="shared" si="53"/>
        <v>1381.2817021276746</v>
      </c>
      <c r="Q384" s="57">
        <f t="shared" si="53"/>
        <v>745.85409402716982</v>
      </c>
    </row>
    <row r="385" spans="7:17">
      <c r="G385" s="58">
        <f t="shared" si="54"/>
        <v>4.239999999999954</v>
      </c>
      <c r="H385" s="59">
        <f t="shared" si="59"/>
        <v>9.8066037735850126E-2</v>
      </c>
      <c r="I385" s="54">
        <f t="shared" si="55"/>
        <v>5.2952960730342023E-2</v>
      </c>
      <c r="J385" s="55">
        <f t="shared" si="58"/>
        <v>0.96202783018868976</v>
      </c>
      <c r="K385" s="55">
        <f t="shared" si="58"/>
        <v>0.51946854476465532</v>
      </c>
      <c r="L385" s="55">
        <f t="shared" si="56"/>
        <v>0.64919269456195494</v>
      </c>
      <c r="M385" s="55">
        <f t="shared" si="51"/>
        <v>0.35054618352340139</v>
      </c>
      <c r="N385" s="56">
        <f t="shared" si="57"/>
        <v>438.08623976080742</v>
      </c>
      <c r="O385" s="56">
        <f t="shared" si="52"/>
        <v>236.55450945252915</v>
      </c>
      <c r="P385" s="57">
        <f t="shared" si="53"/>
        <v>1378.0239622641659</v>
      </c>
      <c r="Q385" s="57">
        <f t="shared" si="53"/>
        <v>744.09500418276616</v>
      </c>
    </row>
    <row r="386" spans="7:17">
      <c r="G386" s="58">
        <f t="shared" si="54"/>
        <v>4.2499999999999538</v>
      </c>
      <c r="H386" s="59">
        <f t="shared" si="59"/>
        <v>9.7835294117648117E-2</v>
      </c>
      <c r="I386" s="54">
        <f t="shared" si="55"/>
        <v>5.2828365528623571E-2</v>
      </c>
      <c r="J386" s="55">
        <f t="shared" si="58"/>
        <v>0.95976423529412802</v>
      </c>
      <c r="K386" s="55">
        <f t="shared" si="58"/>
        <v>0.51824626583579725</v>
      </c>
      <c r="L386" s="55">
        <f t="shared" si="56"/>
        <v>0.64919269456195494</v>
      </c>
      <c r="M386" s="55">
        <f t="shared" si="51"/>
        <v>0.35054618352340139</v>
      </c>
      <c r="N386" s="56">
        <f t="shared" si="57"/>
        <v>439.11946202439429</v>
      </c>
      <c r="O386" s="56">
        <f t="shared" si="52"/>
        <v>237.11242103142666</v>
      </c>
      <c r="P386" s="57">
        <f t="shared" si="53"/>
        <v>1374.7815529411914</v>
      </c>
      <c r="Q386" s="57">
        <f t="shared" si="53"/>
        <v>742.34419240821842</v>
      </c>
    </row>
    <row r="387" spans="7:17">
      <c r="G387" s="58">
        <f t="shared" si="54"/>
        <v>4.2599999999999536</v>
      </c>
      <c r="H387" s="59">
        <f t="shared" si="59"/>
        <v>9.7605633802817962E-2</v>
      </c>
      <c r="I387" s="54">
        <f t="shared" si="55"/>
        <v>5.2704355280903795E-2</v>
      </c>
      <c r="J387" s="55">
        <f t="shared" si="58"/>
        <v>0.95751126760564431</v>
      </c>
      <c r="K387" s="55">
        <f t="shared" si="58"/>
        <v>0.51702972530566627</v>
      </c>
      <c r="L387" s="55">
        <f t="shared" si="56"/>
        <v>0.64919269456195494</v>
      </c>
      <c r="M387" s="55">
        <f t="shared" si="51"/>
        <v>0.35054618352340139</v>
      </c>
      <c r="N387" s="56">
        <f t="shared" si="57"/>
        <v>440.15268428798112</v>
      </c>
      <c r="O387" s="56">
        <f t="shared" si="52"/>
        <v>237.67033261032407</v>
      </c>
      <c r="P387" s="57">
        <f t="shared" si="53"/>
        <v>1371.5543661971981</v>
      </c>
      <c r="Q387" s="57">
        <f t="shared" si="53"/>
        <v>740.60160040726009</v>
      </c>
    </row>
    <row r="388" spans="7:17">
      <c r="G388" s="58">
        <f t="shared" si="54"/>
        <v>4.2699999999999534</v>
      </c>
      <c r="H388" s="59">
        <f t="shared" si="59"/>
        <v>9.7377049180328926E-2</v>
      </c>
      <c r="I388" s="54">
        <f t="shared" si="55"/>
        <v>5.2580925877435639E-2</v>
      </c>
      <c r="J388" s="55">
        <f t="shared" si="58"/>
        <v>0.95526885245902682</v>
      </c>
      <c r="K388" s="55">
        <f t="shared" si="58"/>
        <v>0.51581888285764366</v>
      </c>
      <c r="L388" s="55">
        <f t="shared" si="56"/>
        <v>0.64919269456195494</v>
      </c>
      <c r="M388" s="55">
        <f t="shared" si="51"/>
        <v>0.35054618352340144</v>
      </c>
      <c r="N388" s="56">
        <f t="shared" si="57"/>
        <v>441.185906551568</v>
      </c>
      <c r="O388" s="56">
        <f t="shared" si="52"/>
        <v>238.22824418922161</v>
      </c>
      <c r="P388" s="57">
        <f t="shared" si="53"/>
        <v>1368.342295081982</v>
      </c>
      <c r="Q388" s="57">
        <f t="shared" si="53"/>
        <v>738.86717042972555</v>
      </c>
    </row>
    <row r="389" spans="7:17">
      <c r="G389" s="58">
        <f t="shared" si="54"/>
        <v>4.2799999999999532</v>
      </c>
      <c r="H389" s="59">
        <f t="shared" si="59"/>
        <v>9.7149532710281442E-2</v>
      </c>
      <c r="I389" s="54">
        <f t="shared" si="55"/>
        <v>5.2458073246880892E-2</v>
      </c>
      <c r="J389" s="55">
        <f t="shared" si="58"/>
        <v>0.95303691588786099</v>
      </c>
      <c r="K389" s="55">
        <f t="shared" si="58"/>
        <v>0.51461369855190153</v>
      </c>
      <c r="L389" s="55">
        <f t="shared" si="56"/>
        <v>0.64919269456195494</v>
      </c>
      <c r="M389" s="55">
        <f t="shared" ref="M389:M452" si="60">+I389*$C$24*(G389/(2*PI()))</f>
        <v>0.35054618352340139</v>
      </c>
      <c r="N389" s="56">
        <f t="shared" si="57"/>
        <v>442.21912881515476</v>
      </c>
      <c r="O389" s="56">
        <f t="shared" ref="O389:O452" si="61">+I389*$C$24*((G389/(2*PI()))^2)*1000</f>
        <v>238.78615576811907</v>
      </c>
      <c r="P389" s="57">
        <f t="shared" ref="P389:Q452" si="62">H389*$C$25</f>
        <v>1365.1452336448749</v>
      </c>
      <c r="Q389" s="57">
        <f t="shared" si="62"/>
        <v>737.14084526517024</v>
      </c>
    </row>
    <row r="390" spans="7:17">
      <c r="G390" s="58">
        <f t="shared" si="54"/>
        <v>4.289999999999953</v>
      </c>
      <c r="H390" s="59">
        <f t="shared" si="59"/>
        <v>9.6923076923077986E-2</v>
      </c>
      <c r="I390" s="54">
        <f t="shared" si="55"/>
        <v>5.2335793355862519E-2</v>
      </c>
      <c r="J390" s="55">
        <f t="shared" si="58"/>
        <v>0.95081538461539505</v>
      </c>
      <c r="K390" s="55">
        <f t="shared" si="58"/>
        <v>0.51341413282101134</v>
      </c>
      <c r="L390" s="55">
        <f t="shared" si="56"/>
        <v>0.64919269456195494</v>
      </c>
      <c r="M390" s="55">
        <f t="shared" si="60"/>
        <v>0.35054618352340139</v>
      </c>
      <c r="N390" s="56">
        <f t="shared" si="57"/>
        <v>443.25235107874147</v>
      </c>
      <c r="O390" s="56">
        <f t="shared" si="61"/>
        <v>239.34406734701653</v>
      </c>
      <c r="P390" s="57">
        <f t="shared" si="62"/>
        <v>1361.9630769230919</v>
      </c>
      <c r="Q390" s="57">
        <f t="shared" si="62"/>
        <v>735.4225682365801</v>
      </c>
    </row>
    <row r="391" spans="7:17">
      <c r="G391" s="58">
        <f t="shared" si="54"/>
        <v>4.2999999999999527</v>
      </c>
      <c r="H391" s="59">
        <f t="shared" si="59"/>
        <v>9.6697674418605717E-2</v>
      </c>
      <c r="I391" s="54">
        <f t="shared" si="55"/>
        <v>5.2214082208523305E-2</v>
      </c>
      <c r="J391" s="55">
        <f t="shared" si="58"/>
        <v>0.94860418604652208</v>
      </c>
      <c r="K391" s="55">
        <f t="shared" si="58"/>
        <v>0.51222014646561365</v>
      </c>
      <c r="L391" s="55">
        <f t="shared" si="56"/>
        <v>0.64919269456195494</v>
      </c>
      <c r="M391" s="55">
        <f t="shared" si="60"/>
        <v>0.35054618352340144</v>
      </c>
      <c r="N391" s="56">
        <f t="shared" si="57"/>
        <v>444.28557334232835</v>
      </c>
      <c r="O391" s="56">
        <f t="shared" si="61"/>
        <v>239.90197892591399</v>
      </c>
      <c r="P391" s="57">
        <f t="shared" si="62"/>
        <v>1358.7957209302476</v>
      </c>
      <c r="Q391" s="57">
        <f t="shared" si="62"/>
        <v>733.71228319416946</v>
      </c>
    </row>
    <row r="392" spans="7:17">
      <c r="G392" s="58">
        <f t="shared" ref="G392:G449" si="63">+G391+0.01</f>
        <v>4.3099999999999525</v>
      </c>
      <c r="H392" s="59">
        <f t="shared" si="59"/>
        <v>9.64733178654303E-2</v>
      </c>
      <c r="I392" s="54">
        <f t="shared" ref="I392:I455" si="64">+H392*$C$22</f>
        <v>5.2092935846090538E-2</v>
      </c>
      <c r="J392" s="55">
        <f t="shared" si="58"/>
        <v>0.94640324825987132</v>
      </c>
      <c r="K392" s="55">
        <f t="shared" si="58"/>
        <v>0.51103170065014825</v>
      </c>
      <c r="L392" s="55">
        <f t="shared" ref="L392:L455" si="65">+H392*$C$24*(G392/(2*PI()))</f>
        <v>0.64919269456195505</v>
      </c>
      <c r="M392" s="55">
        <f t="shared" si="60"/>
        <v>0.35054618352340144</v>
      </c>
      <c r="N392" s="56">
        <f t="shared" ref="N392:N455" si="66">+H392*$C$24*((G392/(2*PI()))^2)*1000</f>
        <v>445.31879560591511</v>
      </c>
      <c r="O392" s="56">
        <f t="shared" si="61"/>
        <v>240.45989050481148</v>
      </c>
      <c r="P392" s="57">
        <f t="shared" si="62"/>
        <v>1355.6430626450265</v>
      </c>
      <c r="Q392" s="57">
        <f t="shared" si="62"/>
        <v>732.00993450926421</v>
      </c>
    </row>
    <row r="393" spans="7:17">
      <c r="G393" s="58">
        <f t="shared" si="63"/>
        <v>4.3199999999999523</v>
      </c>
      <c r="H393" s="59">
        <f t="shared" si="59"/>
        <v>9.6250000000001057E-2</v>
      </c>
      <c r="I393" s="54">
        <f t="shared" si="64"/>
        <v>5.1972350346446809E-2</v>
      </c>
      <c r="J393" s="55">
        <f t="shared" si="58"/>
        <v>0.94421250000001045</v>
      </c>
      <c r="K393" s="55">
        <f t="shared" si="58"/>
        <v>0.50984875689864317</v>
      </c>
      <c r="L393" s="55">
        <f t="shared" si="65"/>
        <v>0.64919269456195494</v>
      </c>
      <c r="M393" s="55">
        <f t="shared" si="60"/>
        <v>0.35054618352340133</v>
      </c>
      <c r="N393" s="56">
        <f t="shared" si="66"/>
        <v>446.35201786950182</v>
      </c>
      <c r="O393" s="56">
        <f t="shared" si="61"/>
        <v>241.01780208370889</v>
      </c>
      <c r="P393" s="57">
        <f t="shared" si="62"/>
        <v>1352.5050000000149</v>
      </c>
      <c r="Q393" s="57">
        <f t="shared" si="62"/>
        <v>730.31546706827055</v>
      </c>
    </row>
    <row r="394" spans="7:17">
      <c r="G394" s="58">
        <f t="shared" si="63"/>
        <v>4.3299999999999521</v>
      </c>
      <c r="H394" s="59">
        <f t="shared" si="59"/>
        <v>9.6027713625867109E-2</v>
      </c>
      <c r="I394" s="54">
        <f t="shared" si="64"/>
        <v>5.1852321823706748E-2</v>
      </c>
      <c r="J394" s="55">
        <f t="shared" si="58"/>
        <v>0.94203187066975635</v>
      </c>
      <c r="K394" s="55">
        <f t="shared" si="58"/>
        <v>0.50867127709056326</v>
      </c>
      <c r="L394" s="55">
        <f t="shared" si="65"/>
        <v>0.64919269456195494</v>
      </c>
      <c r="M394" s="55">
        <f t="shared" si="60"/>
        <v>0.35054618352340144</v>
      </c>
      <c r="N394" s="56">
        <f t="shared" si="66"/>
        <v>447.3852401330887</v>
      </c>
      <c r="O394" s="56">
        <f t="shared" si="61"/>
        <v>241.57571366260643</v>
      </c>
      <c r="P394" s="57">
        <f t="shared" si="62"/>
        <v>1349.3814318706845</v>
      </c>
      <c r="Q394" s="57">
        <f t="shared" si="62"/>
        <v>728.62882626672717</v>
      </c>
    </row>
    <row r="395" spans="7:17">
      <c r="G395" s="58">
        <f t="shared" si="63"/>
        <v>4.3399999999999519</v>
      </c>
      <c r="H395" s="59">
        <f t="shared" si="59"/>
        <v>9.5806451612904284E-2</v>
      </c>
      <c r="I395" s="54">
        <f t="shared" si="64"/>
        <v>5.1732846427799586E-2</v>
      </c>
      <c r="J395" s="55">
        <f t="shared" ref="J395:K458" si="67">+H395*$C$24</f>
        <v>0.93986129032259103</v>
      </c>
      <c r="K395" s="55">
        <f t="shared" si="67"/>
        <v>0.50749922345671394</v>
      </c>
      <c r="L395" s="55">
        <f t="shared" si="65"/>
        <v>0.64919269456195494</v>
      </c>
      <c r="M395" s="55">
        <f t="shared" si="60"/>
        <v>0.35054618352340133</v>
      </c>
      <c r="N395" s="56">
        <f t="shared" si="66"/>
        <v>448.41846239667547</v>
      </c>
      <c r="O395" s="56">
        <f t="shared" si="61"/>
        <v>242.13362524150384</v>
      </c>
      <c r="P395" s="57">
        <f t="shared" si="62"/>
        <v>1346.2722580645309</v>
      </c>
      <c r="Q395" s="57">
        <f t="shared" si="62"/>
        <v>726.94995800343975</v>
      </c>
    </row>
    <row r="396" spans="7:17">
      <c r="G396" s="58">
        <f t="shared" si="63"/>
        <v>4.3499999999999517</v>
      </c>
      <c r="H396" s="59">
        <f t="shared" si="59"/>
        <v>9.5586206896552783E-2</v>
      </c>
      <c r="I396" s="54">
        <f t="shared" si="64"/>
        <v>5.1613920344057526E-2</v>
      </c>
      <c r="J396" s="55">
        <f t="shared" si="67"/>
        <v>0.93770068965518283</v>
      </c>
      <c r="K396" s="55">
        <f t="shared" si="67"/>
        <v>0.50633255857520432</v>
      </c>
      <c r="L396" s="55">
        <f t="shared" si="65"/>
        <v>0.64919269456195494</v>
      </c>
      <c r="M396" s="55">
        <f t="shared" si="60"/>
        <v>0.35054618352340139</v>
      </c>
      <c r="N396" s="56">
        <f t="shared" si="66"/>
        <v>449.45168466026223</v>
      </c>
      <c r="O396" s="56">
        <f t="shared" si="61"/>
        <v>242.6915368204013</v>
      </c>
      <c r="P396" s="57">
        <f t="shared" si="62"/>
        <v>1343.1773793103598</v>
      </c>
      <c r="Q396" s="57">
        <f t="shared" si="62"/>
        <v>725.27880867469639</v>
      </c>
    </row>
    <row r="397" spans="7:17">
      <c r="G397" s="58">
        <f t="shared" si="63"/>
        <v>4.3599999999999515</v>
      </c>
      <c r="H397" s="59">
        <f t="shared" si="59"/>
        <v>9.5366972477065284E-2</v>
      </c>
      <c r="I397" s="54">
        <f t="shared" si="64"/>
        <v>5.1495539792809686E-2</v>
      </c>
      <c r="J397" s="55">
        <f t="shared" si="67"/>
        <v>0.93555000000001054</v>
      </c>
      <c r="K397" s="55">
        <f t="shared" si="67"/>
        <v>0.50517124536746305</v>
      </c>
      <c r="L397" s="55">
        <f t="shared" si="65"/>
        <v>0.64919269456195505</v>
      </c>
      <c r="M397" s="55">
        <f t="shared" si="60"/>
        <v>0.35054618352340139</v>
      </c>
      <c r="N397" s="56">
        <f t="shared" si="66"/>
        <v>450.48490692384922</v>
      </c>
      <c r="O397" s="56">
        <f t="shared" si="61"/>
        <v>243.24944839929881</v>
      </c>
      <c r="P397" s="57">
        <f t="shared" si="62"/>
        <v>1340.0966972477213</v>
      </c>
      <c r="Q397" s="57">
        <f t="shared" si="62"/>
        <v>723.61532516856175</v>
      </c>
    </row>
    <row r="398" spans="7:17">
      <c r="G398" s="58">
        <f t="shared" si="63"/>
        <v>4.3699999999999513</v>
      </c>
      <c r="H398" s="59">
        <f t="shared" si="59"/>
        <v>9.5148741418765365E-2</v>
      </c>
      <c r="I398" s="54">
        <f t="shared" si="64"/>
        <v>5.1377701028981752E-2</v>
      </c>
      <c r="J398" s="55">
        <f t="shared" si="67"/>
        <v>0.93340915331808827</v>
      </c>
      <c r="K398" s="55">
        <f t="shared" si="67"/>
        <v>0.504015247094311</v>
      </c>
      <c r="L398" s="55">
        <f t="shared" si="65"/>
        <v>0.64919269456195494</v>
      </c>
      <c r="M398" s="55">
        <f t="shared" si="60"/>
        <v>0.35054618352340139</v>
      </c>
      <c r="N398" s="56">
        <f t="shared" si="66"/>
        <v>451.51812918743587</v>
      </c>
      <c r="O398" s="56">
        <f t="shared" si="61"/>
        <v>243.80735997819627</v>
      </c>
      <c r="P398" s="57">
        <f t="shared" si="62"/>
        <v>1337.030114416491</v>
      </c>
      <c r="Q398" s="57">
        <f t="shared" si="62"/>
        <v>721.95945485925154</v>
      </c>
    </row>
    <row r="399" spans="7:17">
      <c r="G399" s="58">
        <f t="shared" si="63"/>
        <v>4.379999999999951</v>
      </c>
      <c r="H399" s="59">
        <f t="shared" si="59"/>
        <v>9.493150684931613E-2</v>
      </c>
      <c r="I399" s="54">
        <f t="shared" si="64"/>
        <v>5.1260400341700971E-2</v>
      </c>
      <c r="J399" s="55">
        <f t="shared" si="67"/>
        <v>0.93127808219179131</v>
      </c>
      <c r="K399" s="55">
        <f t="shared" si="67"/>
        <v>0.50286452735208653</v>
      </c>
      <c r="L399" s="55">
        <f t="shared" si="65"/>
        <v>0.64919269456195494</v>
      </c>
      <c r="M399" s="55">
        <f t="shared" si="60"/>
        <v>0.35054618352340139</v>
      </c>
      <c r="N399" s="56">
        <f t="shared" si="66"/>
        <v>452.55135145102264</v>
      </c>
      <c r="O399" s="56">
        <f t="shared" si="61"/>
        <v>244.36527155709371</v>
      </c>
      <c r="P399" s="57">
        <f t="shared" si="62"/>
        <v>1333.9775342465903</v>
      </c>
      <c r="Q399" s="57">
        <f t="shared" si="62"/>
        <v>720.31114560158198</v>
      </c>
    </row>
    <row r="400" spans="7:17">
      <c r="G400" s="58">
        <f t="shared" si="63"/>
        <v>4.3899999999999508</v>
      </c>
      <c r="H400" s="59">
        <f t="shared" ref="H400:H463" si="68">+$C$15/G400</f>
        <v>9.4715261958998778E-2</v>
      </c>
      <c r="I400" s="54">
        <f t="shared" si="64"/>
        <v>5.1143634053906657E-2</v>
      </c>
      <c r="J400" s="55">
        <f t="shared" si="67"/>
        <v>0.92915671981777803</v>
      </c>
      <c r="K400" s="55">
        <f t="shared" si="67"/>
        <v>0.50171905006882433</v>
      </c>
      <c r="L400" s="55">
        <f t="shared" si="65"/>
        <v>0.64919269456195494</v>
      </c>
      <c r="M400" s="55">
        <f t="shared" si="60"/>
        <v>0.35054618352340139</v>
      </c>
      <c r="N400" s="56">
        <f t="shared" si="66"/>
        <v>453.58457371460952</v>
      </c>
      <c r="O400" s="56">
        <f t="shared" si="61"/>
        <v>244.9231831359912</v>
      </c>
      <c r="P400" s="57">
        <f t="shared" si="62"/>
        <v>1330.9388610478509</v>
      </c>
      <c r="Q400" s="57">
        <f t="shared" si="62"/>
        <v>718.6703457254963</v>
      </c>
    </row>
    <row r="401" spans="7:17">
      <c r="G401" s="58">
        <f t="shared" si="63"/>
        <v>4.3999999999999506</v>
      </c>
      <c r="H401" s="59">
        <f t="shared" si="68"/>
        <v>9.4500000000001055E-2</v>
      </c>
      <c r="I401" s="54">
        <f t="shared" si="64"/>
        <v>5.1027398521965965E-2</v>
      </c>
      <c r="J401" s="55">
        <f t="shared" si="67"/>
        <v>0.92704500000001044</v>
      </c>
      <c r="K401" s="55">
        <f t="shared" si="67"/>
        <v>0.50057877950048613</v>
      </c>
      <c r="L401" s="55">
        <f t="shared" si="65"/>
        <v>0.64919269456195494</v>
      </c>
      <c r="M401" s="55">
        <f t="shared" si="60"/>
        <v>0.35054618352340139</v>
      </c>
      <c r="N401" s="56">
        <f t="shared" si="66"/>
        <v>454.61779597819628</v>
      </c>
      <c r="O401" s="56">
        <f t="shared" si="61"/>
        <v>245.48109471488863</v>
      </c>
      <c r="P401" s="57">
        <f t="shared" si="62"/>
        <v>1327.9140000000148</v>
      </c>
      <c r="Q401" s="57">
        <f t="shared" si="62"/>
        <v>717.03700403066568</v>
      </c>
    </row>
    <row r="402" spans="7:17">
      <c r="G402" s="58">
        <f t="shared" si="63"/>
        <v>4.4099999999999504</v>
      </c>
      <c r="H402" s="59">
        <f t="shared" si="68"/>
        <v>9.4285714285715347E-2</v>
      </c>
      <c r="I402" s="54">
        <f t="shared" si="64"/>
        <v>5.0911690135294847E-2</v>
      </c>
      <c r="J402" s="55">
        <f t="shared" si="67"/>
        <v>0.92494285714286761</v>
      </c>
      <c r="K402" s="55">
        <f t="shared" si="67"/>
        <v>0.4994436802272425</v>
      </c>
      <c r="L402" s="55">
        <f t="shared" si="65"/>
        <v>0.64919269456195494</v>
      </c>
      <c r="M402" s="55">
        <f t="shared" si="60"/>
        <v>0.35054618352340144</v>
      </c>
      <c r="N402" s="56">
        <f t="shared" si="66"/>
        <v>455.65101824178305</v>
      </c>
      <c r="O402" s="56">
        <f t="shared" si="61"/>
        <v>246.03900629378614</v>
      </c>
      <c r="P402" s="57">
        <f t="shared" si="62"/>
        <v>1324.9028571428721</v>
      </c>
      <c r="Q402" s="57">
        <f t="shared" si="62"/>
        <v>715.41106978116318</v>
      </c>
    </row>
    <row r="403" spans="7:17">
      <c r="G403" s="58">
        <f t="shared" si="63"/>
        <v>4.4199999999999502</v>
      </c>
      <c r="H403" s="59">
        <f t="shared" si="68"/>
        <v>9.4072398190046314E-2</v>
      </c>
      <c r="I403" s="54">
        <f t="shared" si="64"/>
        <v>5.0796505315984224E-2</v>
      </c>
      <c r="J403" s="55">
        <f t="shared" si="67"/>
        <v>0.92285022624435442</v>
      </c>
      <c r="K403" s="55">
        <f t="shared" si="67"/>
        <v>0.49831371714980527</v>
      </c>
      <c r="L403" s="55">
        <f t="shared" si="65"/>
        <v>0.64919269456195505</v>
      </c>
      <c r="M403" s="55">
        <f t="shared" si="60"/>
        <v>0.35054618352340144</v>
      </c>
      <c r="N403" s="56">
        <f t="shared" si="66"/>
        <v>456.68424050536998</v>
      </c>
      <c r="O403" s="56">
        <f t="shared" si="61"/>
        <v>246.5969178726836</v>
      </c>
      <c r="P403" s="57">
        <f t="shared" si="62"/>
        <v>1321.9053393665308</v>
      </c>
      <c r="Q403" s="57">
        <f t="shared" si="62"/>
        <v>713.79249270021035</v>
      </c>
    </row>
    <row r="404" spans="7:17">
      <c r="G404" s="58">
        <f t="shared" si="63"/>
        <v>4.42999999999995</v>
      </c>
      <c r="H404" s="59">
        <f t="shared" si="68"/>
        <v>9.3860045146727925E-2</v>
      </c>
      <c r="I404" s="54">
        <f t="shared" si="64"/>
        <v>5.0681840518431213E-2</v>
      </c>
      <c r="J404" s="55">
        <f t="shared" si="67"/>
        <v>0.92076704288940103</v>
      </c>
      <c r="K404" s="55">
        <f t="shared" si="67"/>
        <v>0.49718885548581021</v>
      </c>
      <c r="L404" s="55">
        <f t="shared" si="65"/>
        <v>0.64919269456195505</v>
      </c>
      <c r="M404" s="55">
        <f t="shared" si="60"/>
        <v>0.35054618352340139</v>
      </c>
      <c r="N404" s="56">
        <f t="shared" si="66"/>
        <v>457.71746276895675</v>
      </c>
      <c r="O404" s="56">
        <f t="shared" si="61"/>
        <v>247.15482945158107</v>
      </c>
      <c r="P404" s="57">
        <f t="shared" si="62"/>
        <v>1318.9213544018207</v>
      </c>
      <c r="Q404" s="57">
        <f t="shared" si="62"/>
        <v>712.18122296499541</v>
      </c>
    </row>
    <row r="405" spans="7:17">
      <c r="G405" s="58">
        <f t="shared" si="63"/>
        <v>4.4399999999999498</v>
      </c>
      <c r="H405" s="59">
        <f t="shared" si="68"/>
        <v>9.3648648648649704E-2</v>
      </c>
      <c r="I405" s="54">
        <f t="shared" si="64"/>
        <v>5.0567692228975288E-2</v>
      </c>
      <c r="J405" s="55">
        <f t="shared" si="67"/>
        <v>0.91869324324325363</v>
      </c>
      <c r="K405" s="55">
        <f t="shared" si="67"/>
        <v>0.49606906076624757</v>
      </c>
      <c r="L405" s="55">
        <f t="shared" si="65"/>
        <v>0.64919269456195483</v>
      </c>
      <c r="M405" s="55">
        <f t="shared" si="60"/>
        <v>0.35054618352340133</v>
      </c>
      <c r="N405" s="56">
        <f t="shared" si="66"/>
        <v>458.7506850325434</v>
      </c>
      <c r="O405" s="56">
        <f t="shared" si="61"/>
        <v>247.7127410304785</v>
      </c>
      <c r="P405" s="57">
        <f t="shared" si="62"/>
        <v>1315.9508108108257</v>
      </c>
      <c r="Q405" s="57">
        <f t="shared" si="62"/>
        <v>710.57721120156077</v>
      </c>
    </row>
    <row r="406" spans="7:17">
      <c r="G406" s="58">
        <f t="shared" si="63"/>
        <v>4.4499999999999496</v>
      </c>
      <c r="H406" s="59">
        <f t="shared" si="68"/>
        <v>9.343820224719207E-2</v>
      </c>
      <c r="I406" s="54">
        <f t="shared" si="64"/>
        <v>5.0454056965539389E-2</v>
      </c>
      <c r="J406" s="55">
        <f t="shared" si="67"/>
        <v>0.9166287640449543</v>
      </c>
      <c r="K406" s="55">
        <f t="shared" si="67"/>
        <v>0.49495429883194142</v>
      </c>
      <c r="L406" s="55">
        <f t="shared" si="65"/>
        <v>0.64919269456195505</v>
      </c>
      <c r="M406" s="55">
        <f t="shared" si="60"/>
        <v>0.35054618352340139</v>
      </c>
      <c r="N406" s="56">
        <f t="shared" si="66"/>
        <v>459.78390729613039</v>
      </c>
      <c r="O406" s="56">
        <f t="shared" si="61"/>
        <v>248.27065260937604</v>
      </c>
      <c r="P406" s="57">
        <f t="shared" si="62"/>
        <v>1312.993617977543</v>
      </c>
      <c r="Q406" s="57">
        <f t="shared" si="62"/>
        <v>708.98040847975949</v>
      </c>
    </row>
    <row r="407" spans="7:17">
      <c r="G407" s="58">
        <f t="shared" si="63"/>
        <v>4.4599999999999493</v>
      </c>
      <c r="H407" s="59">
        <f t="shared" si="68"/>
        <v>9.3228699551570565E-2</v>
      </c>
      <c r="I407" s="54">
        <f t="shared" si="64"/>
        <v>5.0340931277275847E-2</v>
      </c>
      <c r="J407" s="55">
        <f t="shared" si="67"/>
        <v>0.91457354260090729</v>
      </c>
      <c r="K407" s="55">
        <f t="shared" si="67"/>
        <v>0.49384453583007609</v>
      </c>
      <c r="L407" s="55">
        <f t="shared" si="65"/>
        <v>0.64919269456195494</v>
      </c>
      <c r="M407" s="55">
        <f t="shared" si="60"/>
        <v>0.35054618352340139</v>
      </c>
      <c r="N407" s="56">
        <f t="shared" si="66"/>
        <v>460.8171295597171</v>
      </c>
      <c r="O407" s="56">
        <f t="shared" si="61"/>
        <v>248.82856418827348</v>
      </c>
      <c r="P407" s="57">
        <f t="shared" si="62"/>
        <v>1310.0496860986696</v>
      </c>
      <c r="Q407" s="57">
        <f t="shared" si="62"/>
        <v>707.39076630828015</v>
      </c>
    </row>
    <row r="408" spans="7:17">
      <c r="G408" s="58">
        <f t="shared" si="63"/>
        <v>4.4699999999999491</v>
      </c>
      <c r="H408" s="59">
        <f t="shared" si="68"/>
        <v>9.3020134228188972E-2</v>
      </c>
      <c r="I408" s="54">
        <f t="shared" si="64"/>
        <v>5.0228311744217068E-2</v>
      </c>
      <c r="J408" s="55">
        <f t="shared" si="67"/>
        <v>0.91252751677853383</v>
      </c>
      <c r="K408" s="55">
        <f t="shared" si="67"/>
        <v>0.49273973821076944</v>
      </c>
      <c r="L408" s="55">
        <f t="shared" si="65"/>
        <v>0.64919269456195483</v>
      </c>
      <c r="M408" s="55">
        <f t="shared" si="60"/>
        <v>0.35054618352340139</v>
      </c>
      <c r="N408" s="56">
        <f t="shared" si="66"/>
        <v>461.85035182330381</v>
      </c>
      <c r="O408" s="56">
        <f t="shared" si="61"/>
        <v>249.38647576717094</v>
      </c>
      <c r="P408" s="57">
        <f t="shared" si="62"/>
        <v>1307.1189261745114</v>
      </c>
      <c r="Q408" s="57">
        <f t="shared" si="62"/>
        <v>705.80823662973819</v>
      </c>
    </row>
    <row r="409" spans="7:17">
      <c r="G409" s="58">
        <f t="shared" si="63"/>
        <v>4.4799999999999489</v>
      </c>
      <c r="H409" s="59">
        <f t="shared" si="68"/>
        <v>9.2812500000001061E-2</v>
      </c>
      <c r="I409" s="54">
        <f t="shared" si="64"/>
        <v>5.0116194976930872E-2</v>
      </c>
      <c r="J409" s="55">
        <f t="shared" si="67"/>
        <v>0.91049062500001043</v>
      </c>
      <c r="K409" s="55">
        <f t="shared" si="67"/>
        <v>0.49163987272369186</v>
      </c>
      <c r="L409" s="55">
        <f t="shared" si="65"/>
        <v>0.64919269456195494</v>
      </c>
      <c r="M409" s="55">
        <f t="shared" si="60"/>
        <v>0.35054618352340139</v>
      </c>
      <c r="N409" s="56">
        <f t="shared" si="66"/>
        <v>462.88357408689069</v>
      </c>
      <c r="O409" s="56">
        <f t="shared" si="61"/>
        <v>249.94438734606842</v>
      </c>
      <c r="P409" s="57">
        <f t="shared" si="62"/>
        <v>1304.2012500000149</v>
      </c>
      <c r="Q409" s="57">
        <f t="shared" si="62"/>
        <v>704.23277181583262</v>
      </c>
    </row>
    <row r="410" spans="7:17">
      <c r="G410" s="58">
        <f t="shared" si="63"/>
        <v>4.4899999999999487</v>
      </c>
      <c r="H410" s="59">
        <f t="shared" si="68"/>
        <v>9.2605790645880787E-2</v>
      </c>
      <c r="I410" s="54">
        <f t="shared" si="64"/>
        <v>5.0004577616180469E-2</v>
      </c>
      <c r="J410" s="55">
        <f t="shared" si="67"/>
        <v>0.90846280623609055</v>
      </c>
      <c r="K410" s="55">
        <f t="shared" si="67"/>
        <v>0.49054490641473042</v>
      </c>
      <c r="L410" s="55">
        <f t="shared" si="65"/>
        <v>0.64919269456195494</v>
      </c>
      <c r="M410" s="55">
        <f t="shared" si="60"/>
        <v>0.35054618352340139</v>
      </c>
      <c r="N410" s="56">
        <f t="shared" si="66"/>
        <v>463.9167963504774</v>
      </c>
      <c r="O410" s="56">
        <f t="shared" si="61"/>
        <v>250.50229892496583</v>
      </c>
      <c r="P410" s="57">
        <f t="shared" si="62"/>
        <v>1301.2965701559169</v>
      </c>
      <c r="Q410" s="57">
        <f t="shared" si="62"/>
        <v>702.66432466256799</v>
      </c>
    </row>
    <row r="411" spans="7:17">
      <c r="G411" s="58">
        <f t="shared" si="63"/>
        <v>4.4999999999999485</v>
      </c>
      <c r="H411" s="59">
        <f t="shared" si="68"/>
        <v>9.2400000000001065E-2</v>
      </c>
      <c r="I411" s="54">
        <f t="shared" si="64"/>
        <v>4.9893456332588959E-2</v>
      </c>
      <c r="J411" s="55">
        <f t="shared" si="67"/>
        <v>0.90644400000001046</v>
      </c>
      <c r="K411" s="55">
        <f t="shared" si="67"/>
        <v>0.48945480662269769</v>
      </c>
      <c r="L411" s="55">
        <f t="shared" si="65"/>
        <v>0.64919269456195494</v>
      </c>
      <c r="M411" s="55">
        <f t="shared" si="60"/>
        <v>0.35054618352340139</v>
      </c>
      <c r="N411" s="56">
        <f t="shared" si="66"/>
        <v>464.95001861406428</v>
      </c>
      <c r="O411" s="56">
        <f t="shared" si="61"/>
        <v>251.06021050386329</v>
      </c>
      <c r="P411" s="57">
        <f t="shared" si="62"/>
        <v>1298.404800000015</v>
      </c>
      <c r="Q411" s="57">
        <f t="shared" si="62"/>
        <v>701.10284838554003</v>
      </c>
    </row>
    <row r="412" spans="7:17">
      <c r="G412" s="58">
        <f t="shared" si="63"/>
        <v>4.5099999999999483</v>
      </c>
      <c r="H412" s="59">
        <f t="shared" si="68"/>
        <v>9.2195121951220566E-2</v>
      </c>
      <c r="I412" s="54">
        <f t="shared" si="64"/>
        <v>4.9782827826308274E-2</v>
      </c>
      <c r="J412" s="55">
        <f t="shared" si="67"/>
        <v>0.90443414634147379</v>
      </c>
      <c r="K412" s="55">
        <f t="shared" si="67"/>
        <v>0.4883695409760842</v>
      </c>
      <c r="L412" s="55">
        <f t="shared" si="65"/>
        <v>0.64919269456195494</v>
      </c>
      <c r="M412" s="55">
        <f t="shared" si="60"/>
        <v>0.35054618352340144</v>
      </c>
      <c r="N412" s="56">
        <f t="shared" si="66"/>
        <v>465.98324087765116</v>
      </c>
      <c r="O412" s="56">
        <f t="shared" si="61"/>
        <v>251.61812208276086</v>
      </c>
      <c r="P412" s="57">
        <f t="shared" si="62"/>
        <v>1295.5258536585513</v>
      </c>
      <c r="Q412" s="57">
        <f t="shared" si="62"/>
        <v>699.5482966152839</v>
      </c>
    </row>
    <row r="413" spans="7:17">
      <c r="G413" s="58">
        <f t="shared" si="63"/>
        <v>4.5199999999999481</v>
      </c>
      <c r="H413" s="59">
        <f t="shared" si="68"/>
        <v>9.1991150442478936E-2</v>
      </c>
      <c r="I413" s="54">
        <f t="shared" si="64"/>
        <v>4.9672688826692547E-2</v>
      </c>
      <c r="J413" s="55">
        <f t="shared" si="67"/>
        <v>0.90243318584071841</v>
      </c>
      <c r="K413" s="55">
        <f t="shared" si="67"/>
        <v>0.48728907738985389</v>
      </c>
      <c r="L413" s="55">
        <f t="shared" si="65"/>
        <v>0.64919269456195494</v>
      </c>
      <c r="M413" s="55">
        <f t="shared" si="60"/>
        <v>0.35054618352340139</v>
      </c>
      <c r="N413" s="56">
        <f t="shared" si="66"/>
        <v>467.01646314123792</v>
      </c>
      <c r="O413" s="56">
        <f t="shared" si="61"/>
        <v>252.17603366165824</v>
      </c>
      <c r="P413" s="57">
        <f t="shared" si="62"/>
        <v>1292.6596460177141</v>
      </c>
      <c r="Q413" s="57">
        <f t="shared" si="62"/>
        <v>698.00062339268368</v>
      </c>
    </row>
    <row r="414" spans="7:17">
      <c r="G414" s="58">
        <f t="shared" si="63"/>
        <v>4.5299999999999478</v>
      </c>
      <c r="H414" s="59">
        <f t="shared" si="68"/>
        <v>9.1788079470199735E-2</v>
      </c>
      <c r="I414" s="54">
        <f t="shared" si="64"/>
        <v>4.9563036091975793E-2</v>
      </c>
      <c r="J414" s="55">
        <f t="shared" si="67"/>
        <v>0.90044105960265941</v>
      </c>
      <c r="K414" s="55">
        <f t="shared" si="67"/>
        <v>0.48621338406228254</v>
      </c>
      <c r="L414" s="55">
        <f t="shared" si="65"/>
        <v>0.64919269456195494</v>
      </c>
      <c r="M414" s="55">
        <f t="shared" si="60"/>
        <v>0.35054618352340139</v>
      </c>
      <c r="N414" s="56">
        <f t="shared" si="66"/>
        <v>468.04968540482457</v>
      </c>
      <c r="O414" s="56">
        <f t="shared" si="61"/>
        <v>252.7339452405557</v>
      </c>
      <c r="P414" s="57">
        <f t="shared" si="62"/>
        <v>1289.8060927152467</v>
      </c>
      <c r="Q414" s="57">
        <f t="shared" si="62"/>
        <v>696.45978316444382</v>
      </c>
    </row>
    <row r="415" spans="7:17">
      <c r="G415" s="58">
        <f t="shared" si="63"/>
        <v>4.5399999999999476</v>
      </c>
      <c r="H415" s="59">
        <f t="shared" si="68"/>
        <v>9.15859030837015E-2</v>
      </c>
      <c r="I415" s="54">
        <f t="shared" si="64"/>
        <v>4.9453866408953821E-2</v>
      </c>
      <c r="J415" s="55">
        <f t="shared" si="67"/>
        <v>0.89845770925111179</v>
      </c>
      <c r="K415" s="55">
        <f t="shared" si="67"/>
        <v>0.485142429471837</v>
      </c>
      <c r="L415" s="55">
        <f t="shared" si="65"/>
        <v>0.64919269456195505</v>
      </c>
      <c r="M415" s="55">
        <f t="shared" si="60"/>
        <v>0.35054618352340144</v>
      </c>
      <c r="N415" s="56">
        <f t="shared" si="66"/>
        <v>469.08290766841156</v>
      </c>
      <c r="O415" s="56">
        <f t="shared" si="61"/>
        <v>253.29185681945327</v>
      </c>
      <c r="P415" s="57">
        <f t="shared" si="62"/>
        <v>1286.9651101321735</v>
      </c>
      <c r="Q415" s="57">
        <f t="shared" si="62"/>
        <v>694.92573077861914</v>
      </c>
    </row>
    <row r="416" spans="7:17">
      <c r="G416" s="58">
        <f t="shared" si="63"/>
        <v>4.5499999999999474</v>
      </c>
      <c r="H416" s="59">
        <f t="shared" si="68"/>
        <v>9.1384615384616438E-2</v>
      </c>
      <c r="I416" s="54">
        <f t="shared" si="64"/>
        <v>4.9345176592670403E-2</v>
      </c>
      <c r="J416" s="55">
        <f t="shared" si="67"/>
        <v>0.89648307692308726</v>
      </c>
      <c r="K416" s="55">
        <f t="shared" si="67"/>
        <v>0.48407618237409666</v>
      </c>
      <c r="L416" s="55">
        <f t="shared" si="65"/>
        <v>0.64919269456195494</v>
      </c>
      <c r="M416" s="55">
        <f t="shared" si="60"/>
        <v>0.35054618352340139</v>
      </c>
      <c r="N416" s="56">
        <f t="shared" si="66"/>
        <v>470.11612993199827</v>
      </c>
      <c r="O416" s="56">
        <f t="shared" si="61"/>
        <v>253.8497683983507</v>
      </c>
      <c r="P416" s="57">
        <f t="shared" si="62"/>
        <v>1284.1366153846302</v>
      </c>
      <c r="Q416" s="57">
        <f t="shared" si="62"/>
        <v>693.39842148020455</v>
      </c>
    </row>
    <row r="417" spans="7:17">
      <c r="G417" s="58">
        <f t="shared" si="63"/>
        <v>4.5599999999999472</v>
      </c>
      <c r="H417" s="59">
        <f t="shared" si="68"/>
        <v>9.1184210526316839E-2</v>
      </c>
      <c r="I417" s="54">
        <f t="shared" si="64"/>
        <v>4.9236963486107524E-2</v>
      </c>
      <c r="J417" s="55">
        <f t="shared" si="67"/>
        <v>0.89451710526316819</v>
      </c>
      <c r="K417" s="55">
        <f t="shared" si="67"/>
        <v>0.48301461179871485</v>
      </c>
      <c r="L417" s="55">
        <f t="shared" si="65"/>
        <v>0.64919269456195483</v>
      </c>
      <c r="M417" s="55">
        <f t="shared" si="60"/>
        <v>0.35054618352340133</v>
      </c>
      <c r="N417" s="56">
        <f t="shared" si="66"/>
        <v>471.14935219558492</v>
      </c>
      <c r="O417" s="56">
        <f t="shared" si="61"/>
        <v>254.40767997724811</v>
      </c>
      <c r="P417" s="57">
        <f t="shared" si="62"/>
        <v>1281.3205263158043</v>
      </c>
      <c r="Q417" s="57">
        <f t="shared" si="62"/>
        <v>691.87781090678288</v>
      </c>
    </row>
    <row r="418" spans="7:17">
      <c r="G418" s="58">
        <f t="shared" si="63"/>
        <v>4.569999999999947</v>
      </c>
      <c r="H418" s="59">
        <f t="shared" si="68"/>
        <v>9.0984682713348974E-2</v>
      </c>
      <c r="I418" s="54">
        <f t="shared" si="64"/>
        <v>4.9129223959879724E-2</v>
      </c>
      <c r="J418" s="55">
        <f t="shared" si="67"/>
        <v>0.89255973741795347</v>
      </c>
      <c r="K418" s="55">
        <f t="shared" si="67"/>
        <v>0.48195768704642011</v>
      </c>
      <c r="L418" s="55">
        <f t="shared" si="65"/>
        <v>0.64919269456195494</v>
      </c>
      <c r="M418" s="55">
        <f t="shared" si="60"/>
        <v>0.35054618352340139</v>
      </c>
      <c r="N418" s="56">
        <f t="shared" si="66"/>
        <v>472.18257445917186</v>
      </c>
      <c r="O418" s="56">
        <f t="shared" si="61"/>
        <v>254.96559155614568</v>
      </c>
      <c r="P418" s="57">
        <f t="shared" si="62"/>
        <v>1278.5167614879797</v>
      </c>
      <c r="Q418" s="57">
        <f t="shared" si="62"/>
        <v>690.36385508422984</v>
      </c>
    </row>
    <row r="419" spans="7:17">
      <c r="G419" s="58">
        <f t="shared" si="63"/>
        <v>4.5799999999999468</v>
      </c>
      <c r="H419" s="59">
        <f t="shared" si="68"/>
        <v>9.078602620087442E-2</v>
      </c>
      <c r="I419" s="54">
        <f t="shared" si="64"/>
        <v>4.902195491193239E-2</v>
      </c>
      <c r="J419" s="55">
        <f t="shared" si="67"/>
        <v>0.89061091703057815</v>
      </c>
      <c r="K419" s="55">
        <f t="shared" si="67"/>
        <v>0.48090537768605679</v>
      </c>
      <c r="L419" s="55">
        <f t="shared" si="65"/>
        <v>0.64919269456195494</v>
      </c>
      <c r="M419" s="55">
        <f t="shared" si="60"/>
        <v>0.35054618352340139</v>
      </c>
      <c r="N419" s="56">
        <f t="shared" si="66"/>
        <v>473.21579672275874</v>
      </c>
      <c r="O419" s="56">
        <f t="shared" si="61"/>
        <v>255.52350313504314</v>
      </c>
      <c r="P419" s="57">
        <f t="shared" si="62"/>
        <v>1275.7252401746873</v>
      </c>
      <c r="Q419" s="57">
        <f t="shared" si="62"/>
        <v>688.856510422474</v>
      </c>
    </row>
    <row r="420" spans="7:17">
      <c r="G420" s="58">
        <f t="shared" si="63"/>
        <v>4.5899999999999466</v>
      </c>
      <c r="H420" s="59">
        <f t="shared" si="68"/>
        <v>9.0588235294118705E-2</v>
      </c>
      <c r="I420" s="54">
        <f t="shared" si="64"/>
        <v>4.8915153267244084E-2</v>
      </c>
      <c r="J420" s="55">
        <f t="shared" si="67"/>
        <v>0.88867058823530454</v>
      </c>
      <c r="K420" s="55">
        <f t="shared" si="67"/>
        <v>0.47985765355166449</v>
      </c>
      <c r="L420" s="55">
        <f t="shared" si="65"/>
        <v>0.64919269456195494</v>
      </c>
      <c r="M420" s="55">
        <f t="shared" si="60"/>
        <v>0.35054618352340139</v>
      </c>
      <c r="N420" s="56">
        <f t="shared" si="66"/>
        <v>474.24901898634539</v>
      </c>
      <c r="O420" s="56">
        <f t="shared" si="61"/>
        <v>256.08141471394055</v>
      </c>
      <c r="P420" s="57">
        <f t="shared" si="62"/>
        <v>1272.945882352956</v>
      </c>
      <c r="Q420" s="57">
        <f t="shared" si="62"/>
        <v>687.35573371131386</v>
      </c>
    </row>
    <row r="421" spans="7:17">
      <c r="G421" s="58">
        <f t="shared" si="63"/>
        <v>4.5999999999999464</v>
      </c>
      <c r="H421" s="59">
        <f t="shared" si="68"/>
        <v>9.0391304347827148E-2</v>
      </c>
      <c r="I421" s="54">
        <f t="shared" si="64"/>
        <v>4.8808815977532692E-2</v>
      </c>
      <c r="J421" s="55">
        <f t="shared" si="67"/>
        <v>0.88673869565218433</v>
      </c>
      <c r="K421" s="55">
        <f t="shared" si="67"/>
        <v>0.47881448473959576</v>
      </c>
      <c r="L421" s="55">
        <f t="shared" si="65"/>
        <v>0.64919269456195494</v>
      </c>
      <c r="M421" s="55">
        <f t="shared" si="60"/>
        <v>0.35054618352340144</v>
      </c>
      <c r="N421" s="56">
        <f t="shared" si="66"/>
        <v>475.28224124993227</v>
      </c>
      <c r="O421" s="56">
        <f t="shared" si="61"/>
        <v>256.63932629283806</v>
      </c>
      <c r="P421" s="57">
        <f t="shared" si="62"/>
        <v>1270.178608695667</v>
      </c>
      <c r="Q421" s="57">
        <f t="shared" si="62"/>
        <v>685.86148211628938</v>
      </c>
    </row>
    <row r="422" spans="7:17">
      <c r="G422" s="58">
        <f t="shared" si="63"/>
        <v>4.6099999999999461</v>
      </c>
      <c r="H422" s="59">
        <f t="shared" si="68"/>
        <v>9.0195227765727734E-2</v>
      </c>
      <c r="I422" s="54">
        <f t="shared" si="64"/>
        <v>4.8702940020965368E-2</v>
      </c>
      <c r="J422" s="55">
        <f t="shared" si="67"/>
        <v>0.88481518438178908</v>
      </c>
      <c r="K422" s="55">
        <f t="shared" si="67"/>
        <v>0.47777584160567027</v>
      </c>
      <c r="L422" s="55">
        <f t="shared" si="65"/>
        <v>0.64919269456195494</v>
      </c>
      <c r="M422" s="55">
        <f t="shared" si="60"/>
        <v>0.35054618352340133</v>
      </c>
      <c r="N422" s="56">
        <f t="shared" si="66"/>
        <v>476.31546351351898</v>
      </c>
      <c r="O422" s="56">
        <f t="shared" si="61"/>
        <v>257.19723787173547</v>
      </c>
      <c r="P422" s="57">
        <f t="shared" si="62"/>
        <v>1267.4233405640061</v>
      </c>
      <c r="Q422" s="57">
        <f t="shared" si="62"/>
        <v>684.37371317460531</v>
      </c>
    </row>
    <row r="423" spans="7:17">
      <c r="G423" s="58">
        <f t="shared" si="63"/>
        <v>4.6199999999999459</v>
      </c>
      <c r="H423" s="59">
        <f t="shared" si="68"/>
        <v>9.0000000000001051E-2</v>
      </c>
      <c r="I423" s="54">
        <f t="shared" si="64"/>
        <v>4.8597522401872373E-2</v>
      </c>
      <c r="J423" s="55">
        <f t="shared" si="67"/>
        <v>0.88290000000001034</v>
      </c>
      <c r="K423" s="55">
        <f t="shared" si="67"/>
        <v>0.476741694762368</v>
      </c>
      <c r="L423" s="55">
        <f t="shared" si="65"/>
        <v>0.64919269456195483</v>
      </c>
      <c r="M423" s="55">
        <f t="shared" si="60"/>
        <v>0.35054618352340139</v>
      </c>
      <c r="N423" s="56">
        <f t="shared" si="66"/>
        <v>477.34868577710574</v>
      </c>
      <c r="O423" s="56">
        <f t="shared" si="61"/>
        <v>257.75514945063287</v>
      </c>
      <c r="P423" s="57">
        <f t="shared" si="62"/>
        <v>1264.6800000000148</v>
      </c>
      <c r="Q423" s="57">
        <f t="shared" si="62"/>
        <v>682.89238479111054</v>
      </c>
    </row>
    <row r="424" spans="7:17">
      <c r="G424" s="58">
        <f t="shared" si="63"/>
        <v>4.6299999999999457</v>
      </c>
      <c r="H424" s="59">
        <f t="shared" si="68"/>
        <v>8.9805615550756987E-2</v>
      </c>
      <c r="I424" s="54">
        <f t="shared" si="64"/>
        <v>4.8492560150464437E-2</v>
      </c>
      <c r="J424" s="55">
        <f t="shared" si="67"/>
        <v>0.88099308855292613</v>
      </c>
      <c r="K424" s="55">
        <f t="shared" si="67"/>
        <v>0.47571201507605615</v>
      </c>
      <c r="L424" s="55">
        <f t="shared" si="65"/>
        <v>0.64919269456195494</v>
      </c>
      <c r="M424" s="55">
        <f t="shared" si="60"/>
        <v>0.35054618352340139</v>
      </c>
      <c r="N424" s="56">
        <f t="shared" si="66"/>
        <v>478.38190804069268</v>
      </c>
      <c r="O424" s="56">
        <f t="shared" si="61"/>
        <v>258.31306102953045</v>
      </c>
      <c r="P424" s="57">
        <f t="shared" si="62"/>
        <v>1261.9485097192371</v>
      </c>
      <c r="Q424" s="57">
        <f t="shared" si="62"/>
        <v>681.41745523432621</v>
      </c>
    </row>
    <row r="425" spans="7:17">
      <c r="G425" s="58">
        <f t="shared" si="63"/>
        <v>4.6399999999999455</v>
      </c>
      <c r="H425" s="59">
        <f t="shared" si="68"/>
        <v>8.9612068965518293E-2</v>
      </c>
      <c r="I425" s="54">
        <f t="shared" si="64"/>
        <v>4.8388050322553958E-2</v>
      </c>
      <c r="J425" s="55">
        <f t="shared" si="67"/>
        <v>0.87909439655173449</v>
      </c>
      <c r="K425" s="55">
        <f t="shared" si="67"/>
        <v>0.47468677366425432</v>
      </c>
      <c r="L425" s="55">
        <f t="shared" si="65"/>
        <v>0.64919269456195494</v>
      </c>
      <c r="M425" s="55">
        <f t="shared" si="60"/>
        <v>0.35054618352340133</v>
      </c>
      <c r="N425" s="56">
        <f t="shared" si="66"/>
        <v>479.41513030427939</v>
      </c>
      <c r="O425" s="56">
        <f t="shared" si="61"/>
        <v>258.87097260842785</v>
      </c>
      <c r="P425" s="57">
        <f t="shared" si="62"/>
        <v>1259.228793103463</v>
      </c>
      <c r="Q425" s="57">
        <f t="shared" si="62"/>
        <v>679.94888313252818</v>
      </c>
    </row>
    <row r="426" spans="7:17">
      <c r="G426" s="58">
        <f t="shared" si="63"/>
        <v>4.6499999999999453</v>
      </c>
      <c r="H426" s="59">
        <f t="shared" si="68"/>
        <v>8.9419354838710732E-2</v>
      </c>
      <c r="I426" s="54">
        <f t="shared" si="64"/>
        <v>4.8283989999279651E-2</v>
      </c>
      <c r="J426" s="55">
        <f t="shared" si="67"/>
        <v>0.87720387096775232</v>
      </c>
      <c r="K426" s="55">
        <f t="shared" si="67"/>
        <v>0.47366594189293343</v>
      </c>
      <c r="L426" s="55">
        <f t="shared" si="65"/>
        <v>0.64919269456195505</v>
      </c>
      <c r="M426" s="55">
        <f t="shared" si="60"/>
        <v>0.35054618352340144</v>
      </c>
      <c r="N426" s="56">
        <f t="shared" si="66"/>
        <v>480.44835256786632</v>
      </c>
      <c r="O426" s="56">
        <f t="shared" si="61"/>
        <v>259.42888418732548</v>
      </c>
      <c r="P426" s="57">
        <f t="shared" si="62"/>
        <v>1256.5207741935633</v>
      </c>
      <c r="Q426" s="57">
        <f t="shared" si="62"/>
        <v>678.4866274698777</v>
      </c>
    </row>
    <row r="427" spans="7:17">
      <c r="G427" s="58">
        <f t="shared" si="63"/>
        <v>4.6599999999999451</v>
      </c>
      <c r="H427" s="59">
        <f t="shared" si="68"/>
        <v>8.9227467811159852E-2</v>
      </c>
      <c r="I427" s="54">
        <f t="shared" si="64"/>
        <v>4.8180376286834845E-2</v>
      </c>
      <c r="J427" s="55">
        <f t="shared" si="67"/>
        <v>0.87532145922747817</v>
      </c>
      <c r="K427" s="55">
        <f t="shared" si="67"/>
        <v>0.47264949137384987</v>
      </c>
      <c r="L427" s="55">
        <f t="shared" si="65"/>
        <v>0.64919269456195494</v>
      </c>
      <c r="M427" s="55">
        <f t="shared" si="60"/>
        <v>0.35054618352340139</v>
      </c>
      <c r="N427" s="56">
        <f t="shared" si="66"/>
        <v>481.48157483145309</v>
      </c>
      <c r="O427" s="56">
        <f t="shared" si="61"/>
        <v>259.98679576622288</v>
      </c>
      <c r="P427" s="57">
        <f t="shared" si="62"/>
        <v>1253.8243776824183</v>
      </c>
      <c r="Q427" s="57">
        <f t="shared" si="62"/>
        <v>677.03064758260325</v>
      </c>
    </row>
    <row r="428" spans="7:17">
      <c r="G428" s="58">
        <f t="shared" si="63"/>
        <v>4.6699999999999449</v>
      </c>
      <c r="H428" s="59">
        <f t="shared" si="68"/>
        <v>8.9036402569594206E-2</v>
      </c>
      <c r="I428" s="54">
        <f t="shared" si="64"/>
        <v>4.8077206316199231E-2</v>
      </c>
      <c r="J428" s="55">
        <f t="shared" si="67"/>
        <v>0.87344710920771917</v>
      </c>
      <c r="K428" s="55">
        <f t="shared" si="67"/>
        <v>0.47163739396191445</v>
      </c>
      <c r="L428" s="55">
        <f t="shared" si="65"/>
        <v>0.64919269456195494</v>
      </c>
      <c r="M428" s="55">
        <f t="shared" si="60"/>
        <v>0.35054618352340139</v>
      </c>
      <c r="N428" s="56">
        <f t="shared" si="66"/>
        <v>482.51479709503985</v>
      </c>
      <c r="O428" s="56">
        <f t="shared" si="61"/>
        <v>260.54470734512029</v>
      </c>
      <c r="P428" s="57">
        <f t="shared" si="62"/>
        <v>1251.1395289079378</v>
      </c>
      <c r="Q428" s="57">
        <f t="shared" si="62"/>
        <v>675.58090315523157</v>
      </c>
    </row>
    <row r="429" spans="7:17">
      <c r="G429" s="58">
        <f t="shared" si="63"/>
        <v>4.6799999999999446</v>
      </c>
      <c r="H429" s="59">
        <f t="shared" si="68"/>
        <v>8.8846153846154893E-2</v>
      </c>
      <c r="I429" s="54">
        <f t="shared" si="64"/>
        <v>4.7974477242874014E-2</v>
      </c>
      <c r="J429" s="55">
        <f t="shared" si="67"/>
        <v>0.87158076923077954</v>
      </c>
      <c r="K429" s="55">
        <f t="shared" si="67"/>
        <v>0.4706296217525941</v>
      </c>
      <c r="L429" s="55">
        <f t="shared" si="65"/>
        <v>0.64919269456195494</v>
      </c>
      <c r="M429" s="55">
        <f t="shared" si="60"/>
        <v>0.35054618352340139</v>
      </c>
      <c r="N429" s="56">
        <f t="shared" si="66"/>
        <v>483.54801935862673</v>
      </c>
      <c r="O429" s="56">
        <f t="shared" si="61"/>
        <v>261.1026189240178</v>
      </c>
      <c r="P429" s="57">
        <f t="shared" si="62"/>
        <v>1248.4661538461685</v>
      </c>
      <c r="Q429" s="57">
        <f t="shared" si="62"/>
        <v>674.13735421686567</v>
      </c>
    </row>
    <row r="430" spans="7:17">
      <c r="G430" s="58">
        <f t="shared" si="63"/>
        <v>4.6899999999999444</v>
      </c>
      <c r="H430" s="59">
        <f t="shared" si="68"/>
        <v>8.8656716417911494E-2</v>
      </c>
      <c r="I430" s="54">
        <f t="shared" si="64"/>
        <v>4.7872186246620554E-2</v>
      </c>
      <c r="J430" s="55">
        <f t="shared" si="67"/>
        <v>0.8697223880597118</v>
      </c>
      <c r="K430" s="55">
        <f t="shared" si="67"/>
        <v>0.46962614707934769</v>
      </c>
      <c r="L430" s="55">
        <f t="shared" si="65"/>
        <v>0.64919269456195494</v>
      </c>
      <c r="M430" s="55">
        <f t="shared" si="60"/>
        <v>0.35054618352340144</v>
      </c>
      <c r="N430" s="56">
        <f t="shared" si="66"/>
        <v>484.5812416222135</v>
      </c>
      <c r="O430" s="56">
        <f t="shared" si="61"/>
        <v>261.66053050291532</v>
      </c>
      <c r="P430" s="57">
        <f t="shared" si="62"/>
        <v>1245.8041791044923</v>
      </c>
      <c r="Q430" s="57">
        <f t="shared" si="62"/>
        <v>672.69996113751199</v>
      </c>
    </row>
    <row r="431" spans="7:17">
      <c r="G431" s="58">
        <f t="shared" si="63"/>
        <v>4.6999999999999442</v>
      </c>
      <c r="H431" s="59">
        <f t="shared" si="68"/>
        <v>8.8468085106384028E-2</v>
      </c>
      <c r="I431" s="54">
        <f t="shared" si="64"/>
        <v>4.7770330531202214E-2</v>
      </c>
      <c r="J431" s="55">
        <f t="shared" si="67"/>
        <v>0.86787191489362736</v>
      </c>
      <c r="K431" s="55">
        <f t="shared" si="67"/>
        <v>0.46862694251109377</v>
      </c>
      <c r="L431" s="55">
        <f t="shared" si="65"/>
        <v>0.64919269456195494</v>
      </c>
      <c r="M431" s="55">
        <f t="shared" si="60"/>
        <v>0.35054618352340139</v>
      </c>
      <c r="N431" s="56">
        <f t="shared" si="66"/>
        <v>485.61446388580026</v>
      </c>
      <c r="O431" s="56">
        <f t="shared" si="61"/>
        <v>262.21844208181273</v>
      </c>
      <c r="P431" s="57">
        <f t="shared" si="62"/>
        <v>1243.1535319149084</v>
      </c>
      <c r="Q431" s="57">
        <f t="shared" si="62"/>
        <v>671.2686846244535</v>
      </c>
    </row>
    <row r="432" spans="7:17">
      <c r="G432" s="58">
        <f t="shared" si="63"/>
        <v>4.709999999999944</v>
      </c>
      <c r="H432" s="59">
        <f t="shared" si="68"/>
        <v>8.8280254777071118E-2</v>
      </c>
      <c r="I432" s="54">
        <f t="shared" si="64"/>
        <v>4.7668907324129602E-2</v>
      </c>
      <c r="J432" s="55">
        <f t="shared" si="67"/>
        <v>0.86602929936306772</v>
      </c>
      <c r="K432" s="55">
        <f t="shared" si="67"/>
        <v>0.46763198084971141</v>
      </c>
      <c r="L432" s="55">
        <f t="shared" si="65"/>
        <v>0.64919269456195505</v>
      </c>
      <c r="M432" s="55">
        <f t="shared" si="60"/>
        <v>0.35054618352340144</v>
      </c>
      <c r="N432" s="56">
        <f t="shared" si="66"/>
        <v>486.64768614938714</v>
      </c>
      <c r="O432" s="56">
        <f t="shared" si="61"/>
        <v>262.77635366071024</v>
      </c>
      <c r="P432" s="57">
        <f t="shared" si="62"/>
        <v>1240.5141401274034</v>
      </c>
      <c r="Q432" s="57">
        <f t="shared" si="62"/>
        <v>669.84348571866917</v>
      </c>
    </row>
    <row r="433" spans="7:17">
      <c r="G433" s="58">
        <f t="shared" si="63"/>
        <v>4.7199999999999438</v>
      </c>
      <c r="H433" s="59">
        <f t="shared" si="68"/>
        <v>8.8093220338984105E-2</v>
      </c>
      <c r="I433" s="54">
        <f t="shared" si="64"/>
        <v>4.756791387640899E-2</v>
      </c>
      <c r="J433" s="55">
        <f t="shared" si="67"/>
        <v>0.86419449152543415</v>
      </c>
      <c r="K433" s="55">
        <f t="shared" si="67"/>
        <v>0.46664123512757222</v>
      </c>
      <c r="L433" s="55">
        <f t="shared" si="65"/>
        <v>0.64919269456195505</v>
      </c>
      <c r="M433" s="55">
        <f t="shared" si="60"/>
        <v>0.35054618352340144</v>
      </c>
      <c r="N433" s="56">
        <f t="shared" si="66"/>
        <v>487.68090841297396</v>
      </c>
      <c r="O433" s="56">
        <f t="shared" si="61"/>
        <v>263.3342652396077</v>
      </c>
      <c r="P433" s="57">
        <f t="shared" si="62"/>
        <v>1237.8859322034045</v>
      </c>
      <c r="Q433" s="57">
        <f t="shared" si="62"/>
        <v>668.42432579129911</v>
      </c>
    </row>
    <row r="434" spans="7:17">
      <c r="G434" s="58">
        <f t="shared" si="63"/>
        <v>4.7299999999999436</v>
      </c>
      <c r="H434" s="59">
        <f t="shared" si="68"/>
        <v>8.7906976744187099E-2</v>
      </c>
      <c r="I434" s="54">
        <f t="shared" si="64"/>
        <v>4.746734746229396E-2</v>
      </c>
      <c r="J434" s="55">
        <f t="shared" si="67"/>
        <v>0.86236744186047554</v>
      </c>
      <c r="K434" s="55">
        <f t="shared" si="67"/>
        <v>0.46565467860510379</v>
      </c>
      <c r="L434" s="55">
        <f t="shared" si="65"/>
        <v>0.64919269456195494</v>
      </c>
      <c r="M434" s="55">
        <f t="shared" si="60"/>
        <v>0.35054618352340144</v>
      </c>
      <c r="N434" s="56">
        <f t="shared" si="66"/>
        <v>488.71413067656067</v>
      </c>
      <c r="O434" s="56">
        <f t="shared" si="61"/>
        <v>263.89217681850511</v>
      </c>
      <c r="P434" s="57">
        <f t="shared" si="62"/>
        <v>1235.2688372093171</v>
      </c>
      <c r="Q434" s="57">
        <f t="shared" si="62"/>
        <v>667.0111665401547</v>
      </c>
    </row>
    <row r="435" spans="7:17">
      <c r="G435" s="58">
        <f t="shared" si="63"/>
        <v>4.7399999999999434</v>
      </c>
      <c r="H435" s="59">
        <f t="shared" si="68"/>
        <v>8.7721518987342817E-2</v>
      </c>
      <c r="I435" s="54">
        <f t="shared" si="64"/>
        <v>4.736720537904017E-2</v>
      </c>
      <c r="J435" s="55">
        <f t="shared" si="67"/>
        <v>0.86054810126583303</v>
      </c>
      <c r="K435" s="55">
        <f t="shared" si="67"/>
        <v>0.46467228476838407</v>
      </c>
      <c r="L435" s="55">
        <f t="shared" si="65"/>
        <v>0.64919269456195494</v>
      </c>
      <c r="M435" s="55">
        <f t="shared" si="60"/>
        <v>0.35054618352340139</v>
      </c>
      <c r="N435" s="56">
        <f t="shared" si="66"/>
        <v>489.74735294014755</v>
      </c>
      <c r="O435" s="56">
        <f t="shared" si="61"/>
        <v>264.45008839740262</v>
      </c>
      <c r="P435" s="57">
        <f t="shared" si="62"/>
        <v>1232.6627848101414</v>
      </c>
      <c r="Q435" s="57">
        <f t="shared" si="62"/>
        <v>665.60396998627243</v>
      </c>
    </row>
    <row r="436" spans="7:17">
      <c r="G436" s="58">
        <f t="shared" si="63"/>
        <v>4.7499999999999432</v>
      </c>
      <c r="H436" s="59">
        <f t="shared" si="68"/>
        <v>8.7536842105264204E-2</v>
      </c>
      <c r="I436" s="54">
        <f t="shared" si="64"/>
        <v>4.7267484946663246E-2</v>
      </c>
      <c r="J436" s="55">
        <f t="shared" si="67"/>
        <v>0.85873642105264192</v>
      </c>
      <c r="K436" s="55">
        <f t="shared" si="67"/>
        <v>0.46369402732676646</v>
      </c>
      <c r="L436" s="55">
        <f t="shared" si="65"/>
        <v>0.64919269456195494</v>
      </c>
      <c r="M436" s="55">
        <f t="shared" si="60"/>
        <v>0.35054618352340139</v>
      </c>
      <c r="N436" s="56">
        <f t="shared" si="66"/>
        <v>490.78057520373426</v>
      </c>
      <c r="O436" s="56">
        <f t="shared" si="61"/>
        <v>265.00799997630003</v>
      </c>
      <c r="P436" s="57">
        <f t="shared" si="62"/>
        <v>1230.0677052631727</v>
      </c>
      <c r="Q436" s="57">
        <f t="shared" si="62"/>
        <v>664.2026984705119</v>
      </c>
    </row>
    <row r="437" spans="7:17">
      <c r="G437" s="58">
        <f t="shared" si="63"/>
        <v>4.7599999999999429</v>
      </c>
      <c r="H437" s="59">
        <f t="shared" si="68"/>
        <v>8.7352941176471632E-2</v>
      </c>
      <c r="I437" s="54">
        <f t="shared" si="64"/>
        <v>4.7168183507699669E-2</v>
      </c>
      <c r="J437" s="55">
        <f t="shared" si="67"/>
        <v>0.85693235294118675</v>
      </c>
      <c r="K437" s="55">
        <f t="shared" si="67"/>
        <v>0.46271988021053378</v>
      </c>
      <c r="L437" s="55">
        <f t="shared" si="65"/>
        <v>0.64919269456195494</v>
      </c>
      <c r="M437" s="55">
        <f t="shared" si="60"/>
        <v>0.35054618352340139</v>
      </c>
      <c r="N437" s="56">
        <f t="shared" si="66"/>
        <v>491.81379746732097</v>
      </c>
      <c r="O437" s="56">
        <f t="shared" si="61"/>
        <v>265.56591155519749</v>
      </c>
      <c r="P437" s="57">
        <f t="shared" si="62"/>
        <v>1227.4835294117793</v>
      </c>
      <c r="Q437" s="57">
        <f t="shared" si="62"/>
        <v>662.80731465019574</v>
      </c>
    </row>
    <row r="438" spans="7:17">
      <c r="G438" s="58">
        <f t="shared" si="63"/>
        <v>4.7699999999999427</v>
      </c>
      <c r="H438" s="59">
        <f t="shared" si="68"/>
        <v>8.7169811320755769E-2</v>
      </c>
      <c r="I438" s="54">
        <f t="shared" si="64"/>
        <v>4.7069298426970746E-2</v>
      </c>
      <c r="J438" s="55">
        <f t="shared" si="67"/>
        <v>0.85513584905661411</v>
      </c>
      <c r="K438" s="55">
        <f t="shared" si="67"/>
        <v>0.46174981756858302</v>
      </c>
      <c r="L438" s="55">
        <f t="shared" si="65"/>
        <v>0.64919269456195505</v>
      </c>
      <c r="M438" s="55">
        <f t="shared" si="60"/>
        <v>0.35054618352340144</v>
      </c>
      <c r="N438" s="56">
        <f t="shared" si="66"/>
        <v>492.84701973090796</v>
      </c>
      <c r="O438" s="56">
        <f t="shared" si="61"/>
        <v>266.12382313409506</v>
      </c>
      <c r="P438" s="57">
        <f t="shared" si="62"/>
        <v>1224.91018867926</v>
      </c>
      <c r="Q438" s="57">
        <f t="shared" si="62"/>
        <v>661.41778149579295</v>
      </c>
    </row>
    <row r="439" spans="7:17">
      <c r="G439" s="58">
        <f t="shared" si="63"/>
        <v>4.7799999999999425</v>
      </c>
      <c r="H439" s="59">
        <f t="shared" si="68"/>
        <v>8.6987447698745821E-2</v>
      </c>
      <c r="I439" s="54">
        <f t="shared" si="64"/>
        <v>4.6970827091349469E-2</v>
      </c>
      <c r="J439" s="55">
        <f t="shared" si="67"/>
        <v>0.85334686192469655</v>
      </c>
      <c r="K439" s="55">
        <f t="shared" si="67"/>
        <v>0.46078381376613831</v>
      </c>
      <c r="L439" s="55">
        <f t="shared" si="65"/>
        <v>0.64919269456195494</v>
      </c>
      <c r="M439" s="55">
        <f t="shared" si="60"/>
        <v>0.35054618352340144</v>
      </c>
      <c r="N439" s="56">
        <f t="shared" si="66"/>
        <v>493.88024199449472</v>
      </c>
      <c r="O439" s="56">
        <f t="shared" si="61"/>
        <v>266.68173471299252</v>
      </c>
      <c r="P439" s="57">
        <f t="shared" si="62"/>
        <v>1222.3476150627762</v>
      </c>
      <c r="Q439" s="57">
        <f t="shared" si="62"/>
        <v>660.03406228764277</v>
      </c>
    </row>
    <row r="440" spans="7:17">
      <c r="G440" s="58">
        <f t="shared" si="63"/>
        <v>4.7899999999999423</v>
      </c>
      <c r="H440" s="59">
        <f t="shared" si="68"/>
        <v>8.6805845511483307E-2</v>
      </c>
      <c r="I440" s="54">
        <f t="shared" si="64"/>
        <v>4.6872766909530364E-2</v>
      </c>
      <c r="J440" s="55">
        <f t="shared" si="67"/>
        <v>0.85156534446765131</v>
      </c>
      <c r="K440" s="55">
        <f t="shared" si="67"/>
        <v>0.45982184338249288</v>
      </c>
      <c r="L440" s="55">
        <f t="shared" si="65"/>
        <v>0.64919269456195494</v>
      </c>
      <c r="M440" s="55">
        <f t="shared" si="60"/>
        <v>0.35054618352340139</v>
      </c>
      <c r="N440" s="56">
        <f t="shared" si="66"/>
        <v>494.91346425808149</v>
      </c>
      <c r="O440" s="56">
        <f t="shared" si="61"/>
        <v>267.23964629188993</v>
      </c>
      <c r="P440" s="57">
        <f t="shared" si="62"/>
        <v>1219.7957411273635</v>
      </c>
      <c r="Q440" s="57">
        <f t="shared" si="62"/>
        <v>658.65612061272066</v>
      </c>
    </row>
    <row r="441" spans="7:17">
      <c r="G441" s="58">
        <f t="shared" si="63"/>
        <v>4.7999999999999421</v>
      </c>
      <c r="H441" s="59">
        <f t="shared" si="68"/>
        <v>8.6625000000001048E-2</v>
      </c>
      <c r="I441" s="54">
        <f t="shared" si="64"/>
        <v>4.677511531180218E-2</v>
      </c>
      <c r="J441" s="55">
        <f t="shared" si="67"/>
        <v>0.84979125000001032</v>
      </c>
      <c r="K441" s="55">
        <f t="shared" si="67"/>
        <v>0.45886388120877941</v>
      </c>
      <c r="L441" s="55">
        <f t="shared" si="65"/>
        <v>0.64919269456195505</v>
      </c>
      <c r="M441" s="55">
        <f t="shared" si="60"/>
        <v>0.35054618352340144</v>
      </c>
      <c r="N441" s="56">
        <f t="shared" si="66"/>
        <v>495.94668652166831</v>
      </c>
      <c r="O441" s="56">
        <f t="shared" si="61"/>
        <v>267.79755787078744</v>
      </c>
      <c r="P441" s="57">
        <f t="shared" si="62"/>
        <v>1217.2545000000148</v>
      </c>
      <c r="Q441" s="57">
        <f t="shared" si="62"/>
        <v>657.28392036144419</v>
      </c>
    </row>
    <row r="442" spans="7:17">
      <c r="G442" s="58">
        <f t="shared" si="63"/>
        <v>4.8099999999999419</v>
      </c>
      <c r="H442" s="59">
        <f t="shared" si="68"/>
        <v>8.6444906444907488E-2</v>
      </c>
      <c r="I442" s="54">
        <f t="shared" si="64"/>
        <v>4.6677869749823381E-2</v>
      </c>
      <c r="J442" s="55">
        <f t="shared" si="67"/>
        <v>0.84802453222454255</v>
      </c>
      <c r="K442" s="55">
        <f t="shared" si="67"/>
        <v>0.45790990224576739</v>
      </c>
      <c r="L442" s="55">
        <f t="shared" si="65"/>
        <v>0.64919269456195494</v>
      </c>
      <c r="M442" s="55">
        <f t="shared" si="60"/>
        <v>0.35054618352340139</v>
      </c>
      <c r="N442" s="56">
        <f t="shared" si="66"/>
        <v>496.97990878525513</v>
      </c>
      <c r="O442" s="56">
        <f t="shared" si="61"/>
        <v>268.3554694496849</v>
      </c>
      <c r="P442" s="57">
        <f t="shared" si="62"/>
        <v>1214.72382536384</v>
      </c>
      <c r="Q442" s="57">
        <f t="shared" si="62"/>
        <v>655.91742572451813</v>
      </c>
    </row>
    <row r="443" spans="7:17">
      <c r="G443" s="58">
        <f t="shared" si="63"/>
        <v>4.8199999999999417</v>
      </c>
      <c r="H443" s="59">
        <f t="shared" si="68"/>
        <v>8.6265560165976155E-2</v>
      </c>
      <c r="I443" s="54">
        <f t="shared" si="64"/>
        <v>4.6581027696400511E-2</v>
      </c>
      <c r="J443" s="55">
        <f t="shared" si="67"/>
        <v>0.84626514522822616</v>
      </c>
      <c r="K443" s="55">
        <f t="shared" si="67"/>
        <v>0.45695988170168905</v>
      </c>
      <c r="L443" s="55">
        <f t="shared" si="65"/>
        <v>0.64919269456195505</v>
      </c>
      <c r="M443" s="55">
        <f t="shared" si="60"/>
        <v>0.35054618352340139</v>
      </c>
      <c r="N443" s="56">
        <f t="shared" si="66"/>
        <v>498.01313104884196</v>
      </c>
      <c r="O443" s="56">
        <f t="shared" si="61"/>
        <v>268.91338102858236</v>
      </c>
      <c r="P443" s="57">
        <f t="shared" si="62"/>
        <v>1212.203651452297</v>
      </c>
      <c r="Q443" s="57">
        <f t="shared" si="62"/>
        <v>654.55660118981996</v>
      </c>
    </row>
    <row r="444" spans="7:17">
      <c r="G444" s="58">
        <f t="shared" si="63"/>
        <v>4.8299999999999415</v>
      </c>
      <c r="H444" s="59">
        <f t="shared" si="68"/>
        <v>8.6086956521740171E-2</v>
      </c>
      <c r="I444" s="54">
        <f t="shared" si="64"/>
        <v>4.6484586645269242E-2</v>
      </c>
      <c r="J444" s="55">
        <f t="shared" si="67"/>
        <v>0.84451304347827116</v>
      </c>
      <c r="K444" s="55">
        <f t="shared" si="67"/>
        <v>0.45601379499009131</v>
      </c>
      <c r="L444" s="55">
        <f t="shared" si="65"/>
        <v>0.64919269456195494</v>
      </c>
      <c r="M444" s="55">
        <f t="shared" si="60"/>
        <v>0.35054618352340139</v>
      </c>
      <c r="N444" s="56">
        <f t="shared" si="66"/>
        <v>499.04635331242872</v>
      </c>
      <c r="O444" s="56">
        <f t="shared" si="61"/>
        <v>269.47129260747988</v>
      </c>
      <c r="P444" s="57">
        <f t="shared" si="62"/>
        <v>1209.6939130434928</v>
      </c>
      <c r="Q444" s="57">
        <f t="shared" si="62"/>
        <v>653.20141153932343</v>
      </c>
    </row>
    <row r="445" spans="7:17">
      <c r="G445" s="58">
        <f t="shared" si="63"/>
        <v>4.8399999999999412</v>
      </c>
      <c r="H445" s="59">
        <f t="shared" si="68"/>
        <v>8.5909090909091948E-2</v>
      </c>
      <c r="I445" s="54">
        <f t="shared" si="64"/>
        <v>4.6388544110878192E-2</v>
      </c>
      <c r="J445" s="55">
        <f t="shared" si="67"/>
        <v>0.84276818181819202</v>
      </c>
      <c r="K445" s="55">
        <f t="shared" si="67"/>
        <v>0.45507161772771509</v>
      </c>
      <c r="L445" s="55">
        <f t="shared" si="65"/>
        <v>0.64919269456195494</v>
      </c>
      <c r="M445" s="55">
        <f t="shared" si="60"/>
        <v>0.35054618352340139</v>
      </c>
      <c r="N445" s="56">
        <f t="shared" si="66"/>
        <v>500.07957557601543</v>
      </c>
      <c r="O445" s="56">
        <f t="shared" si="61"/>
        <v>270.02920418637729</v>
      </c>
      <c r="P445" s="57">
        <f t="shared" si="62"/>
        <v>1207.1945454545601</v>
      </c>
      <c r="Q445" s="57">
        <f t="shared" si="62"/>
        <v>651.85182184606037</v>
      </c>
    </row>
    <row r="446" spans="7:17">
      <c r="G446" s="58">
        <f t="shared" si="63"/>
        <v>4.849999999999941</v>
      </c>
      <c r="H446" s="59">
        <f t="shared" si="68"/>
        <v>8.5731958762887639E-2</v>
      </c>
      <c r="I446" s="54">
        <f t="shared" si="64"/>
        <v>4.6292897628175352E-2</v>
      </c>
      <c r="J446" s="55">
        <f t="shared" si="67"/>
        <v>0.84103051546392782</v>
      </c>
      <c r="K446" s="55">
        <f t="shared" si="67"/>
        <v>0.45413332573240023</v>
      </c>
      <c r="L446" s="55">
        <f t="shared" si="65"/>
        <v>0.64919269456195494</v>
      </c>
      <c r="M446" s="55">
        <f t="shared" si="60"/>
        <v>0.35054618352340139</v>
      </c>
      <c r="N446" s="56">
        <f t="shared" si="66"/>
        <v>501.11279783960225</v>
      </c>
      <c r="O446" s="56">
        <f t="shared" si="61"/>
        <v>270.58711576527475</v>
      </c>
      <c r="P446" s="57">
        <f t="shared" si="62"/>
        <v>1204.7054845360972</v>
      </c>
      <c r="Q446" s="57">
        <f t="shared" si="62"/>
        <v>650.50779747112006</v>
      </c>
    </row>
    <row r="447" spans="7:17">
      <c r="G447" s="58">
        <f t="shared" si="63"/>
        <v>4.8599999999999408</v>
      </c>
      <c r="H447" s="59">
        <f t="shared" si="68"/>
        <v>8.5555555555556592E-2</v>
      </c>
      <c r="I447" s="54">
        <f t="shared" si="64"/>
        <v>4.619764475239721E-2</v>
      </c>
      <c r="J447" s="55">
        <f t="shared" si="67"/>
        <v>0.83930000000001026</v>
      </c>
      <c r="K447" s="55">
        <f t="shared" si="67"/>
        <v>0.45319889502101668</v>
      </c>
      <c r="L447" s="55">
        <f t="shared" si="65"/>
        <v>0.64919269456195494</v>
      </c>
      <c r="M447" s="55">
        <f t="shared" si="60"/>
        <v>0.35054618352340139</v>
      </c>
      <c r="N447" s="56">
        <f t="shared" si="66"/>
        <v>502.14602010318907</v>
      </c>
      <c r="O447" s="56">
        <f t="shared" si="61"/>
        <v>271.14502734417221</v>
      </c>
      <c r="P447" s="57">
        <f t="shared" si="62"/>
        <v>1202.2266666666812</v>
      </c>
      <c r="Q447" s="57">
        <f t="shared" si="62"/>
        <v>649.16930406068559</v>
      </c>
    </row>
    <row r="448" spans="7:17">
      <c r="G448" s="58">
        <f t="shared" si="63"/>
        <v>4.8699999999999406</v>
      </c>
      <c r="H448" s="59">
        <f t="shared" si="68"/>
        <v>8.5379876796715617E-2</v>
      </c>
      <c r="I448" s="54">
        <f t="shared" si="64"/>
        <v>4.6102783058860466E-2</v>
      </c>
      <c r="J448" s="55">
        <f t="shared" si="67"/>
        <v>0.83757659137578022</v>
      </c>
      <c r="K448" s="55">
        <f t="shared" si="67"/>
        <v>0.45226830180742122</v>
      </c>
      <c r="L448" s="55">
        <f t="shared" si="65"/>
        <v>0.64919269456195494</v>
      </c>
      <c r="M448" s="55">
        <f t="shared" si="60"/>
        <v>0.35054618352340139</v>
      </c>
      <c r="N448" s="56">
        <f t="shared" si="66"/>
        <v>503.17924236677578</v>
      </c>
      <c r="O448" s="56">
        <f t="shared" si="61"/>
        <v>271.70293892306967</v>
      </c>
      <c r="P448" s="57">
        <f t="shared" si="62"/>
        <v>1199.758028747448</v>
      </c>
      <c r="Q448" s="57">
        <f t="shared" si="62"/>
        <v>647.8363075431073</v>
      </c>
    </row>
    <row r="449" spans="7:17">
      <c r="G449" s="58">
        <f t="shared" si="63"/>
        <v>4.8799999999999404</v>
      </c>
      <c r="H449" s="59">
        <f t="shared" si="68"/>
        <v>8.520491803278793E-2</v>
      </c>
      <c r="I449" s="54">
        <f t="shared" si="64"/>
        <v>4.6008310142756248E-2</v>
      </c>
      <c r="J449" s="55">
        <f t="shared" si="67"/>
        <v>0.83586024590164965</v>
      </c>
      <c r="K449" s="55">
        <f t="shared" si="67"/>
        <v>0.4513415225004388</v>
      </c>
      <c r="L449" s="55">
        <f t="shared" si="65"/>
        <v>0.64919269456195494</v>
      </c>
      <c r="M449" s="55">
        <f t="shared" si="60"/>
        <v>0.35054618352340139</v>
      </c>
      <c r="N449" s="56">
        <f t="shared" si="66"/>
        <v>504.2124646303626</v>
      </c>
      <c r="O449" s="56">
        <f t="shared" si="61"/>
        <v>272.26085050196713</v>
      </c>
      <c r="P449" s="57">
        <f t="shared" si="62"/>
        <v>1197.299508196736</v>
      </c>
      <c r="Q449" s="57">
        <f t="shared" si="62"/>
        <v>646.50877412601085</v>
      </c>
    </row>
    <row r="450" spans="7:17">
      <c r="G450" s="58">
        <f>+G449+0.01</f>
        <v>4.8899999999999402</v>
      </c>
      <c r="H450" s="59">
        <f t="shared" si="68"/>
        <v>8.5030674846626811E-2</v>
      </c>
      <c r="I450" s="54">
        <f t="shared" si="64"/>
        <v>4.5914223618946932E-2</v>
      </c>
      <c r="J450" s="55">
        <f t="shared" si="67"/>
        <v>0.83415092024540904</v>
      </c>
      <c r="K450" s="55">
        <f t="shared" si="67"/>
        <v>0.45041853370186941</v>
      </c>
      <c r="L450" s="55">
        <f t="shared" si="65"/>
        <v>0.64919269456195494</v>
      </c>
      <c r="M450" s="55">
        <f t="shared" si="60"/>
        <v>0.35054618352340139</v>
      </c>
      <c r="N450" s="56">
        <f t="shared" si="66"/>
        <v>505.24568689394954</v>
      </c>
      <c r="O450" s="56">
        <f t="shared" si="61"/>
        <v>272.81876208086464</v>
      </c>
      <c r="P450" s="57">
        <f t="shared" si="62"/>
        <v>1194.8510429447999</v>
      </c>
      <c r="Q450" s="57">
        <f t="shared" si="62"/>
        <v>645.18667029344226</v>
      </c>
    </row>
    <row r="451" spans="7:17">
      <c r="G451" s="58">
        <f t="shared" ref="G451:G514" si="69">+G450+0.01</f>
        <v>4.89999999999994</v>
      </c>
      <c r="H451" s="59">
        <f t="shared" si="68"/>
        <v>8.4857142857143894E-2</v>
      </c>
      <c r="I451" s="54">
        <f t="shared" si="64"/>
        <v>4.5820521121765406E-2</v>
      </c>
      <c r="J451" s="55">
        <f t="shared" si="67"/>
        <v>0.83244857142858164</v>
      </c>
      <c r="K451" s="55">
        <f t="shared" si="67"/>
        <v>0.44949931220451866</v>
      </c>
      <c r="L451" s="55">
        <f t="shared" si="65"/>
        <v>0.64919269456195494</v>
      </c>
      <c r="M451" s="55">
        <f t="shared" si="60"/>
        <v>0.35054618352340139</v>
      </c>
      <c r="N451" s="56">
        <f t="shared" si="66"/>
        <v>506.27890915753625</v>
      </c>
      <c r="O451" s="56">
        <f t="shared" si="61"/>
        <v>273.3766736597621</v>
      </c>
      <c r="P451" s="57">
        <f t="shared" si="62"/>
        <v>1192.412571428586</v>
      </c>
      <c r="Q451" s="57">
        <f t="shared" si="62"/>
        <v>643.86996280304754</v>
      </c>
    </row>
    <row r="452" spans="7:17">
      <c r="G452" s="58">
        <f t="shared" si="69"/>
        <v>4.9099999999999397</v>
      </c>
      <c r="H452" s="59">
        <f t="shared" si="68"/>
        <v>8.468431771894197E-2</v>
      </c>
      <c r="I452" s="54">
        <f t="shared" si="64"/>
        <v>4.5727200304816799E-2</v>
      </c>
      <c r="J452" s="55">
        <f t="shared" si="67"/>
        <v>0.8307531568228208</v>
      </c>
      <c r="K452" s="55">
        <f t="shared" si="67"/>
        <v>0.44858383499025284</v>
      </c>
      <c r="L452" s="55">
        <f t="shared" si="65"/>
        <v>0.64919269456195494</v>
      </c>
      <c r="M452" s="55">
        <f t="shared" si="60"/>
        <v>0.35054618352340139</v>
      </c>
      <c r="N452" s="56">
        <f t="shared" si="66"/>
        <v>507.31213142112296</v>
      </c>
      <c r="O452" s="56">
        <f t="shared" si="61"/>
        <v>273.93458523865951</v>
      </c>
      <c r="P452" s="57">
        <f t="shared" si="62"/>
        <v>1189.9840325865725</v>
      </c>
      <c r="Q452" s="57">
        <f t="shared" si="62"/>
        <v>642.55861868328566</v>
      </c>
    </row>
    <row r="453" spans="7:17">
      <c r="G453" s="58">
        <f t="shared" si="69"/>
        <v>4.9199999999999395</v>
      </c>
      <c r="H453" s="59">
        <f t="shared" si="68"/>
        <v>8.4512195121952252E-2</v>
      </c>
      <c r="I453" s="54">
        <f t="shared" si="64"/>
        <v>4.5634258840782621E-2</v>
      </c>
      <c r="J453" s="55">
        <f t="shared" si="67"/>
        <v>0.82906463414635168</v>
      </c>
      <c r="K453" s="55">
        <f t="shared" si="67"/>
        <v>0.44767207922807756</v>
      </c>
      <c r="L453" s="55">
        <f t="shared" si="65"/>
        <v>0.64919269456195494</v>
      </c>
      <c r="M453" s="55">
        <f t="shared" ref="M453:M516" si="70">+I453*$C$24*(G453/(2*PI()))</f>
        <v>0.35054618352340144</v>
      </c>
      <c r="N453" s="56">
        <f t="shared" si="66"/>
        <v>508.34535368470989</v>
      </c>
      <c r="O453" s="56">
        <f t="shared" ref="O453:O516" si="71">+I453*$C$24*((G453/(2*PI()))^2)*1000</f>
        <v>274.49249681755703</v>
      </c>
      <c r="P453" s="57">
        <f t="shared" ref="P453:Q516" si="72">H453*$C$25</f>
        <v>1187.565365853673</v>
      </c>
      <c r="Q453" s="57">
        <f t="shared" si="72"/>
        <v>641.25260523067743</v>
      </c>
    </row>
    <row r="454" spans="7:17">
      <c r="G454" s="58">
        <f t="shared" si="69"/>
        <v>4.9299999999999393</v>
      </c>
      <c r="H454" s="59">
        <f t="shared" si="68"/>
        <v>8.4340770791076089E-2</v>
      </c>
      <c r="I454" s="54">
        <f t="shared" si="64"/>
        <v>4.5541694421227283E-2</v>
      </c>
      <c r="J454" s="55">
        <f t="shared" si="67"/>
        <v>0.82738296146045642</v>
      </c>
      <c r="K454" s="55">
        <f t="shared" si="67"/>
        <v>0.44676402227223966</v>
      </c>
      <c r="L454" s="55">
        <f t="shared" si="65"/>
        <v>0.64919269456195494</v>
      </c>
      <c r="M454" s="55">
        <f t="shared" si="70"/>
        <v>0.35054618352340139</v>
      </c>
      <c r="N454" s="56">
        <f t="shared" si="66"/>
        <v>509.3785759482966</v>
      </c>
      <c r="O454" s="56">
        <f t="shared" si="71"/>
        <v>275.05040839645449</v>
      </c>
      <c r="P454" s="57">
        <f t="shared" si="72"/>
        <v>1185.1565111562013</v>
      </c>
      <c r="Q454" s="57">
        <f t="shared" si="72"/>
        <v>639.95189000708581</v>
      </c>
    </row>
    <row r="455" spans="7:17">
      <c r="G455" s="58">
        <f t="shared" si="69"/>
        <v>4.9399999999999391</v>
      </c>
      <c r="H455" s="59">
        <f t="shared" si="68"/>
        <v>8.4170040485831002E-2</v>
      </c>
      <c r="I455" s="54">
        <f t="shared" si="64"/>
        <v>4.5449504756406987E-2</v>
      </c>
      <c r="J455" s="55">
        <f t="shared" si="67"/>
        <v>0.82570809716600213</v>
      </c>
      <c r="K455" s="55">
        <f t="shared" si="67"/>
        <v>0.44585964166035258</v>
      </c>
      <c r="L455" s="55">
        <f t="shared" si="65"/>
        <v>0.64919269456195494</v>
      </c>
      <c r="M455" s="55">
        <f t="shared" si="70"/>
        <v>0.35054618352340139</v>
      </c>
      <c r="N455" s="56">
        <f t="shared" si="66"/>
        <v>510.41179821188342</v>
      </c>
      <c r="O455" s="56">
        <f t="shared" si="71"/>
        <v>275.60831997535195</v>
      </c>
      <c r="P455" s="57">
        <f t="shared" si="72"/>
        <v>1182.7574089068971</v>
      </c>
      <c r="Q455" s="57">
        <f t="shared" si="72"/>
        <v>638.65644083703103</v>
      </c>
    </row>
    <row r="456" spans="7:17">
      <c r="G456" s="58">
        <f t="shared" si="69"/>
        <v>4.9499999999999389</v>
      </c>
      <c r="H456" s="59">
        <f t="shared" si="68"/>
        <v>8.4000000000001032E-2</v>
      </c>
      <c r="I456" s="54">
        <f t="shared" ref="I456:I519" si="73">+H456*$C$22</f>
        <v>4.5357687575080907E-2</v>
      </c>
      <c r="J456" s="55">
        <f t="shared" si="67"/>
        <v>0.82404000000001021</v>
      </c>
      <c r="K456" s="55">
        <f t="shared" si="67"/>
        <v>0.44495891511154373</v>
      </c>
      <c r="L456" s="55">
        <f t="shared" ref="L456:L519" si="74">+H456*$C$24*(G456/(2*PI()))</f>
        <v>0.64919269456195494</v>
      </c>
      <c r="M456" s="55">
        <f t="shared" si="70"/>
        <v>0.35054618352340139</v>
      </c>
      <c r="N456" s="56">
        <f t="shared" ref="N456:N519" si="75">+H456*$C$24*((G456/(2*PI()))^2)*1000</f>
        <v>511.44502047547036</v>
      </c>
      <c r="O456" s="56">
        <f t="shared" si="71"/>
        <v>276.16623155424946</v>
      </c>
      <c r="P456" s="57">
        <f t="shared" si="72"/>
        <v>1180.3680000000145</v>
      </c>
      <c r="Q456" s="57">
        <f t="shared" si="72"/>
        <v>637.36622580503695</v>
      </c>
    </row>
    <row r="457" spans="7:17">
      <c r="G457" s="58">
        <f t="shared" si="69"/>
        <v>4.9599999999999387</v>
      </c>
      <c r="H457" s="59">
        <f t="shared" si="68"/>
        <v>8.3830645161291364E-2</v>
      </c>
      <c r="I457" s="54">
        <f t="shared" si="73"/>
        <v>4.5266240624324702E-2</v>
      </c>
      <c r="J457" s="55">
        <f t="shared" si="67"/>
        <v>0.82237862903226833</v>
      </c>
      <c r="K457" s="55">
        <f t="shared" si="67"/>
        <v>0.44406182052462534</v>
      </c>
      <c r="L457" s="55">
        <f t="shared" si="74"/>
        <v>0.64919269456195494</v>
      </c>
      <c r="M457" s="55">
        <f t="shared" si="70"/>
        <v>0.35054618352340139</v>
      </c>
      <c r="N457" s="56">
        <f t="shared" si="75"/>
        <v>512.47824273905712</v>
      </c>
      <c r="O457" s="56">
        <f t="shared" si="71"/>
        <v>276.72414313314687</v>
      </c>
      <c r="P457" s="57">
        <f t="shared" si="72"/>
        <v>1177.9882258064663</v>
      </c>
      <c r="Q457" s="57">
        <f t="shared" si="72"/>
        <v>636.08121325301067</v>
      </c>
    </row>
    <row r="458" spans="7:17">
      <c r="G458" s="58">
        <f t="shared" si="69"/>
        <v>4.9699999999999385</v>
      </c>
      <c r="H458" s="59">
        <f t="shared" si="68"/>
        <v>8.3661971830986948E-2</v>
      </c>
      <c r="I458" s="54">
        <f t="shared" si="73"/>
        <v>4.5175161669346181E-2</v>
      </c>
      <c r="J458" s="55">
        <f t="shared" si="67"/>
        <v>0.82072394366198198</v>
      </c>
      <c r="K458" s="55">
        <f t="shared" si="67"/>
        <v>0.44316833597628608</v>
      </c>
      <c r="L458" s="55">
        <f t="shared" si="74"/>
        <v>0.64919269456195483</v>
      </c>
      <c r="M458" s="55">
        <f t="shared" si="70"/>
        <v>0.35054618352340139</v>
      </c>
      <c r="N458" s="56">
        <f t="shared" si="75"/>
        <v>513.51146500264372</v>
      </c>
      <c r="O458" s="56">
        <f t="shared" si="71"/>
        <v>277.28205471204438</v>
      </c>
      <c r="P458" s="57">
        <f t="shared" si="72"/>
        <v>1175.6180281690285</v>
      </c>
      <c r="Q458" s="57">
        <f t="shared" si="72"/>
        <v>634.80137177765255</v>
      </c>
    </row>
    <row r="459" spans="7:17">
      <c r="G459" s="58">
        <f t="shared" si="69"/>
        <v>4.9799999999999383</v>
      </c>
      <c r="H459" s="59">
        <f t="shared" si="68"/>
        <v>8.34939759036155E-2</v>
      </c>
      <c r="I459" s="54">
        <f t="shared" si="73"/>
        <v>4.5084448493303321E-2</v>
      </c>
      <c r="J459" s="55">
        <f t="shared" ref="J459:K522" si="76">+H459*$C$24</f>
        <v>0.81907590361446814</v>
      </c>
      <c r="K459" s="55">
        <f t="shared" si="76"/>
        <v>0.44227843971930558</v>
      </c>
      <c r="L459" s="55">
        <f t="shared" si="74"/>
        <v>0.64919269456195505</v>
      </c>
      <c r="M459" s="55">
        <f t="shared" si="70"/>
        <v>0.35054618352340144</v>
      </c>
      <c r="N459" s="56">
        <f t="shared" si="75"/>
        <v>514.54468726623077</v>
      </c>
      <c r="O459" s="56">
        <f t="shared" si="71"/>
        <v>277.8399662909419</v>
      </c>
      <c r="P459" s="57">
        <f t="shared" si="72"/>
        <v>1173.2573493976049</v>
      </c>
      <c r="Q459" s="57">
        <f t="shared" si="72"/>
        <v>633.52667022789831</v>
      </c>
    </row>
    <row r="460" spans="7:17">
      <c r="G460" s="58">
        <f t="shared" si="69"/>
        <v>4.989999999999938</v>
      </c>
      <c r="H460" s="59">
        <f t="shared" si="68"/>
        <v>8.3326653306614262E-2</v>
      </c>
      <c r="I460" s="54">
        <f t="shared" si="73"/>
        <v>4.4994098897124357E-2</v>
      </c>
      <c r="J460" s="55">
        <f t="shared" si="76"/>
        <v>0.81743446893788596</v>
      </c>
      <c r="K460" s="55">
        <f t="shared" si="76"/>
        <v>0.44139211018078994</v>
      </c>
      <c r="L460" s="55">
        <f t="shared" si="74"/>
        <v>0.64919269456195494</v>
      </c>
      <c r="M460" s="55">
        <f t="shared" si="70"/>
        <v>0.35054618352340139</v>
      </c>
      <c r="N460" s="56">
        <f t="shared" si="75"/>
        <v>515.57790952981736</v>
      </c>
      <c r="O460" s="56">
        <f t="shared" si="71"/>
        <v>278.39787786983925</v>
      </c>
      <c r="P460" s="57">
        <f t="shared" si="72"/>
        <v>1170.9061322645437</v>
      </c>
      <c r="Q460" s="57">
        <f t="shared" si="72"/>
        <v>632.25707770239148</v>
      </c>
    </row>
    <row r="461" spans="7:17">
      <c r="G461" s="58">
        <f t="shared" si="69"/>
        <v>4.9999999999999378</v>
      </c>
      <c r="H461" s="59">
        <f t="shared" si="68"/>
        <v>8.3160000000001039E-2</v>
      </c>
      <c r="I461" s="54">
        <f t="shared" si="73"/>
        <v>4.4904110699330105E-2</v>
      </c>
      <c r="J461" s="55">
        <f t="shared" si="76"/>
        <v>0.81579960000001028</v>
      </c>
      <c r="K461" s="55">
        <f t="shared" si="76"/>
        <v>0.44050932596042836</v>
      </c>
      <c r="L461" s="55">
        <f t="shared" si="74"/>
        <v>0.64919269456195494</v>
      </c>
      <c r="M461" s="55">
        <f t="shared" si="70"/>
        <v>0.35054618352340139</v>
      </c>
      <c r="N461" s="56">
        <f t="shared" si="75"/>
        <v>516.61113179340418</v>
      </c>
      <c r="O461" s="56">
        <f t="shared" si="71"/>
        <v>278.95578944873677</v>
      </c>
      <c r="P461" s="57">
        <f t="shared" si="72"/>
        <v>1168.5643200000145</v>
      </c>
      <c r="Q461" s="57">
        <f t="shared" si="72"/>
        <v>630.99256354698662</v>
      </c>
    </row>
    <row r="462" spans="7:17">
      <c r="G462" s="58">
        <f t="shared" si="69"/>
        <v>5.0099999999999376</v>
      </c>
      <c r="H462" s="59">
        <f t="shared" si="68"/>
        <v>8.2994011976048943E-2</v>
      </c>
      <c r="I462" s="54">
        <f t="shared" si="73"/>
        <v>4.4814481735858391E-2</v>
      </c>
      <c r="J462" s="55">
        <f t="shared" si="76"/>
        <v>0.81417125748504016</v>
      </c>
      <c r="K462" s="55">
        <f t="shared" si="76"/>
        <v>0.43963006582877084</v>
      </c>
      <c r="L462" s="55">
        <f t="shared" si="74"/>
        <v>0.64919269456195494</v>
      </c>
      <c r="M462" s="55">
        <f t="shared" si="70"/>
        <v>0.35054618352340144</v>
      </c>
      <c r="N462" s="56">
        <f t="shared" si="75"/>
        <v>517.64435405699101</v>
      </c>
      <c r="O462" s="56">
        <f t="shared" si="71"/>
        <v>279.51370102763428</v>
      </c>
      <c r="P462" s="57">
        <f t="shared" si="72"/>
        <v>1166.2318562874398</v>
      </c>
      <c r="Q462" s="57">
        <f t="shared" si="72"/>
        <v>629.73309735228213</v>
      </c>
    </row>
    <row r="463" spans="7:17">
      <c r="G463" s="58">
        <f t="shared" si="69"/>
        <v>5.0199999999999374</v>
      </c>
      <c r="H463" s="59">
        <f t="shared" si="68"/>
        <v>8.2828685258965182E-2</v>
      </c>
      <c r="I463" s="54">
        <f t="shared" si="73"/>
        <v>4.472520985989055E-2</v>
      </c>
      <c r="J463" s="55">
        <f t="shared" si="76"/>
        <v>0.81254940239044848</v>
      </c>
      <c r="K463" s="55">
        <f t="shared" si="76"/>
        <v>0.43875430872552629</v>
      </c>
      <c r="L463" s="55">
        <f t="shared" si="74"/>
        <v>0.64919269456195494</v>
      </c>
      <c r="M463" s="55">
        <f t="shared" si="70"/>
        <v>0.35054618352340139</v>
      </c>
      <c r="N463" s="56">
        <f t="shared" si="75"/>
        <v>518.67757632057783</v>
      </c>
      <c r="O463" s="56">
        <f t="shared" si="71"/>
        <v>280.07161260653174</v>
      </c>
      <c r="P463" s="57">
        <f t="shared" si="72"/>
        <v>1163.9086852589787</v>
      </c>
      <c r="Q463" s="57">
        <f t="shared" si="72"/>
        <v>628.47864895118198</v>
      </c>
    </row>
    <row r="464" spans="7:17">
      <c r="G464" s="58">
        <f t="shared" si="69"/>
        <v>5.0299999999999372</v>
      </c>
      <c r="H464" s="59">
        <f t="shared" ref="H464:H527" si="77">+$C$15/G464</f>
        <v>8.2664015904573604E-2</v>
      </c>
      <c r="I464" s="54">
        <f t="shared" si="73"/>
        <v>4.4636292941680034E-2</v>
      </c>
      <c r="J464" s="55">
        <f t="shared" si="76"/>
        <v>0.81093399602386707</v>
      </c>
      <c r="K464" s="55">
        <f t="shared" si="76"/>
        <v>0.43788203375788115</v>
      </c>
      <c r="L464" s="55">
        <f t="shared" si="74"/>
        <v>0.64919269456195494</v>
      </c>
      <c r="M464" s="55">
        <f t="shared" si="70"/>
        <v>0.35054618352340139</v>
      </c>
      <c r="N464" s="56">
        <f t="shared" si="75"/>
        <v>519.71079858416454</v>
      </c>
      <c r="O464" s="56">
        <f t="shared" si="71"/>
        <v>280.6295241854292</v>
      </c>
      <c r="P464" s="57">
        <f t="shared" si="72"/>
        <v>1161.5947514910683</v>
      </c>
      <c r="Q464" s="57">
        <f t="shared" si="72"/>
        <v>627.22918841648789</v>
      </c>
    </row>
    <row r="465" spans="7:17">
      <c r="G465" s="58">
        <f t="shared" si="69"/>
        <v>5.039999999999937</v>
      </c>
      <c r="H465" s="59">
        <f t="shared" si="77"/>
        <v>8.2500000000001031E-2</v>
      </c>
      <c r="I465" s="54">
        <f t="shared" si="73"/>
        <v>4.4547728868383041E-2</v>
      </c>
      <c r="J465" s="55">
        <f t="shared" si="76"/>
        <v>0.80932500000001018</v>
      </c>
      <c r="K465" s="55">
        <f t="shared" si="76"/>
        <v>0.43701322019883765</v>
      </c>
      <c r="L465" s="55">
        <f t="shared" si="74"/>
        <v>0.64919269456195494</v>
      </c>
      <c r="M465" s="55">
        <f t="shared" si="70"/>
        <v>0.35054618352340139</v>
      </c>
      <c r="N465" s="56">
        <f t="shared" si="75"/>
        <v>520.74402084775147</v>
      </c>
      <c r="O465" s="56">
        <f t="shared" si="71"/>
        <v>281.18743576432666</v>
      </c>
      <c r="P465" s="57">
        <f t="shared" si="72"/>
        <v>1159.2900000000145</v>
      </c>
      <c r="Q465" s="57">
        <f t="shared" si="72"/>
        <v>625.98468605851849</v>
      </c>
    </row>
    <row r="466" spans="7:17">
      <c r="G466" s="58">
        <f t="shared" si="69"/>
        <v>5.0499999999999368</v>
      </c>
      <c r="H466" s="59">
        <f t="shared" si="77"/>
        <v>8.2336633663367367E-2</v>
      </c>
      <c r="I466" s="54">
        <f t="shared" si="73"/>
        <v>4.4459515543891194E-2</v>
      </c>
      <c r="J466" s="55">
        <f t="shared" si="76"/>
        <v>0.80772237623763388</v>
      </c>
      <c r="K466" s="55">
        <f t="shared" si="76"/>
        <v>0.43614784748557262</v>
      </c>
      <c r="L466" s="55">
        <f t="shared" si="74"/>
        <v>0.64919269456195494</v>
      </c>
      <c r="M466" s="55">
        <f t="shared" si="70"/>
        <v>0.35054618352340133</v>
      </c>
      <c r="N466" s="56">
        <f t="shared" si="75"/>
        <v>521.77724311133818</v>
      </c>
      <c r="O466" s="56">
        <f t="shared" si="71"/>
        <v>281.74534734322401</v>
      </c>
      <c r="P466" s="57">
        <f t="shared" si="72"/>
        <v>1156.9943762376383</v>
      </c>
      <c r="Q466" s="57">
        <f t="shared" si="72"/>
        <v>624.74511242275901</v>
      </c>
    </row>
    <row r="467" spans="7:17">
      <c r="G467" s="58">
        <f t="shared" si="69"/>
        <v>5.0599999999999365</v>
      </c>
      <c r="H467" s="59">
        <f t="shared" si="77"/>
        <v>8.2173913043479291E-2</v>
      </c>
      <c r="I467" s="54">
        <f t="shared" si="73"/>
        <v>4.4371650888666118E-2</v>
      </c>
      <c r="J467" s="55">
        <f t="shared" si="76"/>
        <v>0.80612608695653187</v>
      </c>
      <c r="K467" s="55">
        <f t="shared" si="76"/>
        <v>0.43528589521781463</v>
      </c>
      <c r="L467" s="55">
        <f t="shared" si="74"/>
        <v>0.64919269456195494</v>
      </c>
      <c r="M467" s="55">
        <f t="shared" si="70"/>
        <v>0.35054618352340144</v>
      </c>
      <c r="N467" s="56">
        <f t="shared" si="75"/>
        <v>522.81046537492512</v>
      </c>
      <c r="O467" s="56">
        <f t="shared" si="71"/>
        <v>282.30325892212164</v>
      </c>
      <c r="P467" s="57">
        <f t="shared" si="72"/>
        <v>1154.707826086971</v>
      </c>
      <c r="Q467" s="57">
        <f t="shared" si="72"/>
        <v>623.51043828753632</v>
      </c>
    </row>
    <row r="468" spans="7:17">
      <c r="G468" s="58">
        <f t="shared" si="69"/>
        <v>5.0699999999999363</v>
      </c>
      <c r="H468" s="59">
        <f t="shared" si="77"/>
        <v>8.201183431952766E-2</v>
      </c>
      <c r="I468" s="54">
        <f t="shared" si="73"/>
        <v>4.4284132839576051E-2</v>
      </c>
      <c r="J468" s="55">
        <f t="shared" si="76"/>
        <v>0.80453609467456644</v>
      </c>
      <c r="K468" s="55">
        <f t="shared" si="76"/>
        <v>0.4344273431562411</v>
      </c>
      <c r="L468" s="55">
        <f t="shared" si="74"/>
        <v>0.64919269456195505</v>
      </c>
      <c r="M468" s="55">
        <f t="shared" si="70"/>
        <v>0.35054618352340144</v>
      </c>
      <c r="N468" s="56">
        <f t="shared" si="75"/>
        <v>523.84368763851194</v>
      </c>
      <c r="O468" s="56">
        <f t="shared" si="71"/>
        <v>282.8611705010191</v>
      </c>
      <c r="P468" s="57">
        <f t="shared" si="72"/>
        <v>1152.4302958580026</v>
      </c>
      <c r="Q468" s="57">
        <f t="shared" si="72"/>
        <v>622.28063466172273</v>
      </c>
    </row>
    <row r="469" spans="7:17">
      <c r="G469" s="58">
        <f t="shared" si="69"/>
        <v>5.0799999999999361</v>
      </c>
      <c r="H469" s="59">
        <f t="shared" si="77"/>
        <v>8.1850393700788435E-2</v>
      </c>
      <c r="I469" s="54">
        <f t="shared" si="73"/>
        <v>4.4196959349734367E-2</v>
      </c>
      <c r="J469" s="55">
        <f t="shared" si="76"/>
        <v>0.80295236220473454</v>
      </c>
      <c r="K469" s="55">
        <f t="shared" si="76"/>
        <v>0.43357217122089414</v>
      </c>
      <c r="L469" s="55">
        <f t="shared" si="74"/>
        <v>0.64919269456195494</v>
      </c>
      <c r="M469" s="55">
        <f t="shared" si="70"/>
        <v>0.35054618352340139</v>
      </c>
      <c r="N469" s="56">
        <f t="shared" si="75"/>
        <v>524.87690990209853</v>
      </c>
      <c r="O469" s="56">
        <f t="shared" si="71"/>
        <v>283.41908207991651</v>
      </c>
      <c r="P469" s="57">
        <f t="shared" si="72"/>
        <v>1150.1617322834791</v>
      </c>
      <c r="Q469" s="57">
        <f t="shared" si="72"/>
        <v>621.05567278246735</v>
      </c>
    </row>
    <row r="470" spans="7:17">
      <c r="G470" s="58">
        <f t="shared" si="69"/>
        <v>5.0899999999999359</v>
      </c>
      <c r="H470" s="59">
        <f t="shared" si="77"/>
        <v>8.1689587426327162E-2</v>
      </c>
      <c r="I470" s="54">
        <f t="shared" si="73"/>
        <v>4.4110128388339997E-2</v>
      </c>
      <c r="J470" s="55">
        <f t="shared" si="76"/>
        <v>0.80137485265226949</v>
      </c>
      <c r="K470" s="55">
        <f t="shared" si="76"/>
        <v>0.4327203594896154</v>
      </c>
      <c r="L470" s="55">
        <f t="shared" si="74"/>
        <v>0.64919269456195505</v>
      </c>
      <c r="M470" s="55">
        <f t="shared" si="70"/>
        <v>0.35054618352340144</v>
      </c>
      <c r="N470" s="56">
        <f t="shared" si="75"/>
        <v>525.91013216568547</v>
      </c>
      <c r="O470" s="56">
        <f t="shared" si="71"/>
        <v>283.97699365881408</v>
      </c>
      <c r="P470" s="57">
        <f t="shared" si="72"/>
        <v>1147.9020825147493</v>
      </c>
      <c r="Q470" s="57">
        <f t="shared" si="72"/>
        <v>619.83552411295364</v>
      </c>
    </row>
    <row r="471" spans="7:17">
      <c r="G471" s="58">
        <f t="shared" si="69"/>
        <v>5.0999999999999357</v>
      </c>
      <c r="H471" s="59">
        <f t="shared" si="77"/>
        <v>8.1529411764706905E-2</v>
      </c>
      <c r="I471" s="54">
        <f t="shared" si="73"/>
        <v>4.4023637940519715E-2</v>
      </c>
      <c r="J471" s="55">
        <f t="shared" si="76"/>
        <v>0.79980352941177479</v>
      </c>
      <c r="K471" s="55">
        <f t="shared" si="76"/>
        <v>0.43187188819649841</v>
      </c>
      <c r="L471" s="55">
        <f t="shared" si="74"/>
        <v>0.64919269456195494</v>
      </c>
      <c r="M471" s="55">
        <f t="shared" si="70"/>
        <v>0.35054618352340133</v>
      </c>
      <c r="N471" s="56">
        <f t="shared" si="75"/>
        <v>526.94335442927229</v>
      </c>
      <c r="O471" s="56">
        <f t="shared" si="71"/>
        <v>284.53490523771148</v>
      </c>
      <c r="P471" s="57">
        <f t="shared" si="72"/>
        <v>1145.6512941176613</v>
      </c>
      <c r="Q471" s="57">
        <f t="shared" si="72"/>
        <v>618.62016034018302</v>
      </c>
    </row>
    <row r="472" spans="7:17">
      <c r="G472" s="58">
        <f t="shared" si="69"/>
        <v>5.1099999999999355</v>
      </c>
      <c r="H472" s="59">
        <f t="shared" si="77"/>
        <v>8.1369863013699653E-2</v>
      </c>
      <c r="I472" s="54">
        <f t="shared" si="73"/>
        <v>4.3937486007172323E-2</v>
      </c>
      <c r="J472" s="55">
        <f t="shared" si="76"/>
        <v>0.79823835616439365</v>
      </c>
      <c r="K472" s="55">
        <f t="shared" si="76"/>
        <v>0.43102673773036049</v>
      </c>
      <c r="L472" s="55">
        <f t="shared" si="74"/>
        <v>0.64919269456195494</v>
      </c>
      <c r="M472" s="55">
        <f t="shared" si="70"/>
        <v>0.35054618352340139</v>
      </c>
      <c r="N472" s="56">
        <f t="shared" si="75"/>
        <v>527.976576692859</v>
      </c>
      <c r="O472" s="56">
        <f t="shared" si="71"/>
        <v>285.09281681660894</v>
      </c>
      <c r="P472" s="57">
        <f t="shared" si="72"/>
        <v>1143.4093150685076</v>
      </c>
      <c r="Q472" s="57">
        <f t="shared" si="72"/>
        <v>617.40955337278547</v>
      </c>
    </row>
    <row r="473" spans="7:17">
      <c r="G473" s="58">
        <f t="shared" si="69"/>
        <v>5.1199999999999353</v>
      </c>
      <c r="H473" s="59">
        <f t="shared" si="77"/>
        <v>8.1210937500001024E-2</v>
      </c>
      <c r="I473" s="54">
        <f t="shared" si="73"/>
        <v>4.3851670604814562E-2</v>
      </c>
      <c r="J473" s="55">
        <f t="shared" si="76"/>
        <v>0.79667929687501005</v>
      </c>
      <c r="K473" s="55">
        <f t="shared" si="76"/>
        <v>0.4301848886332309</v>
      </c>
      <c r="L473" s="55">
        <f t="shared" si="74"/>
        <v>0.64919269456195494</v>
      </c>
      <c r="M473" s="55">
        <f t="shared" si="70"/>
        <v>0.35054618352340139</v>
      </c>
      <c r="N473" s="56">
        <f t="shared" si="75"/>
        <v>529.00979895644582</v>
      </c>
      <c r="O473" s="56">
        <f t="shared" si="71"/>
        <v>285.65072839550641</v>
      </c>
      <c r="P473" s="57">
        <f t="shared" si="72"/>
        <v>1141.1760937500144</v>
      </c>
      <c r="Q473" s="57">
        <f t="shared" si="72"/>
        <v>616.20367533885417</v>
      </c>
    </row>
    <row r="474" spans="7:17">
      <c r="G474" s="58">
        <f t="shared" si="69"/>
        <v>5.1299999999999351</v>
      </c>
      <c r="H474" s="59">
        <f t="shared" si="77"/>
        <v>8.1052631578948389E-2</v>
      </c>
      <c r="I474" s="54">
        <f t="shared" si="73"/>
        <v>4.376618976542896E-2</v>
      </c>
      <c r="J474" s="55">
        <f t="shared" si="76"/>
        <v>0.79512631578948378</v>
      </c>
      <c r="K474" s="55">
        <f t="shared" si="76"/>
        <v>0.4293463215988581</v>
      </c>
      <c r="L474" s="55">
        <f t="shared" si="74"/>
        <v>0.64919269456195494</v>
      </c>
      <c r="M474" s="55">
        <f t="shared" si="70"/>
        <v>0.35054618352340139</v>
      </c>
      <c r="N474" s="56">
        <f t="shared" si="75"/>
        <v>530.04302122003264</v>
      </c>
      <c r="O474" s="56">
        <f t="shared" si="71"/>
        <v>286.20863997440381</v>
      </c>
      <c r="P474" s="57">
        <f t="shared" si="72"/>
        <v>1138.9515789473828</v>
      </c>
      <c r="Q474" s="57">
        <f t="shared" si="72"/>
        <v>615.00249858380778</v>
      </c>
    </row>
    <row r="475" spans="7:17">
      <c r="G475" s="58">
        <f t="shared" si="69"/>
        <v>5.1399999999999348</v>
      </c>
      <c r="H475" s="59">
        <f t="shared" si="77"/>
        <v>8.0894941634242268E-2</v>
      </c>
      <c r="I475" s="54">
        <f t="shared" si="73"/>
        <v>4.3681041536313345E-2</v>
      </c>
      <c r="J475" s="55">
        <f t="shared" si="76"/>
        <v>0.79357937743191664</v>
      </c>
      <c r="K475" s="55">
        <f t="shared" si="76"/>
        <v>0.42851101747123393</v>
      </c>
      <c r="L475" s="55">
        <f t="shared" si="74"/>
        <v>0.64919269456195483</v>
      </c>
      <c r="M475" s="55">
        <f t="shared" si="70"/>
        <v>0.35054618352340139</v>
      </c>
      <c r="N475" s="56">
        <f t="shared" si="75"/>
        <v>531.07624348361935</v>
      </c>
      <c r="O475" s="56">
        <f t="shared" si="71"/>
        <v>286.76655155330133</v>
      </c>
      <c r="P475" s="57">
        <f t="shared" si="72"/>
        <v>1136.7357198443724</v>
      </c>
      <c r="Q475" s="57">
        <f t="shared" si="72"/>
        <v>613.80599566827516</v>
      </c>
    </row>
    <row r="476" spans="7:17">
      <c r="G476" s="58">
        <f t="shared" si="69"/>
        <v>5.1499999999999346</v>
      </c>
      <c r="H476" s="59">
        <f t="shared" si="77"/>
        <v>8.0737864077670932E-2</v>
      </c>
      <c r="I476" s="54">
        <f t="shared" si="73"/>
        <v>4.3596223979932153E-2</v>
      </c>
      <c r="J476" s="55">
        <f t="shared" si="76"/>
        <v>0.79203844660195188</v>
      </c>
      <c r="K476" s="55">
        <f t="shared" si="76"/>
        <v>0.42767895724313443</v>
      </c>
      <c r="L476" s="55">
        <f t="shared" si="74"/>
        <v>0.64919269456195505</v>
      </c>
      <c r="M476" s="55">
        <f t="shared" si="70"/>
        <v>0.35054618352340139</v>
      </c>
      <c r="N476" s="56">
        <f t="shared" si="75"/>
        <v>532.10946574720629</v>
      </c>
      <c r="O476" s="56">
        <f t="shared" si="71"/>
        <v>287.32446313219884</v>
      </c>
      <c r="P476" s="57">
        <f t="shared" si="72"/>
        <v>1134.528466019432</v>
      </c>
      <c r="Q476" s="57">
        <f t="shared" si="72"/>
        <v>612.61413936600661</v>
      </c>
    </row>
    <row r="477" spans="7:17">
      <c r="G477" s="58">
        <f t="shared" si="69"/>
        <v>5.1599999999999344</v>
      </c>
      <c r="H477" s="59">
        <f t="shared" si="77"/>
        <v>8.0581395348838236E-2</v>
      </c>
      <c r="I477" s="54">
        <f t="shared" si="73"/>
        <v>4.3511735173769495E-2</v>
      </c>
      <c r="J477" s="55">
        <f t="shared" si="76"/>
        <v>0.79050348837210316</v>
      </c>
      <c r="K477" s="55">
        <f t="shared" si="76"/>
        <v>0.42685012205467876</v>
      </c>
      <c r="L477" s="55">
        <f t="shared" si="74"/>
        <v>0.64919269456195494</v>
      </c>
      <c r="M477" s="55">
        <f t="shared" si="70"/>
        <v>0.35054618352340139</v>
      </c>
      <c r="N477" s="56">
        <f t="shared" si="75"/>
        <v>533.14268801079299</v>
      </c>
      <c r="O477" s="56">
        <f t="shared" si="71"/>
        <v>287.88237471109625</v>
      </c>
      <c r="P477" s="57">
        <f t="shared" si="72"/>
        <v>1132.329767441875</v>
      </c>
      <c r="Q477" s="57">
        <f t="shared" si="72"/>
        <v>611.42690266180898</v>
      </c>
    </row>
    <row r="478" spans="7:17">
      <c r="G478" s="58">
        <f t="shared" si="69"/>
        <v>5.1699999999999342</v>
      </c>
      <c r="H478" s="59">
        <f t="shared" si="77"/>
        <v>8.0425531914894641E-2</v>
      </c>
      <c r="I478" s="54">
        <f t="shared" si="73"/>
        <v>4.3427573210183867E-2</v>
      </c>
      <c r="J478" s="55">
        <f t="shared" si="76"/>
        <v>0.78897446808511651</v>
      </c>
      <c r="K478" s="55">
        <f t="shared" si="76"/>
        <v>0.42602449319190377</v>
      </c>
      <c r="L478" s="55">
        <f t="shared" si="74"/>
        <v>0.64919269456195494</v>
      </c>
      <c r="M478" s="55">
        <f t="shared" si="70"/>
        <v>0.35054618352340139</v>
      </c>
      <c r="N478" s="56">
        <f t="shared" si="75"/>
        <v>534.17591027437982</v>
      </c>
      <c r="O478" s="56">
        <f t="shared" si="71"/>
        <v>288.44028628999376</v>
      </c>
      <c r="P478" s="57">
        <f t="shared" si="72"/>
        <v>1130.1395744680995</v>
      </c>
      <c r="Q478" s="57">
        <f t="shared" si="72"/>
        <v>610.24425874950373</v>
      </c>
    </row>
    <row r="479" spans="7:17">
      <c r="G479" s="58">
        <f t="shared" si="69"/>
        <v>5.179999999999934</v>
      </c>
      <c r="H479" s="59">
        <f t="shared" si="77"/>
        <v>8.0270270270271296E-2</v>
      </c>
      <c r="I479" s="54">
        <f t="shared" si="73"/>
        <v>4.3343736196264596E-2</v>
      </c>
      <c r="J479" s="55">
        <f t="shared" si="76"/>
        <v>0.78745135135136146</v>
      </c>
      <c r="K479" s="55">
        <f t="shared" si="76"/>
        <v>0.42520205208535572</v>
      </c>
      <c r="L479" s="55">
        <f t="shared" si="74"/>
        <v>0.64919269456195505</v>
      </c>
      <c r="M479" s="55">
        <f t="shared" si="70"/>
        <v>0.35054618352340144</v>
      </c>
      <c r="N479" s="56">
        <f t="shared" si="75"/>
        <v>535.20913253796675</v>
      </c>
      <c r="O479" s="56">
        <f t="shared" si="71"/>
        <v>288.99819786889122</v>
      </c>
      <c r="P479" s="57">
        <f t="shared" si="72"/>
        <v>1127.9578378378524</v>
      </c>
      <c r="Q479" s="57">
        <f t="shared" si="72"/>
        <v>609.06618102991013</v>
      </c>
    </row>
    <row r="480" spans="7:17">
      <c r="G480" s="58">
        <f t="shared" si="69"/>
        <v>5.1899999999999338</v>
      </c>
      <c r="H480" s="59">
        <f t="shared" si="77"/>
        <v>8.0115606936417214E-2</v>
      </c>
      <c r="I480" s="54">
        <f t="shared" si="73"/>
        <v>4.326022225368991E-2</v>
      </c>
      <c r="J480" s="55">
        <f t="shared" si="76"/>
        <v>0.78593410404625286</v>
      </c>
      <c r="K480" s="55">
        <f t="shared" si="76"/>
        <v>0.42438278030869803</v>
      </c>
      <c r="L480" s="55">
        <f t="shared" si="74"/>
        <v>0.64919269456195494</v>
      </c>
      <c r="M480" s="55">
        <f t="shared" si="70"/>
        <v>0.35054618352340144</v>
      </c>
      <c r="N480" s="56">
        <f t="shared" si="75"/>
        <v>536.24235480155346</v>
      </c>
      <c r="O480" s="56">
        <f t="shared" si="71"/>
        <v>289.55610944778869</v>
      </c>
      <c r="P480" s="57">
        <f t="shared" si="72"/>
        <v>1125.7845086705347</v>
      </c>
      <c r="Q480" s="57">
        <f t="shared" si="72"/>
        <v>607.89264310885062</v>
      </c>
    </row>
    <row r="481" spans="7:17">
      <c r="G481" s="58">
        <f t="shared" si="69"/>
        <v>5.1999999999999336</v>
      </c>
      <c r="H481" s="59">
        <f t="shared" si="77"/>
        <v>7.9961538461539486E-2</v>
      </c>
      <c r="I481" s="54">
        <f t="shared" si="73"/>
        <v>4.3177029518586658E-2</v>
      </c>
      <c r="J481" s="55">
        <f t="shared" si="76"/>
        <v>0.78442269230770234</v>
      </c>
      <c r="K481" s="55">
        <f t="shared" si="76"/>
        <v>0.42356665957733514</v>
      </c>
      <c r="L481" s="55">
        <f t="shared" si="74"/>
        <v>0.64919269456195494</v>
      </c>
      <c r="M481" s="55">
        <f t="shared" si="70"/>
        <v>0.35054618352340139</v>
      </c>
      <c r="N481" s="56">
        <f t="shared" si="75"/>
        <v>537.27557706514017</v>
      </c>
      <c r="O481" s="56">
        <f t="shared" si="71"/>
        <v>290.11402102668615</v>
      </c>
      <c r="P481" s="57">
        <f t="shared" si="72"/>
        <v>1123.6195384615528</v>
      </c>
      <c r="Q481" s="57">
        <f t="shared" si="72"/>
        <v>606.72361879517973</v>
      </c>
    </row>
    <row r="482" spans="7:17">
      <c r="G482" s="58">
        <f t="shared" si="69"/>
        <v>5.2099999999999334</v>
      </c>
      <c r="H482" s="59">
        <f t="shared" si="77"/>
        <v>7.9808061420346507E-2</v>
      </c>
      <c r="I482" s="54">
        <f t="shared" si="73"/>
        <v>4.3094156141391671E-2</v>
      </c>
      <c r="J482" s="55">
        <f t="shared" si="76"/>
        <v>0.78291708253359926</v>
      </c>
      <c r="K482" s="55">
        <f t="shared" si="76"/>
        <v>0.42275367174705231</v>
      </c>
      <c r="L482" s="55">
        <f t="shared" si="74"/>
        <v>0.64919269456195494</v>
      </c>
      <c r="M482" s="55">
        <f t="shared" si="70"/>
        <v>0.35054618352340139</v>
      </c>
      <c r="N482" s="56">
        <f t="shared" si="75"/>
        <v>538.3087993287271</v>
      </c>
      <c r="O482" s="56">
        <f t="shared" si="71"/>
        <v>290.67193260558366</v>
      </c>
      <c r="P482" s="57">
        <f t="shared" si="72"/>
        <v>1121.4628790787092</v>
      </c>
      <c r="Q482" s="57">
        <f t="shared" si="72"/>
        <v>605.5590820988358</v>
      </c>
    </row>
    <row r="483" spans="7:17">
      <c r="G483" s="58">
        <f t="shared" si="69"/>
        <v>5.2199999999999331</v>
      </c>
      <c r="H483" s="59">
        <f t="shared" si="77"/>
        <v>7.965517241379412E-2</v>
      </c>
      <c r="I483" s="54">
        <f t="shared" si="73"/>
        <v>4.3011600286714677E-2</v>
      </c>
      <c r="J483" s="55">
        <f t="shared" si="76"/>
        <v>0.78141724137932034</v>
      </c>
      <c r="K483" s="55">
        <f t="shared" si="76"/>
        <v>0.42194379881267102</v>
      </c>
      <c r="L483" s="55">
        <f t="shared" si="74"/>
        <v>0.64919269456195494</v>
      </c>
      <c r="M483" s="55">
        <f t="shared" si="70"/>
        <v>0.35054618352340139</v>
      </c>
      <c r="N483" s="56">
        <f t="shared" si="75"/>
        <v>539.34202159231381</v>
      </c>
      <c r="O483" s="56">
        <f t="shared" si="71"/>
        <v>291.22984418448112</v>
      </c>
      <c r="P483" s="57">
        <f t="shared" si="72"/>
        <v>1119.314482758635</v>
      </c>
      <c r="Q483" s="57">
        <f t="shared" si="72"/>
        <v>604.39900722891468</v>
      </c>
    </row>
    <row r="484" spans="7:17">
      <c r="G484" s="58">
        <f t="shared" si="69"/>
        <v>5.2299999999999329</v>
      </c>
      <c r="H484" s="59">
        <f t="shared" si="77"/>
        <v>7.9502868068834678E-2</v>
      </c>
      <c r="I484" s="54">
        <f t="shared" si="73"/>
        <v>4.2929360133202796E-2</v>
      </c>
      <c r="J484" s="55">
        <f t="shared" si="76"/>
        <v>0.77992313575526828</v>
      </c>
      <c r="K484" s="55">
        <f t="shared" si="76"/>
        <v>0.42113702290671945</v>
      </c>
      <c r="L484" s="55">
        <f t="shared" si="74"/>
        <v>0.64919269456195505</v>
      </c>
      <c r="M484" s="55">
        <f t="shared" si="70"/>
        <v>0.35054618352340139</v>
      </c>
      <c r="N484" s="56">
        <f t="shared" si="75"/>
        <v>540.37524385590064</v>
      </c>
      <c r="O484" s="56">
        <f t="shared" si="71"/>
        <v>291.78775576337853</v>
      </c>
      <c r="P484" s="57">
        <f t="shared" si="72"/>
        <v>1117.1743021032648</v>
      </c>
      <c r="Q484" s="57">
        <f t="shared" si="72"/>
        <v>603.24336859176572</v>
      </c>
    </row>
    <row r="485" spans="7:17">
      <c r="G485" s="58">
        <f t="shared" si="69"/>
        <v>5.2399999999999327</v>
      </c>
      <c r="H485" s="59">
        <f t="shared" si="77"/>
        <v>7.9351145038168952E-2</v>
      </c>
      <c r="I485" s="54">
        <f t="shared" si="73"/>
        <v>4.2847433873406601E-2</v>
      </c>
      <c r="J485" s="55">
        <f t="shared" si="76"/>
        <v>0.77843473282443743</v>
      </c>
      <c r="K485" s="55">
        <f t="shared" si="76"/>
        <v>0.42033332629811876</v>
      </c>
      <c r="L485" s="55">
        <f t="shared" si="74"/>
        <v>0.64919269456195494</v>
      </c>
      <c r="M485" s="55">
        <f t="shared" si="70"/>
        <v>0.35054618352340133</v>
      </c>
      <c r="N485" s="56">
        <f t="shared" si="75"/>
        <v>541.40846611948734</v>
      </c>
      <c r="O485" s="56">
        <f t="shared" si="71"/>
        <v>292.34566734227599</v>
      </c>
      <c r="P485" s="57">
        <f t="shared" si="72"/>
        <v>1115.0422900763501</v>
      </c>
      <c r="Q485" s="57">
        <f t="shared" si="72"/>
        <v>602.09214078910952</v>
      </c>
    </row>
    <row r="486" spans="7:17">
      <c r="G486" s="58">
        <f t="shared" si="69"/>
        <v>5.2499999999999325</v>
      </c>
      <c r="H486" s="59">
        <f t="shared" si="77"/>
        <v>7.920000000000102E-2</v>
      </c>
      <c r="I486" s="54">
        <f t="shared" si="73"/>
        <v>4.2765819713647742E-2</v>
      </c>
      <c r="J486" s="55">
        <f t="shared" si="76"/>
        <v>0.77695200000001008</v>
      </c>
      <c r="K486" s="55">
        <f t="shared" si="76"/>
        <v>0.41953269139088439</v>
      </c>
      <c r="L486" s="55">
        <f t="shared" si="74"/>
        <v>0.64919269456195494</v>
      </c>
      <c r="M486" s="55">
        <f t="shared" si="70"/>
        <v>0.35054618352340144</v>
      </c>
      <c r="N486" s="56">
        <f t="shared" si="75"/>
        <v>542.44168838307428</v>
      </c>
      <c r="O486" s="56">
        <f t="shared" si="71"/>
        <v>292.90357892117356</v>
      </c>
      <c r="P486" s="57">
        <f t="shared" si="72"/>
        <v>1112.9184000000143</v>
      </c>
      <c r="Q486" s="57">
        <f t="shared" si="72"/>
        <v>600.94529861617809</v>
      </c>
    </row>
    <row r="487" spans="7:17">
      <c r="G487" s="58">
        <f t="shared" si="69"/>
        <v>5.2599999999999323</v>
      </c>
      <c r="H487" s="59">
        <f t="shared" si="77"/>
        <v>7.9049429657795697E-2</v>
      </c>
      <c r="I487" s="54">
        <f t="shared" si="73"/>
        <v>4.2684515873887954E-2</v>
      </c>
      <c r="J487" s="55">
        <f t="shared" si="76"/>
        <v>0.77547490494297588</v>
      </c>
      <c r="K487" s="55">
        <f t="shared" si="76"/>
        <v>0.41873510072284087</v>
      </c>
      <c r="L487" s="55">
        <f t="shared" si="74"/>
        <v>0.64919269456195494</v>
      </c>
      <c r="M487" s="55">
        <f t="shared" si="70"/>
        <v>0.35054618352340139</v>
      </c>
      <c r="N487" s="56">
        <f t="shared" si="75"/>
        <v>543.47491064666099</v>
      </c>
      <c r="O487" s="56">
        <f t="shared" si="71"/>
        <v>293.46149050007091</v>
      </c>
      <c r="P487" s="57">
        <f t="shared" si="72"/>
        <v>1110.8025855513451</v>
      </c>
      <c r="Q487" s="57">
        <f t="shared" si="72"/>
        <v>599.80281705987352</v>
      </c>
    </row>
    <row r="488" spans="7:17">
      <c r="G488" s="58">
        <f t="shared" si="69"/>
        <v>5.2699999999999321</v>
      </c>
      <c r="H488" s="59">
        <f t="shared" si="77"/>
        <v>7.8899430740038967E-2</v>
      </c>
      <c r="I488" s="54">
        <f t="shared" si="73"/>
        <v>4.2603520587599739E-2</v>
      </c>
      <c r="J488" s="55">
        <f t="shared" si="76"/>
        <v>0.77400341555978236</v>
      </c>
      <c r="K488" s="55">
        <f t="shared" si="76"/>
        <v>0.41794053696435346</v>
      </c>
      <c r="L488" s="55">
        <f t="shared" si="74"/>
        <v>0.64919269456195505</v>
      </c>
      <c r="M488" s="55">
        <f t="shared" si="70"/>
        <v>0.35054618352340139</v>
      </c>
      <c r="N488" s="56">
        <f t="shared" si="75"/>
        <v>544.50813291024792</v>
      </c>
      <c r="O488" s="56">
        <f t="shared" si="71"/>
        <v>294.01940207896848</v>
      </c>
      <c r="P488" s="57">
        <f t="shared" si="72"/>
        <v>1108.6948007590277</v>
      </c>
      <c r="Q488" s="57">
        <f t="shared" si="72"/>
        <v>598.6646712969515</v>
      </c>
    </row>
    <row r="489" spans="7:17">
      <c r="G489" s="58">
        <f t="shared" si="69"/>
        <v>5.2799999999999319</v>
      </c>
      <c r="H489" s="59">
        <f t="shared" si="77"/>
        <v>7.8750000000001014E-2</v>
      </c>
      <c r="I489" s="54">
        <f t="shared" si="73"/>
        <v>4.2522832101638375E-2</v>
      </c>
      <c r="J489" s="55">
        <f t="shared" si="76"/>
        <v>0.77253750000000998</v>
      </c>
      <c r="K489" s="55">
        <f t="shared" si="76"/>
        <v>0.41714898291707248</v>
      </c>
      <c r="L489" s="55">
        <f t="shared" si="74"/>
        <v>0.64919269456195494</v>
      </c>
      <c r="M489" s="55">
        <f t="shared" si="70"/>
        <v>0.35054618352340139</v>
      </c>
      <c r="N489" s="56">
        <f t="shared" si="75"/>
        <v>545.54135517383463</v>
      </c>
      <c r="O489" s="56">
        <f t="shared" si="71"/>
        <v>294.57731365786589</v>
      </c>
      <c r="P489" s="57">
        <f t="shared" si="72"/>
        <v>1106.5950000000144</v>
      </c>
      <c r="Q489" s="57">
        <f t="shared" si="72"/>
        <v>597.53083669222246</v>
      </c>
    </row>
    <row r="490" spans="7:17">
      <c r="G490" s="58">
        <f t="shared" si="69"/>
        <v>5.2899999999999316</v>
      </c>
      <c r="H490" s="59">
        <f t="shared" si="77"/>
        <v>7.8601134215501967E-2</v>
      </c>
      <c r="I490" s="54">
        <f t="shared" si="73"/>
        <v>4.2442448676115435E-2</v>
      </c>
      <c r="J490" s="55">
        <f t="shared" si="76"/>
        <v>0.77107712665407435</v>
      </c>
      <c r="K490" s="55">
        <f t="shared" si="76"/>
        <v>0.41636042151269242</v>
      </c>
      <c r="L490" s="55">
        <f t="shared" si="74"/>
        <v>0.64919269456195494</v>
      </c>
      <c r="M490" s="55">
        <f t="shared" si="70"/>
        <v>0.35054618352340139</v>
      </c>
      <c r="N490" s="56">
        <f t="shared" si="75"/>
        <v>546.57457743742145</v>
      </c>
      <c r="O490" s="56">
        <f t="shared" si="71"/>
        <v>295.13522523676335</v>
      </c>
      <c r="P490" s="57">
        <f t="shared" si="72"/>
        <v>1104.5031379962336</v>
      </c>
      <c r="Q490" s="57">
        <f t="shared" si="72"/>
        <v>596.40128879677411</v>
      </c>
    </row>
    <row r="491" spans="7:17">
      <c r="G491" s="58">
        <f t="shared" si="69"/>
        <v>5.2999999999999314</v>
      </c>
      <c r="H491" s="59">
        <f t="shared" si="77"/>
        <v>7.8452830188680267E-2</v>
      </c>
      <c r="I491" s="54">
        <f t="shared" si="73"/>
        <v>4.236236858427371E-2</v>
      </c>
      <c r="J491" s="55">
        <f t="shared" si="76"/>
        <v>0.76962226415095347</v>
      </c>
      <c r="K491" s="55">
        <f t="shared" si="76"/>
        <v>0.41557483581172511</v>
      </c>
      <c r="L491" s="55">
        <f t="shared" si="74"/>
        <v>0.64919269456195505</v>
      </c>
      <c r="M491" s="55">
        <f t="shared" si="70"/>
        <v>0.35054618352340144</v>
      </c>
      <c r="N491" s="56">
        <f t="shared" si="75"/>
        <v>547.60779970100839</v>
      </c>
      <c r="O491" s="56">
        <f t="shared" si="71"/>
        <v>295.69313681566092</v>
      </c>
      <c r="P491" s="57">
        <f t="shared" si="72"/>
        <v>1102.4191698113352</v>
      </c>
      <c r="Q491" s="57">
        <f t="shared" si="72"/>
        <v>595.27600334621422</v>
      </c>
    </row>
    <row r="492" spans="7:17">
      <c r="G492" s="58">
        <f t="shared" si="69"/>
        <v>5.3099999999999312</v>
      </c>
      <c r="H492" s="59">
        <f t="shared" si="77"/>
        <v>7.8305084745763726E-2</v>
      </c>
      <c r="I492" s="54">
        <f t="shared" si="73"/>
        <v>4.2282590112363586E-2</v>
      </c>
      <c r="J492" s="55">
        <f t="shared" si="76"/>
        <v>0.76817288135594219</v>
      </c>
      <c r="K492" s="55">
        <f t="shared" si="76"/>
        <v>0.4147922090022868</v>
      </c>
      <c r="L492" s="55">
        <f t="shared" si="74"/>
        <v>0.64919269456195494</v>
      </c>
      <c r="M492" s="55">
        <f t="shared" si="70"/>
        <v>0.35054618352340139</v>
      </c>
      <c r="N492" s="56">
        <f t="shared" si="75"/>
        <v>548.6410219645951</v>
      </c>
      <c r="O492" s="56">
        <f t="shared" si="71"/>
        <v>296.25104839455832</v>
      </c>
      <c r="P492" s="57">
        <f t="shared" si="72"/>
        <v>1100.3430508474719</v>
      </c>
      <c r="Q492" s="57">
        <f t="shared" si="72"/>
        <v>594.15495625893311</v>
      </c>
    </row>
    <row r="493" spans="7:17">
      <c r="G493" s="58">
        <f t="shared" si="69"/>
        <v>5.319999999999931</v>
      </c>
      <c r="H493" s="59">
        <f t="shared" si="77"/>
        <v>7.815789473684312E-2</v>
      </c>
      <c r="I493" s="54">
        <f t="shared" si="73"/>
        <v>4.2203111559520799E-2</v>
      </c>
      <c r="J493" s="55">
        <f t="shared" si="76"/>
        <v>0.766728947368431</v>
      </c>
      <c r="K493" s="55">
        <f t="shared" si="76"/>
        <v>0.41401252439889907</v>
      </c>
      <c r="L493" s="55">
        <f t="shared" si="74"/>
        <v>0.64919269456195494</v>
      </c>
      <c r="M493" s="55">
        <f t="shared" si="70"/>
        <v>0.35054618352340139</v>
      </c>
      <c r="N493" s="56">
        <f t="shared" si="75"/>
        <v>549.67424422818169</v>
      </c>
      <c r="O493" s="56">
        <f t="shared" si="71"/>
        <v>296.80895997345573</v>
      </c>
      <c r="P493" s="57">
        <f t="shared" si="72"/>
        <v>1098.2747368421194</v>
      </c>
      <c r="Q493" s="57">
        <f t="shared" si="72"/>
        <v>593.03812363438624</v>
      </c>
    </row>
    <row r="494" spans="7:17">
      <c r="G494" s="58">
        <f t="shared" si="69"/>
        <v>5.3299999999999308</v>
      </c>
      <c r="H494" s="59">
        <f t="shared" si="77"/>
        <v>7.801125703564829E-2</v>
      </c>
      <c r="I494" s="54">
        <f t="shared" si="73"/>
        <v>4.2123931237645525E-2</v>
      </c>
      <c r="J494" s="55">
        <f t="shared" si="76"/>
        <v>0.76529043151970977</v>
      </c>
      <c r="K494" s="55">
        <f t="shared" si="76"/>
        <v>0.41323576544130264</v>
      </c>
      <c r="L494" s="55">
        <f t="shared" si="74"/>
        <v>0.64919269456195494</v>
      </c>
      <c r="M494" s="55">
        <f t="shared" si="70"/>
        <v>0.35054618352340139</v>
      </c>
      <c r="N494" s="56">
        <f t="shared" si="75"/>
        <v>550.70746649176863</v>
      </c>
      <c r="O494" s="56">
        <f t="shared" si="71"/>
        <v>297.36687155235325</v>
      </c>
      <c r="P494" s="57">
        <f t="shared" si="72"/>
        <v>1096.2141838649297</v>
      </c>
      <c r="Q494" s="57">
        <f t="shared" si="72"/>
        <v>591.92548175139495</v>
      </c>
    </row>
    <row r="495" spans="7:17">
      <c r="G495" s="58">
        <f t="shared" si="69"/>
        <v>5.3399999999999306</v>
      </c>
      <c r="H495" s="59">
        <f t="shared" si="77"/>
        <v>7.7865168539326859E-2</v>
      </c>
      <c r="I495" s="54">
        <f t="shared" si="73"/>
        <v>4.2045047471282897E-2</v>
      </c>
      <c r="J495" s="55">
        <f t="shared" si="76"/>
        <v>0.76385730337079649</v>
      </c>
      <c r="K495" s="55">
        <f t="shared" si="76"/>
        <v>0.41246191569328522</v>
      </c>
      <c r="L495" s="55">
        <f t="shared" si="74"/>
        <v>0.64919269456195494</v>
      </c>
      <c r="M495" s="55">
        <f t="shared" si="70"/>
        <v>0.35054618352340139</v>
      </c>
      <c r="N495" s="56">
        <f t="shared" si="75"/>
        <v>551.74068875535545</v>
      </c>
      <c r="O495" s="56">
        <f t="shared" si="71"/>
        <v>297.92478313125071</v>
      </c>
      <c r="P495" s="57">
        <f t="shared" si="72"/>
        <v>1094.1613483146211</v>
      </c>
      <c r="Q495" s="57">
        <f t="shared" si="72"/>
        <v>590.81700706646723</v>
      </c>
    </row>
    <row r="496" spans="7:17">
      <c r="G496" s="58">
        <f t="shared" si="69"/>
        <v>5.3499999999999304</v>
      </c>
      <c r="H496" s="59">
        <f t="shared" si="77"/>
        <v>7.7719626168225309E-2</v>
      </c>
      <c r="I496" s="54">
        <f t="shared" si="73"/>
        <v>4.1966458597504794E-2</v>
      </c>
      <c r="J496" s="55">
        <f t="shared" si="76"/>
        <v>0.76242953271029035</v>
      </c>
      <c r="K496" s="55">
        <f t="shared" si="76"/>
        <v>0.41169095884152207</v>
      </c>
      <c r="L496" s="55">
        <f t="shared" si="74"/>
        <v>0.64919269456195494</v>
      </c>
      <c r="M496" s="55">
        <f t="shared" si="70"/>
        <v>0.35054618352340139</v>
      </c>
      <c r="N496" s="56">
        <f t="shared" si="75"/>
        <v>552.77391101894227</v>
      </c>
      <c r="O496" s="56">
        <f t="shared" si="71"/>
        <v>298.48269471014817</v>
      </c>
      <c r="P496" s="57">
        <f t="shared" si="72"/>
        <v>1092.1161869159021</v>
      </c>
      <c r="Q496" s="57">
        <f t="shared" si="72"/>
        <v>589.71267621213735</v>
      </c>
    </row>
    <row r="497" spans="7:17">
      <c r="G497" s="58">
        <f t="shared" si="69"/>
        <v>5.3599999999999302</v>
      </c>
      <c r="H497" s="59">
        <f t="shared" si="77"/>
        <v>7.7574626865672652E-2</v>
      </c>
      <c r="I497" s="54">
        <f t="shared" si="73"/>
        <v>4.1888162965793035E-2</v>
      </c>
      <c r="J497" s="55">
        <f t="shared" si="76"/>
        <v>0.76100708955224872</v>
      </c>
      <c r="K497" s="55">
        <f t="shared" si="76"/>
        <v>0.41092287869442967</v>
      </c>
      <c r="L497" s="55">
        <f t="shared" si="74"/>
        <v>0.64919269456195494</v>
      </c>
      <c r="M497" s="55">
        <f t="shared" si="70"/>
        <v>0.35054618352340139</v>
      </c>
      <c r="N497" s="56">
        <f t="shared" si="75"/>
        <v>553.80713328252909</v>
      </c>
      <c r="O497" s="56">
        <f t="shared" si="71"/>
        <v>299.04060628904568</v>
      </c>
      <c r="P497" s="57">
        <f t="shared" si="72"/>
        <v>1090.0786567164321</v>
      </c>
      <c r="Q497" s="57">
        <f t="shared" si="72"/>
        <v>588.61246599532376</v>
      </c>
    </row>
    <row r="498" spans="7:17">
      <c r="G498" s="58">
        <f t="shared" si="69"/>
        <v>5.3699999999999299</v>
      </c>
      <c r="H498" s="59">
        <f t="shared" si="77"/>
        <v>7.7430167597766372E-2</v>
      </c>
      <c r="I498" s="54">
        <f t="shared" si="73"/>
        <v>4.1810158937923773E-2</v>
      </c>
      <c r="J498" s="55">
        <f t="shared" si="76"/>
        <v>0.7595899441340882</v>
      </c>
      <c r="K498" s="55">
        <f t="shared" si="76"/>
        <v>0.41015765918103225</v>
      </c>
      <c r="L498" s="55">
        <f t="shared" si="74"/>
        <v>0.64919269456195494</v>
      </c>
      <c r="M498" s="55">
        <f t="shared" si="70"/>
        <v>0.35054618352340139</v>
      </c>
      <c r="N498" s="56">
        <f t="shared" si="75"/>
        <v>554.8403555461158</v>
      </c>
      <c r="O498" s="56">
        <f t="shared" si="71"/>
        <v>299.59851786794309</v>
      </c>
      <c r="P498" s="57">
        <f t="shared" si="72"/>
        <v>1088.048715083813</v>
      </c>
      <c r="Q498" s="57">
        <f t="shared" si="72"/>
        <v>587.51635339570487</v>
      </c>
    </row>
    <row r="499" spans="7:17">
      <c r="G499" s="58">
        <f t="shared" si="69"/>
        <v>5.3799999999999297</v>
      </c>
      <c r="H499" s="59">
        <f t="shared" si="77"/>
        <v>7.7286245353160865E-2</v>
      </c>
      <c r="I499" s="54">
        <f t="shared" si="73"/>
        <v>4.1732444887853284E-2</v>
      </c>
      <c r="J499" s="55">
        <f t="shared" si="76"/>
        <v>0.75817806691450818</v>
      </c>
      <c r="K499" s="55">
        <f t="shared" si="76"/>
        <v>0.40939528434984074</v>
      </c>
      <c r="L499" s="55">
        <f t="shared" si="74"/>
        <v>0.64919269456195494</v>
      </c>
      <c r="M499" s="55">
        <f t="shared" si="70"/>
        <v>0.35054618352340139</v>
      </c>
      <c r="N499" s="56">
        <f t="shared" si="75"/>
        <v>555.87357780970262</v>
      </c>
      <c r="O499" s="56">
        <f t="shared" si="71"/>
        <v>300.15642944684055</v>
      </c>
      <c r="P499" s="57">
        <f t="shared" si="72"/>
        <v>1086.0263197026165</v>
      </c>
      <c r="Q499" s="57">
        <f t="shared" si="72"/>
        <v>586.42431556411441</v>
      </c>
    </row>
    <row r="500" spans="7:17">
      <c r="G500" s="58">
        <f t="shared" si="69"/>
        <v>5.3899999999999295</v>
      </c>
      <c r="H500" s="59">
        <f t="shared" si="77"/>
        <v>7.7142857142858151E-2</v>
      </c>
      <c r="I500" s="54">
        <f t="shared" si="73"/>
        <v>4.1655019201604949E-2</v>
      </c>
      <c r="J500" s="55">
        <f t="shared" si="76"/>
        <v>0.75677142857143853</v>
      </c>
      <c r="K500" s="55">
        <f t="shared" si="76"/>
        <v>0.40863573836774458</v>
      </c>
      <c r="L500" s="55">
        <f t="shared" si="74"/>
        <v>0.64919269456195494</v>
      </c>
      <c r="M500" s="55">
        <f t="shared" si="70"/>
        <v>0.35054618352340144</v>
      </c>
      <c r="N500" s="56">
        <f t="shared" si="75"/>
        <v>556.90680007328956</v>
      </c>
      <c r="O500" s="56">
        <f t="shared" si="71"/>
        <v>300.71434102573807</v>
      </c>
      <c r="P500" s="57">
        <f t="shared" si="72"/>
        <v>1084.0114285714428</v>
      </c>
      <c r="Q500" s="57">
        <f t="shared" si="72"/>
        <v>585.33632982095276</v>
      </c>
    </row>
    <row r="501" spans="7:17">
      <c r="G501" s="58">
        <f t="shared" si="69"/>
        <v>5.3999999999999293</v>
      </c>
      <c r="H501" s="59">
        <f t="shared" si="77"/>
        <v>7.7000000000001012E-2</v>
      </c>
      <c r="I501" s="54">
        <f t="shared" si="73"/>
        <v>4.1577880277157538E-2</v>
      </c>
      <c r="J501" s="55">
        <f t="shared" si="76"/>
        <v>0.75537000000000998</v>
      </c>
      <c r="K501" s="55">
        <f t="shared" si="76"/>
        <v>0.40787900551891548</v>
      </c>
      <c r="L501" s="55">
        <f t="shared" si="74"/>
        <v>0.64919269456195494</v>
      </c>
      <c r="M501" s="55">
        <f t="shared" si="70"/>
        <v>0.35054618352340144</v>
      </c>
      <c r="N501" s="56">
        <f t="shared" si="75"/>
        <v>557.94002233687627</v>
      </c>
      <c r="O501" s="56">
        <f t="shared" si="71"/>
        <v>301.27225260463553</v>
      </c>
      <c r="P501" s="57">
        <f t="shared" si="72"/>
        <v>1082.0040000000142</v>
      </c>
      <c r="Q501" s="57">
        <f t="shared" si="72"/>
        <v>584.25237365461771</v>
      </c>
    </row>
    <row r="502" spans="7:17">
      <c r="G502" s="58">
        <f t="shared" si="69"/>
        <v>5.4099999999999291</v>
      </c>
      <c r="H502" s="59">
        <f t="shared" si="77"/>
        <v>7.6857670979668294E-2</v>
      </c>
      <c r="I502" s="54">
        <f t="shared" si="73"/>
        <v>4.150102652433469E-2</v>
      </c>
      <c r="J502" s="55">
        <f t="shared" si="76"/>
        <v>0.75397375231054597</v>
      </c>
      <c r="K502" s="55">
        <f t="shared" si="76"/>
        <v>0.40712507020372335</v>
      </c>
      <c r="L502" s="55">
        <f t="shared" si="74"/>
        <v>0.64919269456195494</v>
      </c>
      <c r="M502" s="55">
        <f t="shared" si="70"/>
        <v>0.35054618352340139</v>
      </c>
      <c r="N502" s="56">
        <f t="shared" si="75"/>
        <v>558.97324460046298</v>
      </c>
      <c r="O502" s="56">
        <f t="shared" si="71"/>
        <v>301.83016418353299</v>
      </c>
      <c r="P502" s="57">
        <f t="shared" si="72"/>
        <v>1080.0039926062989</v>
      </c>
      <c r="Q502" s="57">
        <f t="shared" si="72"/>
        <v>583.1724247199511</v>
      </c>
    </row>
    <row r="503" spans="7:17">
      <c r="G503" s="58">
        <f t="shared" si="69"/>
        <v>5.4199999999999289</v>
      </c>
      <c r="H503" s="59">
        <f t="shared" si="77"/>
        <v>7.6715867158672596E-2</v>
      </c>
      <c r="I503" s="54">
        <f t="shared" si="73"/>
        <v>4.1424456364695703E-2</v>
      </c>
      <c r="J503" s="55">
        <f t="shared" si="76"/>
        <v>0.75258265682657821</v>
      </c>
      <c r="K503" s="55">
        <f t="shared" si="76"/>
        <v>0.40637391693766484</v>
      </c>
      <c r="L503" s="55">
        <f t="shared" si="74"/>
        <v>0.64919269456195494</v>
      </c>
      <c r="M503" s="55">
        <f t="shared" si="70"/>
        <v>0.35054618352340144</v>
      </c>
      <c r="N503" s="56">
        <f t="shared" si="75"/>
        <v>560.00646686404991</v>
      </c>
      <c r="O503" s="56">
        <f t="shared" si="71"/>
        <v>302.3880757624305</v>
      </c>
      <c r="P503" s="57">
        <f t="shared" si="72"/>
        <v>1078.0113653136673</v>
      </c>
      <c r="Q503" s="57">
        <f t="shared" si="72"/>
        <v>582.09646083670407</v>
      </c>
    </row>
    <row r="504" spans="7:17">
      <c r="G504" s="58">
        <f t="shared" si="69"/>
        <v>5.4299999999999287</v>
      </c>
      <c r="H504" s="59">
        <f t="shared" si="77"/>
        <v>7.6574585635360126E-2</v>
      </c>
      <c r="I504" s="54">
        <f t="shared" si="73"/>
        <v>4.1348168231427382E-2</v>
      </c>
      <c r="J504" s="55">
        <f t="shared" si="76"/>
        <v>0.75119668508288284</v>
      </c>
      <c r="K504" s="55">
        <f t="shared" si="76"/>
        <v>0.40562553035030263</v>
      </c>
      <c r="L504" s="55">
        <f t="shared" si="74"/>
        <v>0.64919269456195494</v>
      </c>
      <c r="M504" s="55">
        <f t="shared" si="70"/>
        <v>0.35054618352340139</v>
      </c>
      <c r="N504" s="56">
        <f t="shared" si="75"/>
        <v>561.03968912763662</v>
      </c>
      <c r="O504" s="56">
        <f t="shared" si="71"/>
        <v>302.94598734132791</v>
      </c>
      <c r="P504" s="57">
        <f t="shared" si="72"/>
        <v>1076.0260773480804</v>
      </c>
      <c r="Q504" s="57">
        <f t="shared" si="72"/>
        <v>581.02445998801761</v>
      </c>
    </row>
    <row r="505" spans="7:17">
      <c r="G505" s="58">
        <f t="shared" si="69"/>
        <v>5.4399999999999284</v>
      </c>
      <c r="H505" s="59">
        <f t="shared" si="77"/>
        <v>7.6433823529412775E-2</v>
      </c>
      <c r="I505" s="54">
        <f t="shared" si="73"/>
        <v>4.1272160569237264E-2</v>
      </c>
      <c r="J505" s="55">
        <f t="shared" si="76"/>
        <v>0.74981580882353938</v>
      </c>
      <c r="K505" s="55">
        <f t="shared" si="76"/>
        <v>0.40487989518421758</v>
      </c>
      <c r="L505" s="55">
        <f t="shared" si="74"/>
        <v>0.64919269456195494</v>
      </c>
      <c r="M505" s="55">
        <f t="shared" si="70"/>
        <v>0.35054618352340139</v>
      </c>
      <c r="N505" s="56">
        <f t="shared" si="75"/>
        <v>562.07291139122344</v>
      </c>
      <c r="O505" s="56">
        <f t="shared" si="71"/>
        <v>303.50389892022537</v>
      </c>
      <c r="P505" s="57">
        <f t="shared" si="72"/>
        <v>1074.0480882353083</v>
      </c>
      <c r="Q505" s="57">
        <f t="shared" si="72"/>
        <v>579.95640031892208</v>
      </c>
    </row>
    <row r="506" spans="7:17">
      <c r="G506" s="58">
        <f t="shared" si="69"/>
        <v>5.4499999999999282</v>
      </c>
      <c r="H506" s="59">
        <f t="shared" si="77"/>
        <v>7.6293577981652386E-2</v>
      </c>
      <c r="I506" s="54">
        <f t="shared" si="73"/>
        <v>4.1196431834247836E-2</v>
      </c>
      <c r="J506" s="55">
        <f t="shared" si="76"/>
        <v>0.74844000000000999</v>
      </c>
      <c r="K506" s="55">
        <f t="shared" si="76"/>
        <v>0.40413699629397132</v>
      </c>
      <c r="L506" s="55">
        <f t="shared" si="74"/>
        <v>0.64919269456195505</v>
      </c>
      <c r="M506" s="55">
        <f t="shared" si="70"/>
        <v>0.35054618352340144</v>
      </c>
      <c r="N506" s="56">
        <f t="shared" si="75"/>
        <v>563.10613365481038</v>
      </c>
      <c r="O506" s="56">
        <f t="shared" si="71"/>
        <v>304.06181049912288</v>
      </c>
      <c r="P506" s="57">
        <f t="shared" si="72"/>
        <v>1072.0773577981793</v>
      </c>
      <c r="Q506" s="57">
        <f t="shared" si="72"/>
        <v>578.89226013485063</v>
      </c>
    </row>
    <row r="507" spans="7:17">
      <c r="G507" s="58">
        <f t="shared" si="69"/>
        <v>5.459999999999928</v>
      </c>
      <c r="H507" s="59">
        <f t="shared" si="77"/>
        <v>7.6153846153847154E-2</v>
      </c>
      <c r="I507" s="54">
        <f t="shared" si="73"/>
        <v>4.1120980493892068E-2</v>
      </c>
      <c r="J507" s="55">
        <f t="shared" si="76"/>
        <v>0.74706923076924059</v>
      </c>
      <c r="K507" s="55">
        <f t="shared" si="76"/>
        <v>0.4033968186450812</v>
      </c>
      <c r="L507" s="55">
        <f t="shared" si="74"/>
        <v>0.64919269456195483</v>
      </c>
      <c r="M507" s="55">
        <f t="shared" si="70"/>
        <v>0.35054618352340139</v>
      </c>
      <c r="N507" s="56">
        <f t="shared" si="75"/>
        <v>564.13935591839697</v>
      </c>
      <c r="O507" s="56">
        <f t="shared" si="71"/>
        <v>304.61972207802035</v>
      </c>
      <c r="P507" s="57">
        <f t="shared" si="72"/>
        <v>1070.1138461538603</v>
      </c>
      <c r="Q507" s="57">
        <f t="shared" si="72"/>
        <v>577.83201790017131</v>
      </c>
    </row>
    <row r="508" spans="7:17">
      <c r="G508" s="58">
        <f t="shared" si="69"/>
        <v>5.4699999999999278</v>
      </c>
      <c r="H508" s="59">
        <f t="shared" si="77"/>
        <v>7.6014625228520205E-2</v>
      </c>
      <c r="I508" s="54">
        <f t="shared" si="73"/>
        <v>4.1045805026810003E-2</v>
      </c>
      <c r="J508" s="55">
        <f t="shared" si="76"/>
        <v>0.74570347349178323</v>
      </c>
      <c r="K508" s="55">
        <f t="shared" si="76"/>
        <v>0.40265934731300618</v>
      </c>
      <c r="L508" s="55">
        <f t="shared" si="74"/>
        <v>0.64919269456195505</v>
      </c>
      <c r="M508" s="55">
        <f t="shared" si="70"/>
        <v>0.35054618352340144</v>
      </c>
      <c r="N508" s="56">
        <f t="shared" si="75"/>
        <v>565.17257818198391</v>
      </c>
      <c r="O508" s="56">
        <f t="shared" si="71"/>
        <v>305.17763365691786</v>
      </c>
      <c r="P508" s="57">
        <f t="shared" si="72"/>
        <v>1068.1575137111658</v>
      </c>
      <c r="Q508" s="57">
        <f t="shared" si="72"/>
        <v>576.77565223673412</v>
      </c>
    </row>
    <row r="509" spans="7:17">
      <c r="G509" s="58">
        <f t="shared" si="69"/>
        <v>5.4799999999999276</v>
      </c>
      <c r="H509" s="59">
        <f t="shared" si="77"/>
        <v>7.5875912408760127E-2</v>
      </c>
      <c r="I509" s="54">
        <f t="shared" si="73"/>
        <v>4.0970903922746479E-2</v>
      </c>
      <c r="J509" s="55">
        <f t="shared" si="76"/>
        <v>0.74434270072993691</v>
      </c>
      <c r="K509" s="55">
        <f t="shared" si="76"/>
        <v>0.401924567482143</v>
      </c>
      <c r="L509" s="55">
        <f t="shared" si="74"/>
        <v>0.64919269456195494</v>
      </c>
      <c r="M509" s="55">
        <f t="shared" si="70"/>
        <v>0.35054618352340144</v>
      </c>
      <c r="N509" s="56">
        <f t="shared" si="75"/>
        <v>566.20580044557062</v>
      </c>
      <c r="O509" s="56">
        <f t="shared" si="71"/>
        <v>305.73554523581532</v>
      </c>
      <c r="P509" s="57">
        <f t="shared" si="72"/>
        <v>1066.2083211678973</v>
      </c>
      <c r="Q509" s="57">
        <f t="shared" si="72"/>
        <v>575.72314192243357</v>
      </c>
    </row>
    <row r="510" spans="7:17">
      <c r="G510" s="58">
        <f t="shared" si="69"/>
        <v>5.4899999999999274</v>
      </c>
      <c r="H510" s="59">
        <f t="shared" si="77"/>
        <v>7.5737704918033791E-2</v>
      </c>
      <c r="I510" s="54">
        <f t="shared" si="73"/>
        <v>4.0896275682450037E-2</v>
      </c>
      <c r="J510" s="55">
        <f t="shared" si="76"/>
        <v>0.7429868852459115</v>
      </c>
      <c r="K510" s="55">
        <f t="shared" si="76"/>
        <v>0.40119246444483486</v>
      </c>
      <c r="L510" s="55">
        <f t="shared" si="74"/>
        <v>0.64919269456195494</v>
      </c>
      <c r="M510" s="55">
        <f t="shared" si="70"/>
        <v>0.35054618352340139</v>
      </c>
      <c r="N510" s="56">
        <f t="shared" si="75"/>
        <v>567.23902270915733</v>
      </c>
      <c r="O510" s="56">
        <f t="shared" si="71"/>
        <v>306.29345681471273</v>
      </c>
      <c r="P510" s="57">
        <f t="shared" si="72"/>
        <v>1064.2662295082109</v>
      </c>
      <c r="Q510" s="57">
        <f t="shared" si="72"/>
        <v>574.67446588978794</v>
      </c>
    </row>
    <row r="511" spans="7:17">
      <c r="G511" s="58">
        <f t="shared" si="69"/>
        <v>5.4999999999999272</v>
      </c>
      <c r="H511" s="59">
        <f t="shared" si="77"/>
        <v>7.5600000000001E-2</v>
      </c>
      <c r="I511" s="54">
        <f t="shared" si="73"/>
        <v>4.0821918817572855E-2</v>
      </c>
      <c r="J511" s="55">
        <f t="shared" si="76"/>
        <v>0.74163600000000984</v>
      </c>
      <c r="K511" s="55">
        <f t="shared" si="76"/>
        <v>0.40046302360038971</v>
      </c>
      <c r="L511" s="55">
        <f t="shared" si="74"/>
        <v>0.64919269456195494</v>
      </c>
      <c r="M511" s="55">
        <f t="shared" si="70"/>
        <v>0.35054618352340139</v>
      </c>
      <c r="N511" s="56">
        <f t="shared" si="75"/>
        <v>568.27224497274426</v>
      </c>
      <c r="O511" s="56">
        <f t="shared" si="71"/>
        <v>306.85136839361024</v>
      </c>
      <c r="P511" s="57">
        <f t="shared" si="72"/>
        <v>1062.331200000014</v>
      </c>
      <c r="Q511" s="57">
        <f t="shared" si="72"/>
        <v>573.62960322453375</v>
      </c>
    </row>
    <row r="512" spans="7:17">
      <c r="G512" s="58">
        <f t="shared" si="69"/>
        <v>5.509999999999927</v>
      </c>
      <c r="H512" s="59">
        <f t="shared" si="77"/>
        <v>7.5462794918331313E-2</v>
      </c>
      <c r="I512" s="54">
        <f t="shared" si="73"/>
        <v>4.074783185057182E-2</v>
      </c>
      <c r="J512" s="55">
        <f t="shared" si="76"/>
        <v>0.74029001814883022</v>
      </c>
      <c r="K512" s="55">
        <f t="shared" si="76"/>
        <v>0.39973623045410955</v>
      </c>
      <c r="L512" s="55">
        <f t="shared" si="74"/>
        <v>0.64919269456195494</v>
      </c>
      <c r="M512" s="55">
        <f t="shared" si="70"/>
        <v>0.35054618352340139</v>
      </c>
      <c r="N512" s="56">
        <f t="shared" si="75"/>
        <v>569.30546723633097</v>
      </c>
      <c r="O512" s="56">
        <f t="shared" si="71"/>
        <v>307.40927997250765</v>
      </c>
      <c r="P512" s="57">
        <f t="shared" si="72"/>
        <v>1060.4031941923915</v>
      </c>
      <c r="Q512" s="57">
        <f t="shared" si="72"/>
        <v>572.58853316423517</v>
      </c>
    </row>
    <row r="513" spans="7:17">
      <c r="G513" s="58">
        <f t="shared" si="69"/>
        <v>5.5199999999999267</v>
      </c>
      <c r="H513" s="59">
        <f t="shared" si="77"/>
        <v>7.5326086956522736E-2</v>
      </c>
      <c r="I513" s="54">
        <f t="shared" si="73"/>
        <v>4.0674013314610638E-2</v>
      </c>
      <c r="J513" s="55">
        <f t="shared" si="76"/>
        <v>0.73894891304348809</v>
      </c>
      <c r="K513" s="55">
        <f t="shared" si="76"/>
        <v>0.39901207061633037</v>
      </c>
      <c r="L513" s="55">
        <f t="shared" si="74"/>
        <v>0.64919269456195494</v>
      </c>
      <c r="M513" s="55">
        <f t="shared" si="70"/>
        <v>0.35054618352340139</v>
      </c>
      <c r="N513" s="56">
        <f t="shared" si="75"/>
        <v>570.33868949991779</v>
      </c>
      <c r="O513" s="56">
        <f t="shared" si="71"/>
        <v>307.96719155140516</v>
      </c>
      <c r="P513" s="57">
        <f t="shared" si="72"/>
        <v>1058.4821739130575</v>
      </c>
      <c r="Q513" s="57">
        <f t="shared" si="72"/>
        <v>571.55123509690873</v>
      </c>
    </row>
    <row r="514" spans="7:17">
      <c r="G514" s="58">
        <f t="shared" si="69"/>
        <v>5.5299999999999265</v>
      </c>
      <c r="H514" s="59">
        <f t="shared" si="77"/>
        <v>7.5189873417722514E-2</v>
      </c>
      <c r="I514" s="54">
        <f t="shared" si="73"/>
        <v>4.060046175346306E-2</v>
      </c>
      <c r="J514" s="55">
        <f t="shared" si="76"/>
        <v>0.73761265822785793</v>
      </c>
      <c r="K514" s="55">
        <f t="shared" si="76"/>
        <v>0.39829052980147261</v>
      </c>
      <c r="L514" s="55">
        <f t="shared" si="74"/>
        <v>0.64919269456195494</v>
      </c>
      <c r="M514" s="55">
        <f t="shared" si="70"/>
        <v>0.35054618352340139</v>
      </c>
      <c r="N514" s="56">
        <f t="shared" si="75"/>
        <v>571.37191176350461</v>
      </c>
      <c r="O514" s="56">
        <f t="shared" si="71"/>
        <v>308.52510313030263</v>
      </c>
      <c r="P514" s="57">
        <f t="shared" si="72"/>
        <v>1056.5681012658367</v>
      </c>
      <c r="Q514" s="57">
        <f t="shared" si="72"/>
        <v>570.51768855966293</v>
      </c>
    </row>
    <row r="515" spans="7:17">
      <c r="G515" s="58">
        <f t="shared" ref="G515:G578" si="78">+G514+0.01</f>
        <v>5.5399999999999263</v>
      </c>
      <c r="H515" s="59">
        <f t="shared" si="77"/>
        <v>7.5054151624549731E-2</v>
      </c>
      <c r="I515" s="54">
        <f t="shared" si="73"/>
        <v>4.0527175721417098E-2</v>
      </c>
      <c r="J515" s="55">
        <f t="shared" si="76"/>
        <v>0.73628122743683289</v>
      </c>
      <c r="K515" s="55">
        <f t="shared" si="76"/>
        <v>0.39757159382710178</v>
      </c>
      <c r="L515" s="55">
        <f t="shared" si="74"/>
        <v>0.64919269456195494</v>
      </c>
      <c r="M515" s="55">
        <f t="shared" si="70"/>
        <v>0.35054618352340144</v>
      </c>
      <c r="N515" s="56">
        <f t="shared" si="75"/>
        <v>572.40513402709132</v>
      </c>
      <c r="O515" s="56">
        <f t="shared" si="71"/>
        <v>309.08301470920014</v>
      </c>
      <c r="P515" s="57">
        <f t="shared" si="72"/>
        <v>1054.6609386281727</v>
      </c>
      <c r="Q515" s="57">
        <f t="shared" si="72"/>
        <v>569.48787323735303</v>
      </c>
    </row>
    <row r="516" spans="7:17">
      <c r="G516" s="58">
        <f t="shared" si="78"/>
        <v>5.5499999999999261</v>
      </c>
      <c r="H516" s="59">
        <f t="shared" si="77"/>
        <v>7.4918918918919913E-2</v>
      </c>
      <c r="I516" s="54">
        <f t="shared" si="73"/>
        <v>4.0454153783180312E-2</v>
      </c>
      <c r="J516" s="55">
        <f t="shared" si="76"/>
        <v>0.73495459459460444</v>
      </c>
      <c r="K516" s="55">
        <f t="shared" si="76"/>
        <v>0.39685524861299887</v>
      </c>
      <c r="L516" s="55">
        <f t="shared" si="74"/>
        <v>0.64919269456195494</v>
      </c>
      <c r="M516" s="55">
        <f t="shared" si="70"/>
        <v>0.35054618352340139</v>
      </c>
      <c r="N516" s="56">
        <f t="shared" si="75"/>
        <v>573.43835629067814</v>
      </c>
      <c r="O516" s="56">
        <f t="shared" si="71"/>
        <v>309.64092628809755</v>
      </c>
      <c r="P516" s="57">
        <f t="shared" si="72"/>
        <v>1052.7606486486627</v>
      </c>
      <c r="Q516" s="57">
        <f t="shared" si="72"/>
        <v>568.46176896124973</v>
      </c>
    </row>
    <row r="517" spans="7:17">
      <c r="G517" s="58">
        <f t="shared" si="78"/>
        <v>5.5599999999999259</v>
      </c>
      <c r="H517" s="59">
        <f t="shared" si="77"/>
        <v>7.4784172661871498E-2</v>
      </c>
      <c r="I517" s="54">
        <f t="shared" si="73"/>
        <v>4.0381394513786098E-2</v>
      </c>
      <c r="J517" s="55">
        <f t="shared" si="76"/>
        <v>0.73363273381295946</v>
      </c>
      <c r="K517" s="55">
        <f t="shared" si="76"/>
        <v>0.39614148018024165</v>
      </c>
      <c r="L517" s="55">
        <f t="shared" si="74"/>
        <v>0.64919269456195494</v>
      </c>
      <c r="M517" s="55">
        <f t="shared" ref="M517:M580" si="79">+I517*$C$24*(G517/(2*PI()))</f>
        <v>0.35054618352340139</v>
      </c>
      <c r="N517" s="56">
        <f t="shared" si="75"/>
        <v>574.47157855426508</v>
      </c>
      <c r="O517" s="56">
        <f t="shared" ref="O517:O580" si="80">+I517*$C$24*((G517/(2*PI()))^2)*1000</f>
        <v>310.19883786699506</v>
      </c>
      <c r="P517" s="57">
        <f t="shared" ref="P517:Q580" si="81">H517*$C$25</f>
        <v>1050.8671942446183</v>
      </c>
      <c r="Q517" s="57">
        <f t="shared" si="81"/>
        <v>567.43935570772226</v>
      </c>
    </row>
    <row r="518" spans="7:17">
      <c r="G518" s="58">
        <f t="shared" si="78"/>
        <v>5.5699999999999257</v>
      </c>
      <c r="H518" s="59">
        <f t="shared" si="77"/>
        <v>7.4649910233394179E-2</v>
      </c>
      <c r="I518" s="54">
        <f t="shared" si="73"/>
        <v>4.0308896498501029E-2</v>
      </c>
      <c r="J518" s="55">
        <f t="shared" si="76"/>
        <v>0.73231561938959688</v>
      </c>
      <c r="K518" s="55">
        <f t="shared" si="76"/>
        <v>0.39543027465029512</v>
      </c>
      <c r="L518" s="55">
        <f t="shared" si="74"/>
        <v>0.64919269456195494</v>
      </c>
      <c r="M518" s="55">
        <f t="shared" si="79"/>
        <v>0.35054618352340139</v>
      </c>
      <c r="N518" s="56">
        <f t="shared" si="75"/>
        <v>575.50480081785179</v>
      </c>
      <c r="O518" s="56">
        <f t="shared" si="80"/>
        <v>310.75674944589247</v>
      </c>
      <c r="P518" s="57">
        <f t="shared" si="81"/>
        <v>1048.9805385996549</v>
      </c>
      <c r="Q518" s="57">
        <f t="shared" si="81"/>
        <v>566.42061359693651</v>
      </c>
    </row>
    <row r="519" spans="7:17">
      <c r="G519" s="58">
        <f t="shared" si="78"/>
        <v>5.5799999999999255</v>
      </c>
      <c r="H519" s="59">
        <f t="shared" si="77"/>
        <v>7.4516129032259057E-2</v>
      </c>
      <c r="I519" s="54">
        <f t="shared" si="73"/>
        <v>4.0236658332733106E-2</v>
      </c>
      <c r="J519" s="55">
        <f t="shared" si="76"/>
        <v>0.73100322580646138</v>
      </c>
      <c r="K519" s="55">
        <f t="shared" si="76"/>
        <v>0.39472161824411178</v>
      </c>
      <c r="L519" s="55">
        <f t="shared" si="74"/>
        <v>0.64919269456195494</v>
      </c>
      <c r="M519" s="55">
        <f t="shared" si="79"/>
        <v>0.35054618352340139</v>
      </c>
      <c r="N519" s="56">
        <f t="shared" si="75"/>
        <v>576.5380230814385</v>
      </c>
      <c r="O519" s="56">
        <f t="shared" si="80"/>
        <v>311.31466102478987</v>
      </c>
      <c r="P519" s="57">
        <f t="shared" si="81"/>
        <v>1047.1006451613043</v>
      </c>
      <c r="Q519" s="57">
        <f t="shared" si="81"/>
        <v>565.40552289156562</v>
      </c>
    </row>
    <row r="520" spans="7:17">
      <c r="G520" s="58">
        <f t="shared" si="78"/>
        <v>5.5899999999999253</v>
      </c>
      <c r="H520" s="59">
        <f t="shared" si="77"/>
        <v>7.4382826475850733E-2</v>
      </c>
      <c r="I520" s="54">
        <f t="shared" ref="I520:I583" si="82">+H520*$C$22</f>
        <v>4.0164678621941105E-2</v>
      </c>
      <c r="J520" s="55">
        <f t="shared" si="76"/>
        <v>0.72969552772809576</v>
      </c>
      <c r="K520" s="55">
        <f t="shared" si="76"/>
        <v>0.39401549728124224</v>
      </c>
      <c r="L520" s="55">
        <f t="shared" ref="L520:L583" si="83">+H520*$C$24*(G520/(2*PI()))</f>
        <v>0.64919269456195505</v>
      </c>
      <c r="M520" s="55">
        <f t="shared" si="79"/>
        <v>0.35054618352340144</v>
      </c>
      <c r="N520" s="56">
        <f t="shared" ref="N520:N583" si="84">+H520*$C$24*((G520/(2*PI()))^2)*1000</f>
        <v>577.57124534502555</v>
      </c>
      <c r="O520" s="56">
        <f t="shared" si="80"/>
        <v>311.8725726036875</v>
      </c>
      <c r="P520" s="57">
        <f t="shared" si="81"/>
        <v>1045.2274776386546</v>
      </c>
      <c r="Q520" s="57">
        <f t="shared" si="81"/>
        <v>564.39406399551638</v>
      </c>
    </row>
    <row r="521" spans="7:17">
      <c r="G521" s="58">
        <f t="shared" si="78"/>
        <v>5.599999999999925</v>
      </c>
      <c r="H521" s="59">
        <f t="shared" si="77"/>
        <v>7.4250000000000996E-2</v>
      </c>
      <c r="I521" s="54">
        <f t="shared" si="82"/>
        <v>4.0092955981544776E-2</v>
      </c>
      <c r="J521" s="55">
        <f t="shared" si="76"/>
        <v>0.72839250000000977</v>
      </c>
      <c r="K521" s="55">
        <f t="shared" si="76"/>
        <v>0.39331189817895429</v>
      </c>
      <c r="L521" s="55">
        <f t="shared" si="83"/>
        <v>0.64919269456195494</v>
      </c>
      <c r="M521" s="55">
        <f t="shared" si="79"/>
        <v>0.35054618352340144</v>
      </c>
      <c r="N521" s="56">
        <f t="shared" si="84"/>
        <v>578.60446760861214</v>
      </c>
      <c r="O521" s="56">
        <f t="shared" si="80"/>
        <v>312.43048418258491</v>
      </c>
      <c r="P521" s="57">
        <f t="shared" si="81"/>
        <v>1043.361000000014</v>
      </c>
      <c r="Q521" s="57">
        <f t="shared" si="81"/>
        <v>563.38621745266721</v>
      </c>
    </row>
    <row r="522" spans="7:17">
      <c r="G522" s="58">
        <f t="shared" si="78"/>
        <v>5.6099999999999248</v>
      </c>
      <c r="H522" s="59">
        <f t="shared" si="77"/>
        <v>7.4117647058824523E-2</v>
      </c>
      <c r="I522" s="54">
        <f t="shared" si="82"/>
        <v>4.0021489036836139E-2</v>
      </c>
      <c r="J522" s="55">
        <f t="shared" si="76"/>
        <v>0.72709411764706866</v>
      </c>
      <c r="K522" s="55">
        <f t="shared" si="76"/>
        <v>0.39261080745136256</v>
      </c>
      <c r="L522" s="55">
        <f t="shared" si="83"/>
        <v>0.64919269456195494</v>
      </c>
      <c r="M522" s="55">
        <f t="shared" si="79"/>
        <v>0.35054618352340139</v>
      </c>
      <c r="N522" s="56">
        <f t="shared" si="84"/>
        <v>579.63768987219896</v>
      </c>
      <c r="O522" s="56">
        <f t="shared" si="80"/>
        <v>312.98839576148237</v>
      </c>
      <c r="P522" s="57">
        <f t="shared" si="81"/>
        <v>1041.5011764706021</v>
      </c>
      <c r="Q522" s="57">
        <f t="shared" si="81"/>
        <v>562.38196394562146</v>
      </c>
    </row>
    <row r="523" spans="7:17">
      <c r="G523" s="58">
        <f t="shared" si="78"/>
        <v>5.6199999999999246</v>
      </c>
      <c r="H523" s="59">
        <f t="shared" si="77"/>
        <v>7.3985765124556152E-2</v>
      </c>
      <c r="I523" s="54">
        <f t="shared" si="82"/>
        <v>3.995027642289159E-2</v>
      </c>
      <c r="J523" s="55">
        <f t="shared" ref="J523:K586" si="85">+H523*$C$24</f>
        <v>0.72580035587189584</v>
      </c>
      <c r="K523" s="55">
        <f t="shared" si="85"/>
        <v>0.39191221170856649</v>
      </c>
      <c r="L523" s="55">
        <f t="shared" si="83"/>
        <v>0.64919269456195494</v>
      </c>
      <c r="M523" s="55">
        <f t="shared" si="79"/>
        <v>0.35054618352340139</v>
      </c>
      <c r="N523" s="56">
        <f t="shared" si="84"/>
        <v>580.67091213578578</v>
      </c>
      <c r="O523" s="56">
        <f t="shared" si="80"/>
        <v>313.54630734037983</v>
      </c>
      <c r="P523" s="57">
        <f t="shared" si="81"/>
        <v>1039.647971530263</v>
      </c>
      <c r="Q523" s="57">
        <f t="shared" si="81"/>
        <v>561.38128429447261</v>
      </c>
    </row>
    <row r="524" spans="7:17">
      <c r="G524" s="58">
        <f t="shared" si="78"/>
        <v>5.6299999999999244</v>
      </c>
      <c r="H524" s="59">
        <f t="shared" si="77"/>
        <v>7.3854351687389977E-2</v>
      </c>
      <c r="I524" s="54">
        <f t="shared" si="82"/>
        <v>3.9879316784485037E-2</v>
      </c>
      <c r="J524" s="55">
        <f t="shared" si="85"/>
        <v>0.72451119005329567</v>
      </c>
      <c r="K524" s="55">
        <f t="shared" si="85"/>
        <v>0.39121609765579823</v>
      </c>
      <c r="L524" s="55">
        <f t="shared" si="83"/>
        <v>0.64919269456195494</v>
      </c>
      <c r="M524" s="55">
        <f t="shared" si="79"/>
        <v>0.35054618352340139</v>
      </c>
      <c r="N524" s="56">
        <f t="shared" si="84"/>
        <v>581.70413439937249</v>
      </c>
      <c r="O524" s="56">
        <f t="shared" si="80"/>
        <v>314.10421891927729</v>
      </c>
      <c r="P524" s="57">
        <f t="shared" si="81"/>
        <v>1037.8013499112039</v>
      </c>
      <c r="Q524" s="57">
        <f t="shared" si="81"/>
        <v>560.3841594555837</v>
      </c>
    </row>
    <row r="525" spans="7:17">
      <c r="G525" s="58">
        <f t="shared" si="78"/>
        <v>5.6399999999999242</v>
      </c>
      <c r="H525" s="59">
        <f t="shared" si="77"/>
        <v>7.3723404255320146E-2</v>
      </c>
      <c r="I525" s="54">
        <f t="shared" si="82"/>
        <v>3.9808608776001911E-2</v>
      </c>
      <c r="J525" s="55">
        <f t="shared" si="85"/>
        <v>0.72322659574469073</v>
      </c>
      <c r="K525" s="55">
        <f t="shared" si="85"/>
        <v>0.39052245209257874</v>
      </c>
      <c r="L525" s="55">
        <f t="shared" si="83"/>
        <v>0.64919269456195505</v>
      </c>
      <c r="M525" s="55">
        <f t="shared" si="79"/>
        <v>0.35054618352340139</v>
      </c>
      <c r="N525" s="56">
        <f t="shared" si="84"/>
        <v>582.73735666295943</v>
      </c>
      <c r="O525" s="56">
        <f t="shared" si="80"/>
        <v>314.66213049817475</v>
      </c>
      <c r="P525" s="57">
        <f t="shared" si="81"/>
        <v>1035.9612765957586</v>
      </c>
      <c r="Q525" s="57">
        <f t="shared" si="81"/>
        <v>559.3905705203789</v>
      </c>
    </row>
    <row r="526" spans="7:17">
      <c r="G526" s="58">
        <f t="shared" si="78"/>
        <v>5.649999999999924</v>
      </c>
      <c r="H526" s="59">
        <f t="shared" si="77"/>
        <v>7.3592920353983293E-2</v>
      </c>
      <c r="I526" s="54">
        <f t="shared" si="82"/>
        <v>3.9738151061354116E-2</v>
      </c>
      <c r="J526" s="55">
        <f t="shared" si="85"/>
        <v>0.72194654867257613</v>
      </c>
      <c r="K526" s="55">
        <f t="shared" si="85"/>
        <v>0.38983126191188389</v>
      </c>
      <c r="L526" s="55">
        <f t="shared" si="83"/>
        <v>0.64919269456195494</v>
      </c>
      <c r="M526" s="55">
        <f t="shared" si="79"/>
        <v>0.35054618352340139</v>
      </c>
      <c r="N526" s="56">
        <f t="shared" si="84"/>
        <v>583.77057892654625</v>
      </c>
      <c r="O526" s="56">
        <f t="shared" si="80"/>
        <v>315.22004207707226</v>
      </c>
      <c r="P526" s="57">
        <f t="shared" si="81"/>
        <v>1034.1277168141733</v>
      </c>
      <c r="Q526" s="57">
        <f t="shared" si="81"/>
        <v>558.40049871414806</v>
      </c>
    </row>
    <row r="527" spans="7:17">
      <c r="G527" s="58">
        <f t="shared" si="78"/>
        <v>5.6599999999999238</v>
      </c>
      <c r="H527" s="59">
        <f t="shared" si="77"/>
        <v>7.3462897526502757E-2</v>
      </c>
      <c r="I527" s="54">
        <f t="shared" si="82"/>
        <v>3.9667942313895893E-2</v>
      </c>
      <c r="J527" s="55">
        <f t="shared" si="85"/>
        <v>0.72067102473499212</v>
      </c>
      <c r="K527" s="55">
        <f t="shared" si="85"/>
        <v>0.38914251409931871</v>
      </c>
      <c r="L527" s="55">
        <f t="shared" si="83"/>
        <v>0.64919269456195494</v>
      </c>
      <c r="M527" s="55">
        <f t="shared" si="79"/>
        <v>0.35054618352340139</v>
      </c>
      <c r="N527" s="56">
        <f t="shared" si="84"/>
        <v>584.80380119013307</v>
      </c>
      <c r="O527" s="56">
        <f t="shared" si="80"/>
        <v>315.77795365596972</v>
      </c>
      <c r="P527" s="57">
        <f t="shared" si="81"/>
        <v>1032.3006360424167</v>
      </c>
      <c r="Q527" s="57">
        <f t="shared" si="81"/>
        <v>557.41392539486515</v>
      </c>
    </row>
    <row r="528" spans="7:17">
      <c r="G528" s="58">
        <f t="shared" si="78"/>
        <v>5.6699999999999235</v>
      </c>
      <c r="H528" s="59">
        <f t="shared" ref="H528:H591" si="86">+$C$15/G528</f>
        <v>7.3333333333334319E-2</v>
      </c>
      <c r="I528" s="54">
        <f t="shared" si="82"/>
        <v>3.9597981216340519E-2</v>
      </c>
      <c r="J528" s="55">
        <f t="shared" si="85"/>
        <v>0.7194000000000097</v>
      </c>
      <c r="K528" s="55">
        <f t="shared" si="85"/>
        <v>0.3884561957323005</v>
      </c>
      <c r="L528" s="55">
        <f t="shared" si="83"/>
        <v>0.64919269456195494</v>
      </c>
      <c r="M528" s="55">
        <f t="shared" si="79"/>
        <v>0.35054618352340133</v>
      </c>
      <c r="N528" s="56">
        <f t="shared" si="84"/>
        <v>585.83702345371978</v>
      </c>
      <c r="O528" s="56">
        <f t="shared" si="80"/>
        <v>316.33586523486713</v>
      </c>
      <c r="P528" s="57">
        <f t="shared" si="81"/>
        <v>1030.4800000000139</v>
      </c>
      <c r="Q528" s="57">
        <f t="shared" si="81"/>
        <v>556.43083205201697</v>
      </c>
    </row>
    <row r="529" spans="7:17">
      <c r="G529" s="58">
        <f t="shared" si="78"/>
        <v>5.6799999999999233</v>
      </c>
      <c r="H529" s="59">
        <f t="shared" si="86"/>
        <v>7.3204225352113669E-2</v>
      </c>
      <c r="I529" s="54">
        <f t="shared" si="82"/>
        <v>3.9528266460677954E-2</v>
      </c>
      <c r="J529" s="55">
        <f t="shared" si="85"/>
        <v>0.71813345070423518</v>
      </c>
      <c r="K529" s="55">
        <f t="shared" si="85"/>
        <v>0.38777229397925073</v>
      </c>
      <c r="L529" s="55">
        <f t="shared" si="83"/>
        <v>0.64919269456195505</v>
      </c>
      <c r="M529" s="55">
        <f t="shared" si="79"/>
        <v>0.35054618352340139</v>
      </c>
      <c r="N529" s="56">
        <f t="shared" si="84"/>
        <v>586.87024571730672</v>
      </c>
      <c r="O529" s="56">
        <f t="shared" si="80"/>
        <v>316.8937768137647</v>
      </c>
      <c r="P529" s="57">
        <f t="shared" si="81"/>
        <v>1028.6657746479013</v>
      </c>
      <c r="Q529" s="57">
        <f t="shared" si="81"/>
        <v>555.4512003054466</v>
      </c>
    </row>
    <row r="530" spans="7:17">
      <c r="G530" s="58">
        <f t="shared" si="78"/>
        <v>5.6899999999999231</v>
      </c>
      <c r="H530" s="59">
        <f t="shared" si="86"/>
        <v>7.3075571177505377E-2</v>
      </c>
      <c r="I530" s="54">
        <f t="shared" si="82"/>
        <v>3.9458796748093279E-2</v>
      </c>
      <c r="J530" s="55">
        <f t="shared" si="85"/>
        <v>0.71687135325132778</v>
      </c>
      <c r="K530" s="55">
        <f t="shared" si="85"/>
        <v>0.3870907960987951</v>
      </c>
      <c r="L530" s="55">
        <f t="shared" si="83"/>
        <v>0.64919269456195494</v>
      </c>
      <c r="M530" s="55">
        <f t="shared" si="79"/>
        <v>0.35054618352340139</v>
      </c>
      <c r="N530" s="56">
        <f t="shared" si="84"/>
        <v>587.90346798089331</v>
      </c>
      <c r="O530" s="56">
        <f t="shared" si="80"/>
        <v>317.45168839266211</v>
      </c>
      <c r="P530" s="57">
        <f t="shared" si="81"/>
        <v>1026.8579261863056</v>
      </c>
      <c r="Q530" s="57">
        <f t="shared" si="81"/>
        <v>554.47501190420678</v>
      </c>
    </row>
    <row r="531" spans="7:17">
      <c r="G531" s="58">
        <f t="shared" si="78"/>
        <v>5.6999999999999229</v>
      </c>
      <c r="H531" s="59">
        <f t="shared" si="86"/>
        <v>7.2947368421053621E-2</v>
      </c>
      <c r="I531" s="54">
        <f t="shared" si="82"/>
        <v>3.9389570788886101E-2</v>
      </c>
      <c r="J531" s="55">
        <f t="shared" si="85"/>
        <v>0.71561368421053606</v>
      </c>
      <c r="K531" s="55">
        <f t="shared" si="85"/>
        <v>0.38641168943897269</v>
      </c>
      <c r="L531" s="55">
        <f t="shared" si="83"/>
        <v>0.64919269456195494</v>
      </c>
      <c r="M531" s="55">
        <f t="shared" si="79"/>
        <v>0.35054618352340139</v>
      </c>
      <c r="N531" s="56">
        <f t="shared" si="84"/>
        <v>588.93669024448013</v>
      </c>
      <c r="O531" s="56">
        <f t="shared" si="80"/>
        <v>318.00959997155957</v>
      </c>
      <c r="P531" s="57">
        <f t="shared" si="81"/>
        <v>1025.0564210526454</v>
      </c>
      <c r="Q531" s="57">
        <f t="shared" si="81"/>
        <v>553.50224872542753</v>
      </c>
    </row>
    <row r="532" spans="7:17">
      <c r="G532" s="58">
        <f t="shared" si="78"/>
        <v>5.7099999999999227</v>
      </c>
      <c r="H532" s="59">
        <f t="shared" si="86"/>
        <v>7.2819614711034264E-2</v>
      </c>
      <c r="I532" s="54">
        <f t="shared" si="82"/>
        <v>3.9320587302390679E-2</v>
      </c>
      <c r="J532" s="55">
        <f t="shared" si="85"/>
        <v>0.71436042031524616</v>
      </c>
      <c r="K532" s="55">
        <f t="shared" si="85"/>
        <v>0.38573496143645258</v>
      </c>
      <c r="L532" s="55">
        <f t="shared" si="83"/>
        <v>0.64919269456195494</v>
      </c>
      <c r="M532" s="55">
        <f t="shared" si="79"/>
        <v>0.35054618352340139</v>
      </c>
      <c r="N532" s="56">
        <f t="shared" si="84"/>
        <v>589.96991250806707</v>
      </c>
      <c r="O532" s="56">
        <f t="shared" si="80"/>
        <v>318.56751155045708</v>
      </c>
      <c r="P532" s="57">
        <f t="shared" si="81"/>
        <v>1023.2612259194535</v>
      </c>
      <c r="Q532" s="57">
        <f t="shared" si="81"/>
        <v>552.53289277319379</v>
      </c>
    </row>
    <row r="533" spans="7:17">
      <c r="G533" s="58">
        <f t="shared" si="78"/>
        <v>5.7199999999999225</v>
      </c>
      <c r="H533" s="59">
        <f t="shared" si="86"/>
        <v>7.269230769230868E-2</v>
      </c>
      <c r="I533" s="54">
        <f t="shared" si="82"/>
        <v>3.9251845016896991E-2</v>
      </c>
      <c r="J533" s="55">
        <f t="shared" si="85"/>
        <v>0.71311153846154818</v>
      </c>
      <c r="K533" s="55">
        <f t="shared" si="85"/>
        <v>0.3850605996157595</v>
      </c>
      <c r="L533" s="55">
        <f t="shared" si="83"/>
        <v>0.64919269456195494</v>
      </c>
      <c r="M533" s="55">
        <f t="shared" si="79"/>
        <v>0.35054618352340139</v>
      </c>
      <c r="N533" s="56">
        <f t="shared" si="84"/>
        <v>591.00313477165378</v>
      </c>
      <c r="O533" s="56">
        <f t="shared" si="80"/>
        <v>319.12542312935454</v>
      </c>
      <c r="P533" s="57">
        <f t="shared" si="81"/>
        <v>1021.4723076923216</v>
      </c>
      <c r="Q533" s="57">
        <f t="shared" si="81"/>
        <v>551.56692617743647</v>
      </c>
    </row>
    <row r="534" spans="7:17">
      <c r="G534" s="58">
        <f t="shared" si="78"/>
        <v>5.7299999999999223</v>
      </c>
      <c r="H534" s="59">
        <f t="shared" si="86"/>
        <v>7.2565445026178996E-2</v>
      </c>
      <c r="I534" s="54">
        <f t="shared" si="82"/>
        <v>3.918334266957256E-2</v>
      </c>
      <c r="J534" s="55">
        <f t="shared" si="85"/>
        <v>0.71186701570681599</v>
      </c>
      <c r="K534" s="55">
        <f t="shared" si="85"/>
        <v>0.38438859158850686</v>
      </c>
      <c r="L534" s="55">
        <f t="shared" si="83"/>
        <v>0.64919269456195494</v>
      </c>
      <c r="M534" s="55">
        <f t="shared" si="79"/>
        <v>0.35054618352340139</v>
      </c>
      <c r="N534" s="56">
        <f t="shared" si="84"/>
        <v>592.0363570352406</v>
      </c>
      <c r="O534" s="56">
        <f t="shared" si="80"/>
        <v>319.683334708252</v>
      </c>
      <c r="P534" s="57">
        <f t="shared" si="81"/>
        <v>1019.6896335078673</v>
      </c>
      <c r="Q534" s="57">
        <f t="shared" si="81"/>
        <v>550.60433119283357</v>
      </c>
    </row>
    <row r="535" spans="7:17">
      <c r="G535" s="58">
        <f t="shared" si="78"/>
        <v>5.7399999999999221</v>
      </c>
      <c r="H535" s="59">
        <f t="shared" si="86"/>
        <v>7.2439024390244883E-2</v>
      </c>
      <c r="I535" s="54">
        <f t="shared" si="82"/>
        <v>3.9115079006385153E-2</v>
      </c>
      <c r="J535" s="55">
        <f t="shared" si="85"/>
        <v>0.71062682926830234</v>
      </c>
      <c r="K535" s="55">
        <f t="shared" si="85"/>
        <v>0.38371892505263838</v>
      </c>
      <c r="L535" s="55">
        <f t="shared" si="83"/>
        <v>0.64919269456195494</v>
      </c>
      <c r="M535" s="55">
        <f t="shared" si="79"/>
        <v>0.35054618352340139</v>
      </c>
      <c r="N535" s="56">
        <f t="shared" si="84"/>
        <v>593.06957929882742</v>
      </c>
      <c r="O535" s="56">
        <f t="shared" si="80"/>
        <v>320.24124628714952</v>
      </c>
      <c r="P535" s="57">
        <f t="shared" si="81"/>
        <v>1017.913170731721</v>
      </c>
      <c r="Q535" s="57">
        <f t="shared" si="81"/>
        <v>549.64509019772413</v>
      </c>
    </row>
    <row r="536" spans="7:17">
      <c r="G536" s="58">
        <f t="shared" si="78"/>
        <v>5.7499999999999218</v>
      </c>
      <c r="H536" s="59">
        <f t="shared" si="86"/>
        <v>7.2313043478261854E-2</v>
      </c>
      <c r="I536" s="54">
        <f t="shared" si="82"/>
        <v>3.9047052782026227E-2</v>
      </c>
      <c r="J536" s="55">
        <f t="shared" si="85"/>
        <v>0.70939095652174877</v>
      </c>
      <c r="K536" s="55">
        <f t="shared" si="85"/>
        <v>0.38305158779167731</v>
      </c>
      <c r="L536" s="55">
        <f t="shared" si="83"/>
        <v>0.64919269456195494</v>
      </c>
      <c r="M536" s="55">
        <f t="shared" si="79"/>
        <v>0.35054618352340144</v>
      </c>
      <c r="N536" s="56">
        <f t="shared" si="84"/>
        <v>594.10280156241413</v>
      </c>
      <c r="O536" s="56">
        <f t="shared" si="80"/>
        <v>320.79915786604698</v>
      </c>
      <c r="P536" s="57">
        <f t="shared" si="81"/>
        <v>1016.1428869565356</v>
      </c>
      <c r="Q536" s="57">
        <f t="shared" si="81"/>
        <v>548.68918569303253</v>
      </c>
    </row>
    <row r="537" spans="7:17">
      <c r="G537" s="58">
        <f t="shared" si="78"/>
        <v>5.7599999999999216</v>
      </c>
      <c r="H537" s="59">
        <f t="shared" si="86"/>
        <v>7.2187500000000987E-2</v>
      </c>
      <c r="I537" s="54">
        <f t="shared" si="82"/>
        <v>3.8979262759835209E-2</v>
      </c>
      <c r="J537" s="55">
        <f t="shared" si="85"/>
        <v>0.70815937500000969</v>
      </c>
      <c r="K537" s="55">
        <f t="shared" si="85"/>
        <v>0.38238656767398344</v>
      </c>
      <c r="L537" s="55">
        <f t="shared" si="83"/>
        <v>0.64919269456195494</v>
      </c>
      <c r="M537" s="55">
        <f t="shared" si="79"/>
        <v>0.35054618352340139</v>
      </c>
      <c r="N537" s="56">
        <f t="shared" si="84"/>
        <v>595.13602382600095</v>
      </c>
      <c r="O537" s="56">
        <f t="shared" si="80"/>
        <v>321.35706944494439</v>
      </c>
      <c r="P537" s="57">
        <f t="shared" si="81"/>
        <v>1014.3787500000138</v>
      </c>
      <c r="Q537" s="57">
        <f t="shared" si="81"/>
        <v>547.73660030120436</v>
      </c>
    </row>
    <row r="538" spans="7:17">
      <c r="G538" s="58">
        <f t="shared" si="78"/>
        <v>5.7699999999999214</v>
      </c>
      <c r="H538" s="59">
        <f t="shared" si="86"/>
        <v>7.2062391681110172E-2</v>
      </c>
      <c r="I538" s="54">
        <f t="shared" si="82"/>
        <v>3.8911707711724579E-2</v>
      </c>
      <c r="J538" s="55">
        <f t="shared" si="85"/>
        <v>0.70693206239169082</v>
      </c>
      <c r="K538" s="55">
        <f t="shared" si="85"/>
        <v>0.38172385265201814</v>
      </c>
      <c r="L538" s="55">
        <f t="shared" si="83"/>
        <v>0.64919269456195505</v>
      </c>
      <c r="M538" s="55">
        <f t="shared" si="79"/>
        <v>0.35054618352340144</v>
      </c>
      <c r="N538" s="56">
        <f t="shared" si="84"/>
        <v>596.16924608958789</v>
      </c>
      <c r="O538" s="56">
        <f t="shared" si="80"/>
        <v>321.9149810238419</v>
      </c>
      <c r="P538" s="57">
        <f t="shared" si="81"/>
        <v>1012.6207279029601</v>
      </c>
      <c r="Q538" s="57">
        <f t="shared" si="81"/>
        <v>546.78731676515383</v>
      </c>
    </row>
    <row r="539" spans="7:17">
      <c r="G539" s="58">
        <f t="shared" si="78"/>
        <v>5.7799999999999212</v>
      </c>
      <c r="H539" s="59">
        <f t="shared" si="86"/>
        <v>7.1937716262976764E-2</v>
      </c>
      <c r="I539" s="54">
        <f t="shared" si="82"/>
        <v>3.8844386418105677E-2</v>
      </c>
      <c r="J539" s="55">
        <f t="shared" si="85"/>
        <v>0.70570899653980212</v>
      </c>
      <c r="K539" s="55">
        <f t="shared" si="85"/>
        <v>0.38106343076161669</v>
      </c>
      <c r="L539" s="55">
        <f t="shared" si="83"/>
        <v>0.64919269456195505</v>
      </c>
      <c r="M539" s="55">
        <f t="shared" si="79"/>
        <v>0.35054618352340139</v>
      </c>
      <c r="N539" s="56">
        <f t="shared" si="84"/>
        <v>597.20246835317471</v>
      </c>
      <c r="O539" s="56">
        <f t="shared" si="80"/>
        <v>322.47289260273931</v>
      </c>
      <c r="P539" s="57">
        <f t="shared" si="81"/>
        <v>1010.8687889273494</v>
      </c>
      <c r="Q539" s="57">
        <f t="shared" si="81"/>
        <v>545.841317947221</v>
      </c>
    </row>
    <row r="540" spans="7:17">
      <c r="G540" s="58">
        <f t="shared" si="78"/>
        <v>5.789999999999921</v>
      </c>
      <c r="H540" s="59">
        <f t="shared" si="86"/>
        <v>7.1813471502591653E-2</v>
      </c>
      <c r="I540" s="54">
        <f t="shared" si="82"/>
        <v>3.8777297667815333E-2</v>
      </c>
      <c r="J540" s="55">
        <f t="shared" si="85"/>
        <v>0.70449015544042415</v>
      </c>
      <c r="K540" s="55">
        <f t="shared" si="85"/>
        <v>0.38040529012126845</v>
      </c>
      <c r="L540" s="55">
        <f t="shared" si="83"/>
        <v>0.64919269456195494</v>
      </c>
      <c r="M540" s="55">
        <f t="shared" si="79"/>
        <v>0.35054618352340133</v>
      </c>
      <c r="N540" s="56">
        <f t="shared" si="84"/>
        <v>598.2356906167613</v>
      </c>
      <c r="O540" s="56">
        <f t="shared" si="80"/>
        <v>323.03080418163671</v>
      </c>
      <c r="P540" s="57">
        <f t="shared" si="81"/>
        <v>1009.1229015544179</v>
      </c>
      <c r="Q540" s="57">
        <f t="shared" si="81"/>
        <v>544.89858682814111</v>
      </c>
    </row>
    <row r="541" spans="7:17">
      <c r="G541" s="58">
        <f t="shared" si="78"/>
        <v>5.7999999999999208</v>
      </c>
      <c r="H541" s="59">
        <f t="shared" si="86"/>
        <v>7.1689655172414768E-2</v>
      </c>
      <c r="I541" s="54">
        <f t="shared" si="82"/>
        <v>3.8710440258043238E-2</v>
      </c>
      <c r="J541" s="55">
        <f t="shared" si="85"/>
        <v>0.70327551724138893</v>
      </c>
      <c r="K541" s="55">
        <f t="shared" si="85"/>
        <v>0.37974941893140418</v>
      </c>
      <c r="L541" s="55">
        <f t="shared" si="83"/>
        <v>0.64919269456195494</v>
      </c>
      <c r="M541" s="55">
        <f t="shared" si="79"/>
        <v>0.35054618352340139</v>
      </c>
      <c r="N541" s="56">
        <f t="shared" si="84"/>
        <v>599.26891288034813</v>
      </c>
      <c r="O541" s="56">
        <f t="shared" si="80"/>
        <v>323.58871576053423</v>
      </c>
      <c r="P541" s="57">
        <f t="shared" si="81"/>
        <v>1007.3830344827724</v>
      </c>
      <c r="Q541" s="57">
        <f t="shared" si="81"/>
        <v>543.95910650602355</v>
      </c>
    </row>
    <row r="542" spans="7:17">
      <c r="G542" s="58">
        <f t="shared" si="78"/>
        <v>5.8099999999999206</v>
      </c>
      <c r="H542" s="59">
        <f t="shared" si="86"/>
        <v>7.156626506024194E-2</v>
      </c>
      <c r="I542" s="54">
        <f t="shared" si="82"/>
        <v>3.8643812994260035E-2</v>
      </c>
      <c r="J542" s="55">
        <f t="shared" si="85"/>
        <v>0.70206506024097348</v>
      </c>
      <c r="K542" s="55">
        <f t="shared" si="85"/>
        <v>0.37909580547369098</v>
      </c>
      <c r="L542" s="55">
        <f t="shared" si="83"/>
        <v>0.64919269456195494</v>
      </c>
      <c r="M542" s="55">
        <f t="shared" si="79"/>
        <v>0.35054618352340139</v>
      </c>
      <c r="N542" s="56">
        <f t="shared" si="84"/>
        <v>600.30213514393495</v>
      </c>
      <c r="O542" s="56">
        <f t="shared" si="80"/>
        <v>324.14662733943175</v>
      </c>
      <c r="P542" s="57">
        <f t="shared" si="81"/>
        <v>1005.6491566265197</v>
      </c>
      <c r="Q542" s="57">
        <f t="shared" si="81"/>
        <v>543.02286019534199</v>
      </c>
    </row>
    <row r="543" spans="7:17">
      <c r="G543" s="58">
        <f t="shared" si="78"/>
        <v>5.8199999999999203</v>
      </c>
      <c r="H543" s="59">
        <f t="shared" si="86"/>
        <v>7.1443298969073143E-2</v>
      </c>
      <c r="I543" s="54">
        <f t="shared" si="82"/>
        <v>3.8577414690146188E-2</v>
      </c>
      <c r="J543" s="55">
        <f t="shared" si="85"/>
        <v>0.70085876288660753</v>
      </c>
      <c r="K543" s="55">
        <f t="shared" si="85"/>
        <v>0.37844443811033412</v>
      </c>
      <c r="L543" s="55">
        <f t="shared" si="83"/>
        <v>0.64919269456195483</v>
      </c>
      <c r="M543" s="55">
        <f t="shared" si="79"/>
        <v>0.35054618352340139</v>
      </c>
      <c r="N543" s="56">
        <f t="shared" si="84"/>
        <v>601.33535740752166</v>
      </c>
      <c r="O543" s="56">
        <f t="shared" si="80"/>
        <v>324.70453891832915</v>
      </c>
      <c r="P543" s="57">
        <f t="shared" si="81"/>
        <v>1003.9212371134158</v>
      </c>
      <c r="Q543" s="57">
        <f t="shared" si="81"/>
        <v>542.08983122593418</v>
      </c>
    </row>
    <row r="544" spans="7:17">
      <c r="G544" s="58">
        <f t="shared" si="78"/>
        <v>5.8299999999999201</v>
      </c>
      <c r="H544" s="59">
        <f t="shared" si="86"/>
        <v>7.1320754716982113E-2</v>
      </c>
      <c r="I544" s="54">
        <f t="shared" si="82"/>
        <v>3.851124416752158E-2</v>
      </c>
      <c r="J544" s="55">
        <f t="shared" si="85"/>
        <v>0.69965660377359451</v>
      </c>
      <c r="K544" s="55">
        <f t="shared" si="85"/>
        <v>0.37779530528338673</v>
      </c>
      <c r="L544" s="55">
        <f t="shared" si="83"/>
        <v>0.64919269456195494</v>
      </c>
      <c r="M544" s="55">
        <f t="shared" si="79"/>
        <v>0.35054618352340139</v>
      </c>
      <c r="N544" s="56">
        <f t="shared" si="84"/>
        <v>602.36857967110859</v>
      </c>
      <c r="O544" s="56">
        <f t="shared" si="80"/>
        <v>325.26245049722667</v>
      </c>
      <c r="P544" s="57">
        <f t="shared" si="81"/>
        <v>1002.1992452830326</v>
      </c>
      <c r="Q544" s="57">
        <f t="shared" si="81"/>
        <v>541.16000304201327</v>
      </c>
    </row>
    <row r="545" spans="7:17">
      <c r="G545" s="58">
        <f t="shared" si="78"/>
        <v>5.8399999999999199</v>
      </c>
      <c r="H545" s="59">
        <f t="shared" si="86"/>
        <v>7.1198630136987281E-2</v>
      </c>
      <c r="I545" s="54">
        <f t="shared" si="82"/>
        <v>3.8445300256275829E-2</v>
      </c>
      <c r="J545" s="55">
        <f t="shared" si="85"/>
        <v>0.69845856164384523</v>
      </c>
      <c r="K545" s="55">
        <f t="shared" si="85"/>
        <v>0.37714839551406587</v>
      </c>
      <c r="L545" s="55">
        <f t="shared" si="83"/>
        <v>0.64919269456195494</v>
      </c>
      <c r="M545" s="55">
        <f t="shared" si="79"/>
        <v>0.35054618352340139</v>
      </c>
      <c r="N545" s="56">
        <f t="shared" si="84"/>
        <v>603.40180193469541</v>
      </c>
      <c r="O545" s="56">
        <f t="shared" si="80"/>
        <v>325.82036207612413</v>
      </c>
      <c r="P545" s="57">
        <f t="shared" si="81"/>
        <v>1000.4831506849453</v>
      </c>
      <c r="Q545" s="57">
        <f t="shared" si="81"/>
        <v>540.23335920118791</v>
      </c>
    </row>
    <row r="546" spans="7:17">
      <c r="G546" s="58">
        <f t="shared" si="78"/>
        <v>5.8499999999999197</v>
      </c>
      <c r="H546" s="59">
        <f t="shared" si="86"/>
        <v>7.1076923076924051E-2</v>
      </c>
      <c r="I546" s="54">
        <f t="shared" si="82"/>
        <v>3.8379581794299282E-2</v>
      </c>
      <c r="J546" s="55">
        <f t="shared" si="85"/>
        <v>0.69726461538462492</v>
      </c>
      <c r="K546" s="55">
        <f t="shared" si="85"/>
        <v>0.37650369740207595</v>
      </c>
      <c r="L546" s="55">
        <f t="shared" si="83"/>
        <v>0.64919269456195483</v>
      </c>
      <c r="M546" s="55">
        <f t="shared" si="79"/>
        <v>0.35054618352340133</v>
      </c>
      <c r="N546" s="56">
        <f t="shared" si="84"/>
        <v>604.43502419828201</v>
      </c>
      <c r="O546" s="56">
        <f t="shared" si="80"/>
        <v>326.37827365502153</v>
      </c>
      <c r="P546" s="57">
        <f t="shared" si="81"/>
        <v>998.77292307693676</v>
      </c>
      <c r="Q546" s="57">
        <f t="shared" si="81"/>
        <v>539.30988337349356</v>
      </c>
    </row>
    <row r="547" spans="7:17">
      <c r="G547" s="58">
        <f t="shared" si="78"/>
        <v>5.8599999999999195</v>
      </c>
      <c r="H547" s="59">
        <f t="shared" si="86"/>
        <v>7.0955631399318375E-2</v>
      </c>
      <c r="I547" s="54">
        <f t="shared" si="82"/>
        <v>3.8314087627414811E-2</v>
      </c>
      <c r="J547" s="55">
        <f t="shared" si="85"/>
        <v>0.69607474402731329</v>
      </c>
      <c r="K547" s="55">
        <f t="shared" si="85"/>
        <v>0.3758611996249393</v>
      </c>
      <c r="L547" s="55">
        <f t="shared" si="83"/>
        <v>0.64919269456195494</v>
      </c>
      <c r="M547" s="55">
        <f t="shared" si="79"/>
        <v>0.35054618352340133</v>
      </c>
      <c r="N547" s="56">
        <f t="shared" si="84"/>
        <v>605.46824646186894</v>
      </c>
      <c r="O547" s="56">
        <f t="shared" si="80"/>
        <v>326.93618523391905</v>
      </c>
      <c r="P547" s="57">
        <f t="shared" si="81"/>
        <v>997.06853242322177</v>
      </c>
      <c r="Q547" s="57">
        <f t="shared" si="81"/>
        <v>538.38955934043292</v>
      </c>
    </row>
    <row r="548" spans="7:17">
      <c r="G548" s="58">
        <f t="shared" si="78"/>
        <v>5.8699999999999193</v>
      </c>
      <c r="H548" s="59">
        <f t="shared" si="86"/>
        <v>7.0834752981261628E-2</v>
      </c>
      <c r="I548" s="54">
        <f t="shared" si="82"/>
        <v>3.8248816609310198E-2</v>
      </c>
      <c r="J548" s="55">
        <f t="shared" si="85"/>
        <v>0.69488892674617664</v>
      </c>
      <c r="K548" s="55">
        <f t="shared" si="85"/>
        <v>0.37522089093733307</v>
      </c>
      <c r="L548" s="55">
        <f t="shared" si="83"/>
        <v>0.64919269456195505</v>
      </c>
      <c r="M548" s="55">
        <f t="shared" si="79"/>
        <v>0.35054618352340144</v>
      </c>
      <c r="N548" s="56">
        <f t="shared" si="84"/>
        <v>606.50146872545588</v>
      </c>
      <c r="O548" s="56">
        <f t="shared" si="80"/>
        <v>327.49409681281662</v>
      </c>
      <c r="P548" s="57">
        <f t="shared" si="81"/>
        <v>995.3699488926884</v>
      </c>
      <c r="Q548" s="57">
        <f t="shared" si="81"/>
        <v>537.47237099402685</v>
      </c>
    </row>
    <row r="549" spans="7:17">
      <c r="G549" s="58">
        <f t="shared" si="78"/>
        <v>5.8799999999999191</v>
      </c>
      <c r="H549" s="59">
        <f t="shared" si="86"/>
        <v>7.0714285714286687E-2</v>
      </c>
      <c r="I549" s="54">
        <f t="shared" si="82"/>
        <v>3.8183767601471227E-2</v>
      </c>
      <c r="J549" s="55">
        <f t="shared" si="85"/>
        <v>0.6937071428571524</v>
      </c>
      <c r="K549" s="55">
        <f t="shared" si="85"/>
        <v>0.37458276017043274</v>
      </c>
      <c r="L549" s="55">
        <f t="shared" si="83"/>
        <v>0.64919269456195494</v>
      </c>
      <c r="M549" s="55">
        <f t="shared" si="79"/>
        <v>0.35054618352340139</v>
      </c>
      <c r="N549" s="56">
        <f t="shared" si="84"/>
        <v>607.5346909890427</v>
      </c>
      <c r="O549" s="56">
        <f t="shared" si="80"/>
        <v>328.05200839171408</v>
      </c>
      <c r="P549" s="57">
        <f t="shared" si="81"/>
        <v>993.67714285715658</v>
      </c>
      <c r="Q549" s="57">
        <f t="shared" si="81"/>
        <v>536.55830233587369</v>
      </c>
    </row>
    <row r="550" spans="7:17">
      <c r="G550" s="58">
        <f t="shared" si="78"/>
        <v>5.8899999999999189</v>
      </c>
      <c r="H550" s="59">
        <f t="shared" si="86"/>
        <v>7.059422750424546E-2</v>
      </c>
      <c r="I550" s="54">
        <f t="shared" si="82"/>
        <v>3.8118939473115593E-2</v>
      </c>
      <c r="J550" s="55">
        <f t="shared" si="85"/>
        <v>0.69252937181664798</v>
      </c>
      <c r="K550" s="55">
        <f t="shared" si="85"/>
        <v>0.37394679623126398</v>
      </c>
      <c r="L550" s="55">
        <f t="shared" si="83"/>
        <v>0.64919269456195494</v>
      </c>
      <c r="M550" s="55">
        <f t="shared" si="79"/>
        <v>0.35054618352340139</v>
      </c>
      <c r="N550" s="56">
        <f t="shared" si="84"/>
        <v>608.56791325262941</v>
      </c>
      <c r="O550" s="56">
        <f t="shared" si="80"/>
        <v>328.60991997061149</v>
      </c>
      <c r="P550" s="57">
        <f t="shared" si="81"/>
        <v>991.99008488965717</v>
      </c>
      <c r="Q550" s="57">
        <f t="shared" si="81"/>
        <v>535.64733747622029</v>
      </c>
    </row>
    <row r="551" spans="7:17">
      <c r="G551" s="58">
        <f t="shared" si="78"/>
        <v>5.8999999999999186</v>
      </c>
      <c r="H551" s="59">
        <f t="shared" si="86"/>
        <v>7.0474576271187417E-2</v>
      </c>
      <c r="I551" s="54">
        <f t="shared" si="82"/>
        <v>3.8054331101127263E-2</v>
      </c>
      <c r="J551" s="55">
        <f t="shared" si="85"/>
        <v>0.69135559322034856</v>
      </c>
      <c r="K551" s="55">
        <f t="shared" si="85"/>
        <v>0.37331298810205849</v>
      </c>
      <c r="L551" s="55">
        <f t="shared" si="83"/>
        <v>0.64919269456195494</v>
      </c>
      <c r="M551" s="55">
        <f t="shared" si="79"/>
        <v>0.35054618352340144</v>
      </c>
      <c r="N551" s="56">
        <f t="shared" si="84"/>
        <v>609.60113551621623</v>
      </c>
      <c r="O551" s="56">
        <f t="shared" si="80"/>
        <v>329.167831549509</v>
      </c>
      <c r="P551" s="57">
        <f t="shared" si="81"/>
        <v>990.30874576272561</v>
      </c>
      <c r="Q551" s="57">
        <f t="shared" si="81"/>
        <v>534.73946063304027</v>
      </c>
    </row>
    <row r="552" spans="7:17">
      <c r="G552" s="58">
        <f t="shared" si="78"/>
        <v>5.9099999999999184</v>
      </c>
      <c r="H552" s="59">
        <f t="shared" si="86"/>
        <v>7.0355329949239556E-2</v>
      </c>
      <c r="I552" s="54">
        <f t="shared" si="82"/>
        <v>3.7989941369991682E-2</v>
      </c>
      <c r="J552" s="55">
        <f t="shared" si="85"/>
        <v>0.69018578680204012</v>
      </c>
      <c r="K552" s="55">
        <f t="shared" si="85"/>
        <v>0.37268132483961841</v>
      </c>
      <c r="L552" s="55">
        <f t="shared" si="83"/>
        <v>0.64919269456195505</v>
      </c>
      <c r="M552" s="55">
        <f t="shared" si="79"/>
        <v>0.35054618352340139</v>
      </c>
      <c r="N552" s="56">
        <f t="shared" si="84"/>
        <v>610.63435777980317</v>
      </c>
      <c r="O552" s="56">
        <f t="shared" si="80"/>
        <v>329.72574312840646</v>
      </c>
      <c r="P552" s="57">
        <f t="shared" si="81"/>
        <v>988.63309644671426</v>
      </c>
      <c r="Q552" s="57">
        <f t="shared" si="81"/>
        <v>533.8346561311231</v>
      </c>
    </row>
    <row r="553" spans="7:17">
      <c r="G553" s="58">
        <f t="shared" si="78"/>
        <v>5.9199999999999182</v>
      </c>
      <c r="H553" s="59">
        <f t="shared" si="86"/>
        <v>7.0236486486487462E-2</v>
      </c>
      <c r="I553" s="54">
        <f t="shared" si="82"/>
        <v>3.7925769171731565E-2</v>
      </c>
      <c r="J553" s="55">
        <f t="shared" si="85"/>
        <v>0.68901993243244208</v>
      </c>
      <c r="K553" s="55">
        <f t="shared" si="85"/>
        <v>0.37205179557468665</v>
      </c>
      <c r="L553" s="55">
        <f t="shared" si="83"/>
        <v>0.64919269456195505</v>
      </c>
      <c r="M553" s="55">
        <f t="shared" si="79"/>
        <v>0.35054618352340144</v>
      </c>
      <c r="N553" s="56">
        <f t="shared" si="84"/>
        <v>611.66758004338988</v>
      </c>
      <c r="O553" s="56">
        <f t="shared" si="80"/>
        <v>330.28365470730392</v>
      </c>
      <c r="P553" s="57">
        <f t="shared" si="81"/>
        <v>986.96310810812179</v>
      </c>
      <c r="Q553" s="57">
        <f t="shared" si="81"/>
        <v>532.93290840117197</v>
      </c>
    </row>
    <row r="554" spans="7:17">
      <c r="G554" s="58">
        <f t="shared" si="78"/>
        <v>5.929999999999918</v>
      </c>
      <c r="H554" s="59">
        <f t="shared" si="86"/>
        <v>7.0118043844857633E-2</v>
      </c>
      <c r="I554" s="54">
        <f t="shared" si="82"/>
        <v>3.7861813405843311E-2</v>
      </c>
      <c r="J554" s="55">
        <f t="shared" si="85"/>
        <v>0.68785801011805336</v>
      </c>
      <c r="K554" s="55">
        <f t="shared" si="85"/>
        <v>0.37142438951132289</v>
      </c>
      <c r="L554" s="55">
        <f t="shared" si="83"/>
        <v>0.64919269456195494</v>
      </c>
      <c r="M554" s="55">
        <f t="shared" si="79"/>
        <v>0.35054618352340139</v>
      </c>
      <c r="N554" s="56">
        <f t="shared" si="84"/>
        <v>612.70080230697658</v>
      </c>
      <c r="O554" s="56">
        <f t="shared" si="80"/>
        <v>330.84156628620133</v>
      </c>
      <c r="P554" s="57">
        <f t="shared" si="81"/>
        <v>985.29875210793944</v>
      </c>
      <c r="Q554" s="57">
        <f t="shared" si="81"/>
        <v>532.03420197891023</v>
      </c>
    </row>
    <row r="555" spans="7:17">
      <c r="G555" s="58">
        <f t="shared" si="78"/>
        <v>5.9399999999999178</v>
      </c>
      <c r="H555" s="59">
        <f t="shared" si="86"/>
        <v>7.0000000000000964E-2</v>
      </c>
      <c r="I555" s="54">
        <f t="shared" si="82"/>
        <v>3.7798072979234147E-2</v>
      </c>
      <c r="J555" s="55">
        <f t="shared" si="85"/>
        <v>0.68670000000000953</v>
      </c>
      <c r="K555" s="55">
        <f t="shared" si="85"/>
        <v>0.37079909592628701</v>
      </c>
      <c r="L555" s="55">
        <f t="shared" si="83"/>
        <v>0.64919269456195494</v>
      </c>
      <c r="M555" s="55">
        <f t="shared" si="79"/>
        <v>0.35054618352340139</v>
      </c>
      <c r="N555" s="56">
        <f t="shared" si="84"/>
        <v>613.73402457056352</v>
      </c>
      <c r="O555" s="56">
        <f t="shared" si="80"/>
        <v>331.3994778650989</v>
      </c>
      <c r="P555" s="57">
        <f t="shared" si="81"/>
        <v>983.64000000001352</v>
      </c>
      <c r="Q555" s="57">
        <f t="shared" si="81"/>
        <v>531.13852150419825</v>
      </c>
    </row>
    <row r="556" spans="7:17">
      <c r="G556" s="58">
        <f t="shared" si="78"/>
        <v>5.9499999999999176</v>
      </c>
      <c r="H556" s="59">
        <f t="shared" si="86"/>
        <v>6.9882352941177436E-2</v>
      </c>
      <c r="I556" s="54">
        <f t="shared" si="82"/>
        <v>3.7734546806159806E-2</v>
      </c>
      <c r="J556" s="55">
        <f t="shared" si="85"/>
        <v>0.68554588235295066</v>
      </c>
      <c r="K556" s="55">
        <f t="shared" si="85"/>
        <v>0.37017590416842772</v>
      </c>
      <c r="L556" s="55">
        <f t="shared" si="83"/>
        <v>0.64919269456195494</v>
      </c>
      <c r="M556" s="55">
        <f t="shared" si="79"/>
        <v>0.35054618352340139</v>
      </c>
      <c r="N556" s="56">
        <f t="shared" si="84"/>
        <v>614.76724683415023</v>
      </c>
      <c r="O556" s="56">
        <f t="shared" si="80"/>
        <v>331.95738944399625</v>
      </c>
      <c r="P556" s="57">
        <f t="shared" si="81"/>
        <v>981.98682352942535</v>
      </c>
      <c r="Q556" s="57">
        <f t="shared" si="81"/>
        <v>530.24585172015759</v>
      </c>
    </row>
    <row r="557" spans="7:17">
      <c r="G557" s="58">
        <f t="shared" si="78"/>
        <v>5.9599999999999174</v>
      </c>
      <c r="H557" s="59">
        <f t="shared" si="86"/>
        <v>6.9765100671141902E-2</v>
      </c>
      <c r="I557" s="54">
        <f t="shared" si="82"/>
        <v>3.7671233808162889E-2</v>
      </c>
      <c r="J557" s="55">
        <f t="shared" si="85"/>
        <v>0.68439563758390209</v>
      </c>
      <c r="K557" s="55">
        <f t="shared" si="85"/>
        <v>0.36955480365807797</v>
      </c>
      <c r="L557" s="55">
        <f t="shared" si="83"/>
        <v>0.64919269456195483</v>
      </c>
      <c r="M557" s="55">
        <f t="shared" si="79"/>
        <v>0.35054618352340133</v>
      </c>
      <c r="N557" s="56">
        <f t="shared" si="84"/>
        <v>615.80046909773694</v>
      </c>
      <c r="O557" s="56">
        <f t="shared" si="80"/>
        <v>332.51530102289365</v>
      </c>
      <c r="P557" s="57">
        <f t="shared" si="81"/>
        <v>980.33919463088603</v>
      </c>
      <c r="Q557" s="57">
        <f t="shared" si="81"/>
        <v>529.35617747230492</v>
      </c>
    </row>
    <row r="558" spans="7:17">
      <c r="G558" s="58">
        <f t="shared" si="78"/>
        <v>5.9699999999999172</v>
      </c>
      <c r="H558" s="59">
        <f t="shared" si="86"/>
        <v>6.9648241206031122E-2</v>
      </c>
      <c r="I558" s="54">
        <f t="shared" si="82"/>
        <v>3.7608132914011869E-2</v>
      </c>
      <c r="J558" s="55">
        <f t="shared" si="85"/>
        <v>0.68324924623116534</v>
      </c>
      <c r="K558" s="55">
        <f t="shared" si="85"/>
        <v>0.36893578388645643</v>
      </c>
      <c r="L558" s="55">
        <f t="shared" si="83"/>
        <v>0.64919269456195505</v>
      </c>
      <c r="M558" s="55">
        <f t="shared" si="79"/>
        <v>0.35054618352340139</v>
      </c>
      <c r="N558" s="56">
        <f t="shared" si="84"/>
        <v>616.83369136132387</v>
      </c>
      <c r="O558" s="56">
        <f t="shared" si="80"/>
        <v>333.07321260179123</v>
      </c>
      <c r="P558" s="57">
        <f t="shared" si="81"/>
        <v>978.69708542714932</v>
      </c>
      <c r="Q558" s="57">
        <f t="shared" si="81"/>
        <v>528.46948370769474</v>
      </c>
    </row>
    <row r="559" spans="7:17">
      <c r="G559" s="58">
        <f t="shared" si="78"/>
        <v>5.9799999999999169</v>
      </c>
      <c r="H559" s="59">
        <f t="shared" si="86"/>
        <v>6.9531772575251796E-2</v>
      </c>
      <c r="I559" s="54">
        <f t="shared" si="82"/>
        <v>3.7545243059640611E-2</v>
      </c>
      <c r="J559" s="55">
        <f t="shared" si="85"/>
        <v>0.68210668896322013</v>
      </c>
      <c r="K559" s="55">
        <f t="shared" si="85"/>
        <v>0.3683188344150744</v>
      </c>
      <c r="L559" s="55">
        <f t="shared" si="83"/>
        <v>0.64919269456195483</v>
      </c>
      <c r="M559" s="55">
        <f t="shared" si="79"/>
        <v>0.35054618352340139</v>
      </c>
      <c r="N559" s="56">
        <f t="shared" si="84"/>
        <v>617.86691362491058</v>
      </c>
      <c r="O559" s="56">
        <f t="shared" si="80"/>
        <v>333.63112418068869</v>
      </c>
      <c r="P559" s="57">
        <f t="shared" si="81"/>
        <v>977.06046822743826</v>
      </c>
      <c r="Q559" s="57">
        <f t="shared" si="81"/>
        <v>527.58575547406986</v>
      </c>
    </row>
    <row r="560" spans="7:17">
      <c r="G560" s="58">
        <f t="shared" si="78"/>
        <v>5.9899999999999167</v>
      </c>
      <c r="H560" s="59">
        <f t="shared" si="86"/>
        <v>6.9415692821369918E-2</v>
      </c>
      <c r="I560" s="54">
        <f t="shared" si="82"/>
        <v>3.7482563188088625E-2</v>
      </c>
      <c r="J560" s="55">
        <f t="shared" si="85"/>
        <v>0.68096794657763893</v>
      </c>
      <c r="K560" s="55">
        <f t="shared" si="85"/>
        <v>0.3677039448751494</v>
      </c>
      <c r="L560" s="55">
        <f t="shared" si="83"/>
        <v>0.64919269456195494</v>
      </c>
      <c r="M560" s="55">
        <f t="shared" si="79"/>
        <v>0.35054618352340139</v>
      </c>
      <c r="N560" s="56">
        <f t="shared" si="84"/>
        <v>618.9001358884974</v>
      </c>
      <c r="O560" s="56">
        <f t="shared" si="80"/>
        <v>334.18903575958615</v>
      </c>
      <c r="P560" s="57">
        <f t="shared" si="81"/>
        <v>975.42931552589005</v>
      </c>
      <c r="Q560" s="57">
        <f t="shared" si="81"/>
        <v>526.7049779190213</v>
      </c>
    </row>
    <row r="561" spans="7:17">
      <c r="G561" s="58">
        <f t="shared" si="78"/>
        <v>5.9999999999999165</v>
      </c>
      <c r="H561" s="59">
        <f t="shared" si="86"/>
        <v>6.9300000000000958E-2</v>
      </c>
      <c r="I561" s="54">
        <f t="shared" si="82"/>
        <v>3.742009224944181E-2</v>
      </c>
      <c r="J561" s="55">
        <f t="shared" si="85"/>
        <v>0.67983300000000946</v>
      </c>
      <c r="K561" s="55">
        <f t="shared" si="85"/>
        <v>0.36709110496702418</v>
      </c>
      <c r="L561" s="55">
        <f t="shared" si="83"/>
        <v>0.64919269456195494</v>
      </c>
      <c r="M561" s="55">
        <f t="shared" si="79"/>
        <v>0.35054618352340144</v>
      </c>
      <c r="N561" s="56">
        <f t="shared" si="84"/>
        <v>619.93335815208422</v>
      </c>
      <c r="O561" s="56">
        <f t="shared" si="80"/>
        <v>334.74694733848366</v>
      </c>
      <c r="P561" s="57">
        <f t="shared" si="81"/>
        <v>973.80360000001349</v>
      </c>
      <c r="Q561" s="57">
        <f t="shared" si="81"/>
        <v>525.82713628915633</v>
      </c>
    </row>
    <row r="562" spans="7:17">
      <c r="G562" s="58">
        <f t="shared" si="78"/>
        <v>6.0099999999999163</v>
      </c>
      <c r="H562" s="59">
        <f t="shared" si="86"/>
        <v>6.9184692179701468E-2</v>
      </c>
      <c r="I562" s="54">
        <f t="shared" si="82"/>
        <v>3.7357829200773858E-2</v>
      </c>
      <c r="J562" s="55">
        <f t="shared" si="85"/>
        <v>0.67870183028287145</v>
      </c>
      <c r="K562" s="55">
        <f t="shared" si="85"/>
        <v>0.36648030445959157</v>
      </c>
      <c r="L562" s="55">
        <f t="shared" si="83"/>
        <v>0.64919269456195505</v>
      </c>
      <c r="M562" s="55">
        <f t="shared" si="79"/>
        <v>0.35054618352340144</v>
      </c>
      <c r="N562" s="56">
        <f t="shared" si="84"/>
        <v>620.96658041567105</v>
      </c>
      <c r="O562" s="56">
        <f t="shared" si="80"/>
        <v>335.30485891738118</v>
      </c>
      <c r="P562" s="57">
        <f t="shared" si="81"/>
        <v>972.18329450916508</v>
      </c>
      <c r="Q562" s="57">
        <f t="shared" si="81"/>
        <v>524.9522159292743</v>
      </c>
    </row>
    <row r="563" spans="7:17">
      <c r="G563" s="58">
        <f t="shared" si="78"/>
        <v>6.0199999999999161</v>
      </c>
      <c r="H563" s="59">
        <f t="shared" si="86"/>
        <v>6.9069767441861427E-2</v>
      </c>
      <c r="I563" s="54">
        <f t="shared" si="82"/>
        <v>3.7295773006088183E-2</v>
      </c>
      <c r="J563" s="55">
        <f t="shared" si="85"/>
        <v>0.67757441860466061</v>
      </c>
      <c r="K563" s="55">
        <f t="shared" si="85"/>
        <v>0.3658715331897251</v>
      </c>
      <c r="L563" s="55">
        <f t="shared" si="83"/>
        <v>0.64919269456195494</v>
      </c>
      <c r="M563" s="55">
        <f t="shared" si="79"/>
        <v>0.35054618352340139</v>
      </c>
      <c r="N563" s="56">
        <f t="shared" si="84"/>
        <v>621.99980267925764</v>
      </c>
      <c r="O563" s="56">
        <f t="shared" si="80"/>
        <v>335.86277049627853</v>
      </c>
      <c r="P563" s="57">
        <f t="shared" si="81"/>
        <v>970.56837209303671</v>
      </c>
      <c r="Q563" s="57">
        <f t="shared" si="81"/>
        <v>524.08020228155112</v>
      </c>
    </row>
    <row r="564" spans="7:17">
      <c r="G564" s="58">
        <f t="shared" si="78"/>
        <v>6.0299999999999159</v>
      </c>
      <c r="H564" s="59">
        <f t="shared" si="86"/>
        <v>6.8955223880597979E-2</v>
      </c>
      <c r="I564" s="54">
        <f t="shared" si="82"/>
        <v>3.7233922636260512E-2</v>
      </c>
      <c r="J564" s="55">
        <f t="shared" si="85"/>
        <v>0.67645074626866619</v>
      </c>
      <c r="K564" s="55">
        <f t="shared" si="85"/>
        <v>0.36526478106171562</v>
      </c>
      <c r="L564" s="55">
        <f t="shared" si="83"/>
        <v>0.64919269456195494</v>
      </c>
      <c r="M564" s="55">
        <f t="shared" si="79"/>
        <v>0.35054618352340139</v>
      </c>
      <c r="N564" s="56">
        <f t="shared" si="84"/>
        <v>623.03302494284458</v>
      </c>
      <c r="O564" s="56">
        <f t="shared" si="80"/>
        <v>336.42068207517605</v>
      </c>
      <c r="P564" s="57">
        <f t="shared" si="81"/>
        <v>968.95880597016276</v>
      </c>
      <c r="Q564" s="57">
        <f t="shared" si="81"/>
        <v>523.21108088473272</v>
      </c>
    </row>
    <row r="565" spans="7:17">
      <c r="G565" s="58">
        <f t="shared" si="78"/>
        <v>6.0399999999999157</v>
      </c>
      <c r="H565" s="59">
        <f t="shared" si="86"/>
        <v>6.8841059602649968E-2</v>
      </c>
      <c r="I565" s="54">
        <f t="shared" si="82"/>
        <v>3.7172277068981935E-2</v>
      </c>
      <c r="J565" s="55">
        <f t="shared" si="85"/>
        <v>0.6753307947019962</v>
      </c>
      <c r="K565" s="55">
        <f t="shared" si="85"/>
        <v>0.36466003804671282</v>
      </c>
      <c r="L565" s="55">
        <f t="shared" si="83"/>
        <v>0.64919269456195494</v>
      </c>
      <c r="M565" s="55">
        <f t="shared" si="79"/>
        <v>0.35054618352340144</v>
      </c>
      <c r="N565" s="56">
        <f t="shared" si="84"/>
        <v>624.06624720643129</v>
      </c>
      <c r="O565" s="56">
        <f t="shared" si="80"/>
        <v>336.97859365407356</v>
      </c>
      <c r="P565" s="57">
        <f t="shared" si="81"/>
        <v>967.35456953643734</v>
      </c>
      <c r="Q565" s="57">
        <f t="shared" si="81"/>
        <v>522.34483737333414</v>
      </c>
    </row>
    <row r="566" spans="7:17">
      <c r="G566" s="58">
        <f t="shared" si="78"/>
        <v>6.0499999999999154</v>
      </c>
      <c r="H566" s="59">
        <f t="shared" si="86"/>
        <v>6.8727272727273692E-2</v>
      </c>
      <c r="I566" s="54">
        <f t="shared" si="82"/>
        <v>3.7110835288702626E-2</v>
      </c>
      <c r="J566" s="55">
        <f t="shared" si="85"/>
        <v>0.67421454545455495</v>
      </c>
      <c r="K566" s="55">
        <f t="shared" si="85"/>
        <v>0.36405729418217275</v>
      </c>
      <c r="L566" s="55">
        <f t="shared" si="83"/>
        <v>0.64919269456195494</v>
      </c>
      <c r="M566" s="55">
        <f t="shared" si="79"/>
        <v>0.35054618352340139</v>
      </c>
      <c r="N566" s="56">
        <f t="shared" si="84"/>
        <v>625.09946947001811</v>
      </c>
      <c r="O566" s="56">
        <f t="shared" si="80"/>
        <v>337.53650523297097</v>
      </c>
      <c r="P566" s="57">
        <f t="shared" si="81"/>
        <v>965.75563636364996</v>
      </c>
      <c r="Q566" s="57">
        <f t="shared" si="81"/>
        <v>521.4814574768493</v>
      </c>
    </row>
    <row r="567" spans="7:17">
      <c r="G567" s="58">
        <f t="shared" si="78"/>
        <v>6.0599999999999152</v>
      </c>
      <c r="H567" s="59">
        <f t="shared" si="86"/>
        <v>6.8613861386139577E-2</v>
      </c>
      <c r="I567" s="54">
        <f t="shared" si="82"/>
        <v>3.7049596286576052E-2</v>
      </c>
      <c r="J567" s="55">
        <f t="shared" si="85"/>
        <v>0.67310198019802925</v>
      </c>
      <c r="K567" s="55">
        <f t="shared" si="85"/>
        <v>0.36345653957131108</v>
      </c>
      <c r="L567" s="55">
        <f t="shared" si="83"/>
        <v>0.64919269456195494</v>
      </c>
      <c r="M567" s="55">
        <f t="shared" si="79"/>
        <v>0.35054618352340139</v>
      </c>
      <c r="N567" s="56">
        <f t="shared" si="84"/>
        <v>626.13269173360493</v>
      </c>
      <c r="O567" s="56">
        <f t="shared" si="80"/>
        <v>338.09441681186848</v>
      </c>
      <c r="P567" s="57">
        <f t="shared" si="81"/>
        <v>964.16198019803335</v>
      </c>
      <c r="Q567" s="57">
        <f t="shared" si="81"/>
        <v>520.62092701896665</v>
      </c>
    </row>
    <row r="568" spans="7:17">
      <c r="G568" s="58">
        <f t="shared" si="78"/>
        <v>6.069999999999915</v>
      </c>
      <c r="H568" s="59">
        <f t="shared" si="86"/>
        <v>6.8500823723229951E-2</v>
      </c>
      <c r="I568" s="54">
        <f t="shared" si="82"/>
        <v>3.698855906040377E-2</v>
      </c>
      <c r="J568" s="55">
        <f t="shared" si="85"/>
        <v>0.67199308072488584</v>
      </c>
      <c r="K568" s="55">
        <f t="shared" si="85"/>
        <v>0.36285776438256101</v>
      </c>
      <c r="L568" s="55">
        <f t="shared" si="83"/>
        <v>0.64919269456195494</v>
      </c>
      <c r="M568" s="55">
        <f t="shared" si="79"/>
        <v>0.35054618352340139</v>
      </c>
      <c r="N568" s="56">
        <f t="shared" si="84"/>
        <v>627.16591399719164</v>
      </c>
      <c r="O568" s="56">
        <f t="shared" si="80"/>
        <v>338.65232839076594</v>
      </c>
      <c r="P568" s="57">
        <f t="shared" si="81"/>
        <v>962.57357495882729</v>
      </c>
      <c r="Q568" s="57">
        <f t="shared" si="81"/>
        <v>519.76323191679376</v>
      </c>
    </row>
    <row r="569" spans="7:17">
      <c r="G569" s="58">
        <f t="shared" si="78"/>
        <v>6.0799999999999148</v>
      </c>
      <c r="H569" s="59">
        <f t="shared" si="86"/>
        <v>6.8388157894737803E-2</v>
      </c>
      <c r="I569" s="54">
        <f t="shared" si="82"/>
        <v>3.6927722614580737E-2</v>
      </c>
      <c r="J569" s="55">
        <f t="shared" si="85"/>
        <v>0.67088782894737786</v>
      </c>
      <c r="K569" s="55">
        <f t="shared" si="85"/>
        <v>0.36226095884903703</v>
      </c>
      <c r="L569" s="55">
        <f t="shared" si="83"/>
        <v>0.64919269456195494</v>
      </c>
      <c r="M569" s="55">
        <f t="shared" si="79"/>
        <v>0.35054618352340133</v>
      </c>
      <c r="N569" s="56">
        <f t="shared" si="84"/>
        <v>628.19913626077846</v>
      </c>
      <c r="O569" s="56">
        <f t="shared" si="80"/>
        <v>339.21023996966329</v>
      </c>
      <c r="P569" s="57">
        <f t="shared" si="81"/>
        <v>960.99039473685559</v>
      </c>
      <c r="Q569" s="57">
        <f t="shared" si="81"/>
        <v>518.9083581800885</v>
      </c>
    </row>
    <row r="570" spans="7:17">
      <c r="G570" s="58">
        <f t="shared" si="78"/>
        <v>6.0899999999999146</v>
      </c>
      <c r="H570" s="59">
        <f t="shared" si="86"/>
        <v>6.8275862068966478E-2</v>
      </c>
      <c r="I570" s="54">
        <f t="shared" si="82"/>
        <v>3.68670859600412E-2</v>
      </c>
      <c r="J570" s="55">
        <f t="shared" si="85"/>
        <v>0.66978620689656121</v>
      </c>
      <c r="K570" s="55">
        <f t="shared" si="85"/>
        <v>0.36166611326800419</v>
      </c>
      <c r="L570" s="55">
        <f t="shared" si="83"/>
        <v>0.64919269456195505</v>
      </c>
      <c r="M570" s="55">
        <f t="shared" si="79"/>
        <v>0.35054618352340144</v>
      </c>
      <c r="N570" s="56">
        <f t="shared" si="84"/>
        <v>629.23235852436551</v>
      </c>
      <c r="O570" s="56">
        <f t="shared" si="80"/>
        <v>339.76815154856092</v>
      </c>
      <c r="P570" s="57">
        <f t="shared" si="81"/>
        <v>959.41241379311691</v>
      </c>
      <c r="Q570" s="57">
        <f t="shared" si="81"/>
        <v>518.056291910499</v>
      </c>
    </row>
    <row r="571" spans="7:17">
      <c r="G571" s="58">
        <f t="shared" si="78"/>
        <v>6.0999999999999144</v>
      </c>
      <c r="H571" s="59">
        <f t="shared" si="86"/>
        <v>6.8163934426230463E-2</v>
      </c>
      <c r="I571" s="54">
        <f t="shared" si="82"/>
        <v>3.6806648114205059E-2</v>
      </c>
      <c r="J571" s="55">
        <f t="shared" si="85"/>
        <v>0.66868819672132085</v>
      </c>
      <c r="K571" s="55">
        <f t="shared" si="85"/>
        <v>0.36107321800035164</v>
      </c>
      <c r="L571" s="55">
        <f t="shared" si="83"/>
        <v>0.64919269456195494</v>
      </c>
      <c r="M571" s="55">
        <f t="shared" si="79"/>
        <v>0.35054618352340133</v>
      </c>
      <c r="N571" s="56">
        <f t="shared" si="84"/>
        <v>630.2655807879521</v>
      </c>
      <c r="O571" s="56">
        <f t="shared" si="80"/>
        <v>340.32606312745827</v>
      </c>
      <c r="P571" s="57">
        <f t="shared" si="81"/>
        <v>957.83960655739043</v>
      </c>
      <c r="Q571" s="57">
        <f t="shared" si="81"/>
        <v>517.20701930080952</v>
      </c>
    </row>
    <row r="572" spans="7:17">
      <c r="G572" s="58">
        <f t="shared" si="78"/>
        <v>6.1099999999999142</v>
      </c>
      <c r="H572" s="59">
        <f t="shared" si="86"/>
        <v>6.805237315875709E-2</v>
      </c>
      <c r="I572" s="54">
        <f t="shared" si="82"/>
        <v>3.674640810092486E-2</v>
      </c>
      <c r="J572" s="55">
        <f t="shared" si="85"/>
        <v>0.66759378068740705</v>
      </c>
      <c r="K572" s="55">
        <f t="shared" si="85"/>
        <v>0.36048226347007289</v>
      </c>
      <c r="L572" s="55">
        <f t="shared" si="83"/>
        <v>0.64919269456195483</v>
      </c>
      <c r="M572" s="55">
        <f t="shared" si="79"/>
        <v>0.35054618352340139</v>
      </c>
      <c r="N572" s="56">
        <f t="shared" si="84"/>
        <v>631.29880305153881</v>
      </c>
      <c r="O572" s="56">
        <f t="shared" si="80"/>
        <v>340.88397470635579</v>
      </c>
      <c r="P572" s="57">
        <f t="shared" si="81"/>
        <v>956.27194762685463</v>
      </c>
      <c r="Q572" s="57">
        <f t="shared" si="81"/>
        <v>516.36052663419616</v>
      </c>
    </row>
    <row r="573" spans="7:17">
      <c r="G573" s="58">
        <f t="shared" si="78"/>
        <v>6.119999999999914</v>
      </c>
      <c r="H573" s="59">
        <f t="shared" si="86"/>
        <v>6.7941176470589185E-2</v>
      </c>
      <c r="I573" s="54">
        <f t="shared" si="82"/>
        <v>3.6686364950433148E-2</v>
      </c>
      <c r="J573" s="55">
        <f t="shared" si="85"/>
        <v>0.6665029411764799</v>
      </c>
      <c r="K573" s="55">
        <f t="shared" si="85"/>
        <v>0.35989324016374918</v>
      </c>
      <c r="L573" s="55">
        <f t="shared" si="83"/>
        <v>0.64919269456195483</v>
      </c>
      <c r="M573" s="55">
        <f t="shared" si="79"/>
        <v>0.35054618352340133</v>
      </c>
      <c r="N573" s="56">
        <f t="shared" si="84"/>
        <v>632.33202531512575</v>
      </c>
      <c r="O573" s="56">
        <f t="shared" si="80"/>
        <v>341.44188628525325</v>
      </c>
      <c r="P573" s="57">
        <f t="shared" si="81"/>
        <v>954.70941176471922</v>
      </c>
      <c r="Q573" s="57">
        <f t="shared" si="81"/>
        <v>515.51680028348665</v>
      </c>
    </row>
    <row r="574" spans="7:17">
      <c r="G574" s="58">
        <f t="shared" si="78"/>
        <v>6.1299999999999137</v>
      </c>
      <c r="H574" s="59">
        <f t="shared" si="86"/>
        <v>6.7830342577488725E-2</v>
      </c>
      <c r="I574" s="54">
        <f t="shared" si="82"/>
        <v>3.6626517699290526E-2</v>
      </c>
      <c r="J574" s="55">
        <f t="shared" si="85"/>
        <v>0.66541566068516445</v>
      </c>
      <c r="K574" s="55">
        <f t="shared" si="85"/>
        <v>0.35930613863004007</v>
      </c>
      <c r="L574" s="55">
        <f t="shared" si="83"/>
        <v>0.64919269456195505</v>
      </c>
      <c r="M574" s="55">
        <f t="shared" si="79"/>
        <v>0.35054618352340144</v>
      </c>
      <c r="N574" s="56">
        <f t="shared" si="84"/>
        <v>633.36524757871257</v>
      </c>
      <c r="O574" s="56">
        <f t="shared" si="80"/>
        <v>341.99979786415076</v>
      </c>
      <c r="P574" s="57">
        <f t="shared" si="81"/>
        <v>953.15197389887157</v>
      </c>
      <c r="Q574" s="57">
        <f t="shared" si="81"/>
        <v>514.67582671043044</v>
      </c>
    </row>
    <row r="575" spans="7:17">
      <c r="G575" s="58">
        <f t="shared" si="78"/>
        <v>6.1399999999999135</v>
      </c>
      <c r="H575" s="59">
        <f t="shared" si="86"/>
        <v>6.7719869706841351E-2</v>
      </c>
      <c r="I575" s="54">
        <f t="shared" si="82"/>
        <v>3.6566865390334026E-2</v>
      </c>
      <c r="J575" s="55">
        <f t="shared" si="85"/>
        <v>0.66433192182411371</v>
      </c>
      <c r="K575" s="55">
        <f t="shared" si="85"/>
        <v>0.35872094947917682</v>
      </c>
      <c r="L575" s="55">
        <f t="shared" si="83"/>
        <v>0.64919269456195505</v>
      </c>
      <c r="M575" s="55">
        <f t="shared" si="79"/>
        <v>0.35054618352340144</v>
      </c>
      <c r="N575" s="56">
        <f t="shared" si="84"/>
        <v>634.39846984229939</v>
      </c>
      <c r="O575" s="56">
        <f t="shared" si="80"/>
        <v>342.55770944304822</v>
      </c>
      <c r="P575" s="57">
        <f t="shared" si="81"/>
        <v>951.59960912053464</v>
      </c>
      <c r="Q575" s="57">
        <f t="shared" si="81"/>
        <v>513.83759246497368</v>
      </c>
    </row>
    <row r="576" spans="7:17">
      <c r="G576" s="58">
        <f t="shared" si="78"/>
        <v>6.1499999999999133</v>
      </c>
      <c r="H576" s="59">
        <f t="shared" si="86"/>
        <v>6.7609756097561924E-2</v>
      </c>
      <c r="I576" s="54">
        <f t="shared" si="82"/>
        <v>3.6507407072626161E-2</v>
      </c>
      <c r="J576" s="55">
        <f t="shared" si="85"/>
        <v>0.6632517073170825</v>
      </c>
      <c r="K576" s="55">
        <f t="shared" si="85"/>
        <v>0.35813766338246267</v>
      </c>
      <c r="L576" s="55">
        <f t="shared" si="83"/>
        <v>0.64919269456195494</v>
      </c>
      <c r="M576" s="55">
        <f t="shared" si="79"/>
        <v>0.35054618352340139</v>
      </c>
      <c r="N576" s="56">
        <f t="shared" si="84"/>
        <v>635.4316921058861</v>
      </c>
      <c r="O576" s="56">
        <f t="shared" si="80"/>
        <v>343.11562102194569</v>
      </c>
      <c r="P576" s="57">
        <f t="shared" si="81"/>
        <v>950.05229268294011</v>
      </c>
      <c r="Q576" s="57">
        <f t="shared" si="81"/>
        <v>513.00208418454281</v>
      </c>
    </row>
    <row r="577" spans="7:17">
      <c r="G577" s="58">
        <f t="shared" si="78"/>
        <v>6.1599999999999131</v>
      </c>
      <c r="H577" s="59">
        <f t="shared" si="86"/>
        <v>6.7500000000000948E-2</v>
      </c>
      <c r="I577" s="54">
        <f t="shared" si="82"/>
        <v>3.6448141801404363E-2</v>
      </c>
      <c r="J577" s="55">
        <f t="shared" si="85"/>
        <v>0.66217500000000928</v>
      </c>
      <c r="K577" s="55">
        <f t="shared" si="85"/>
        <v>0.35755627107177684</v>
      </c>
      <c r="L577" s="55">
        <f t="shared" si="83"/>
        <v>0.64919269456195483</v>
      </c>
      <c r="M577" s="55">
        <f t="shared" si="79"/>
        <v>0.35054618352340139</v>
      </c>
      <c r="N577" s="56">
        <f t="shared" si="84"/>
        <v>636.46491436947292</v>
      </c>
      <c r="O577" s="56">
        <f t="shared" si="80"/>
        <v>343.67353260084309</v>
      </c>
      <c r="P577" s="57">
        <f t="shared" si="81"/>
        <v>948.51000000001329</v>
      </c>
      <c r="Q577" s="57">
        <f t="shared" si="81"/>
        <v>512.16928859333416</v>
      </c>
    </row>
    <row r="578" spans="7:17">
      <c r="G578" s="58">
        <f t="shared" si="78"/>
        <v>6.1699999999999129</v>
      </c>
      <c r="H578" s="59">
        <f t="shared" si="86"/>
        <v>6.7390599675851842E-2</v>
      </c>
      <c r="I578" s="54">
        <f t="shared" si="82"/>
        <v>3.6389068638030937E-2</v>
      </c>
      <c r="J578" s="55">
        <f t="shared" si="85"/>
        <v>0.66110178282010656</v>
      </c>
      <c r="K578" s="55">
        <f t="shared" si="85"/>
        <v>0.35697676333908351</v>
      </c>
      <c r="L578" s="55">
        <f t="shared" si="83"/>
        <v>0.64919269456195483</v>
      </c>
      <c r="M578" s="55">
        <f t="shared" si="79"/>
        <v>0.35054618352340133</v>
      </c>
      <c r="N578" s="56">
        <f t="shared" si="84"/>
        <v>637.49813663305963</v>
      </c>
      <c r="O578" s="56">
        <f t="shared" si="80"/>
        <v>344.23144417974055</v>
      </c>
      <c r="P578" s="57">
        <f t="shared" si="81"/>
        <v>946.97270664507005</v>
      </c>
      <c r="Q578" s="57">
        <f t="shared" si="81"/>
        <v>511.33919250161074</v>
      </c>
    </row>
    <row r="579" spans="7:17">
      <c r="G579" s="58">
        <f t="shared" ref="G579:G642" si="87">+G578+0.01</f>
        <v>6.1799999999999127</v>
      </c>
      <c r="H579" s="59">
        <f t="shared" si="86"/>
        <v>6.7281553398059205E-2</v>
      </c>
      <c r="I579" s="54">
        <f t="shared" si="82"/>
        <v>3.6330186649943516E-2</v>
      </c>
      <c r="J579" s="55">
        <f t="shared" si="85"/>
        <v>0.66003203883496087</v>
      </c>
      <c r="K579" s="55">
        <f t="shared" si="85"/>
        <v>0.35639913103594589</v>
      </c>
      <c r="L579" s="55">
        <f t="shared" si="83"/>
        <v>0.64919269456195505</v>
      </c>
      <c r="M579" s="55">
        <f t="shared" si="79"/>
        <v>0.35054618352340144</v>
      </c>
      <c r="N579" s="56">
        <f t="shared" si="84"/>
        <v>638.53135889664657</v>
      </c>
      <c r="O579" s="56">
        <f t="shared" si="80"/>
        <v>344.78935575863812</v>
      </c>
      <c r="P579" s="57">
        <f t="shared" si="81"/>
        <v>945.44038834952789</v>
      </c>
      <c r="Q579" s="57">
        <f t="shared" si="81"/>
        <v>510.51178280500631</v>
      </c>
    </row>
    <row r="580" spans="7:17">
      <c r="G580" s="58">
        <f t="shared" si="87"/>
        <v>6.1899999999999125</v>
      </c>
      <c r="H580" s="59">
        <f t="shared" si="86"/>
        <v>6.7172859450727929E-2</v>
      </c>
      <c r="I580" s="54">
        <f t="shared" si="82"/>
        <v>3.627149491060596E-2</v>
      </c>
      <c r="J580" s="55">
        <f t="shared" si="85"/>
        <v>0.65896575121164103</v>
      </c>
      <c r="K580" s="55">
        <f t="shared" si="85"/>
        <v>0.35582336507304446</v>
      </c>
      <c r="L580" s="55">
        <f t="shared" si="83"/>
        <v>0.64919269456195494</v>
      </c>
      <c r="M580" s="55">
        <f t="shared" si="79"/>
        <v>0.35054618352340133</v>
      </c>
      <c r="N580" s="56">
        <f t="shared" si="84"/>
        <v>639.56458116023339</v>
      </c>
      <c r="O580" s="56">
        <f t="shared" si="80"/>
        <v>345.34726733753547</v>
      </c>
      <c r="P580" s="57">
        <f t="shared" si="81"/>
        <v>943.91302100162886</v>
      </c>
      <c r="Q580" s="57">
        <f t="shared" si="81"/>
        <v>509.68704648383493</v>
      </c>
    </row>
    <row r="581" spans="7:17">
      <c r="G581" s="58">
        <f t="shared" si="87"/>
        <v>6.1999999999999122</v>
      </c>
      <c r="H581" s="59">
        <f t="shared" si="86"/>
        <v>6.7064516129033205E-2</v>
      </c>
      <c r="I581" s="54">
        <f t="shared" si="82"/>
        <v>3.6212992499459827E-2</v>
      </c>
      <c r="J581" s="55">
        <f t="shared" si="85"/>
        <v>0.65790290322581579</v>
      </c>
      <c r="K581" s="55">
        <f t="shared" si="85"/>
        <v>0.3552494564197009</v>
      </c>
      <c r="L581" s="55">
        <f t="shared" si="83"/>
        <v>0.64919269456195494</v>
      </c>
      <c r="M581" s="55">
        <f t="shared" ref="M581:M644" si="88">+I581*$C$24*(G581/(2*PI()))</f>
        <v>0.35054618352340139</v>
      </c>
      <c r="N581" s="56">
        <f t="shared" si="84"/>
        <v>640.5978034238201</v>
      </c>
      <c r="O581" s="56">
        <f t="shared" ref="O581:O644" si="89">+I581*$C$24*((G581/(2*PI()))^2)*1000</f>
        <v>345.90517891643304</v>
      </c>
      <c r="P581" s="57">
        <f t="shared" ref="P581:Q644" si="90">H581*$C$25</f>
        <v>942.39058064517462</v>
      </c>
      <c r="Q581" s="57">
        <f t="shared" si="90"/>
        <v>508.86497060240947</v>
      </c>
    </row>
    <row r="582" spans="7:17">
      <c r="G582" s="58">
        <f t="shared" si="87"/>
        <v>6.209999999999912</v>
      </c>
      <c r="H582" s="59">
        <f t="shared" si="86"/>
        <v>6.6956521739131386E-2</v>
      </c>
      <c r="I582" s="54">
        <f t="shared" si="82"/>
        <v>3.6154678501876154E-2</v>
      </c>
      <c r="J582" s="55">
        <f t="shared" si="85"/>
        <v>0.65684347826087897</v>
      </c>
      <c r="K582" s="55">
        <f t="shared" si="85"/>
        <v>0.3546773961034051</v>
      </c>
      <c r="L582" s="55">
        <f t="shared" si="83"/>
        <v>0.64919269456195505</v>
      </c>
      <c r="M582" s="55">
        <f t="shared" si="88"/>
        <v>0.35054618352340139</v>
      </c>
      <c r="N582" s="56">
        <f t="shared" si="84"/>
        <v>641.63102568740703</v>
      </c>
      <c r="O582" s="56">
        <f t="shared" si="89"/>
        <v>346.4630904953305</v>
      </c>
      <c r="P582" s="57">
        <f t="shared" si="90"/>
        <v>940.87304347827421</v>
      </c>
      <c r="Q582" s="57">
        <f t="shared" si="90"/>
        <v>508.04554230836374</v>
      </c>
    </row>
    <row r="583" spans="7:17">
      <c r="G583" s="58">
        <f t="shared" si="87"/>
        <v>6.2199999999999118</v>
      </c>
      <c r="H583" s="59">
        <f t="shared" si="86"/>
        <v>6.6848874598071692E-2</v>
      </c>
      <c r="I583" s="54">
        <f t="shared" si="82"/>
        <v>3.6096552009107864E-2</v>
      </c>
      <c r="J583" s="55">
        <f t="shared" si="85"/>
        <v>0.65578745980708331</v>
      </c>
      <c r="K583" s="55">
        <f t="shared" si="85"/>
        <v>0.35410717520934815</v>
      </c>
      <c r="L583" s="55">
        <f t="shared" si="83"/>
        <v>0.64919269456195494</v>
      </c>
      <c r="M583" s="55">
        <f t="shared" si="88"/>
        <v>0.35054618352340139</v>
      </c>
      <c r="N583" s="56">
        <f t="shared" si="84"/>
        <v>642.66424795099374</v>
      </c>
      <c r="O583" s="56">
        <f t="shared" si="89"/>
        <v>347.02100207422791</v>
      </c>
      <c r="P583" s="57">
        <f t="shared" si="90"/>
        <v>939.36038585210338</v>
      </c>
      <c r="Q583" s="57">
        <f t="shared" si="90"/>
        <v>507.22874883198369</v>
      </c>
    </row>
    <row r="584" spans="7:17">
      <c r="G584" s="58">
        <f t="shared" si="87"/>
        <v>6.2299999999999116</v>
      </c>
      <c r="H584" s="59">
        <f t="shared" si="86"/>
        <v>6.6741573033708812E-2</v>
      </c>
      <c r="I584" s="54">
        <f t="shared" ref="I584:I647" si="91">+H584*$C$22</f>
        <v>3.6038612118242525E-2</v>
      </c>
      <c r="J584" s="55">
        <f t="shared" si="85"/>
        <v>0.65473483146068345</v>
      </c>
      <c r="K584" s="55">
        <f t="shared" si="85"/>
        <v>0.35353878487995916</v>
      </c>
      <c r="L584" s="55">
        <f t="shared" ref="L584:L647" si="92">+H584*$C$24*(G584/(2*PI()))</f>
        <v>0.64919269456195494</v>
      </c>
      <c r="M584" s="55">
        <f t="shared" si="88"/>
        <v>0.35054618352340133</v>
      </c>
      <c r="N584" s="56">
        <f t="shared" ref="N584:N647" si="93">+H584*$C$24*((G584/(2*PI()))^2)*1000</f>
        <v>643.69747021458045</v>
      </c>
      <c r="O584" s="56">
        <f t="shared" si="89"/>
        <v>347.57891365312537</v>
      </c>
      <c r="P584" s="57">
        <f t="shared" si="90"/>
        <v>937.85258426967619</v>
      </c>
      <c r="Q584" s="57">
        <f t="shared" si="90"/>
        <v>506.41457748554393</v>
      </c>
    </row>
    <row r="585" spans="7:17">
      <c r="G585" s="58">
        <f t="shared" si="87"/>
        <v>6.2399999999999114</v>
      </c>
      <c r="H585" s="59">
        <f t="shared" si="86"/>
        <v>6.6634615384616333E-2</v>
      </c>
      <c r="I585" s="54">
        <f t="shared" si="91"/>
        <v>3.5980857932155601E-2</v>
      </c>
      <c r="J585" s="55">
        <f t="shared" si="85"/>
        <v>0.65368557692308626</v>
      </c>
      <c r="K585" s="55">
        <f t="shared" si="85"/>
        <v>0.35297221631444647</v>
      </c>
      <c r="L585" s="55">
        <f t="shared" si="92"/>
        <v>0.64919269456195494</v>
      </c>
      <c r="M585" s="55">
        <f t="shared" si="88"/>
        <v>0.35054618352340144</v>
      </c>
      <c r="N585" s="56">
        <f t="shared" si="93"/>
        <v>644.73069247816738</v>
      </c>
      <c r="O585" s="56">
        <f t="shared" si="89"/>
        <v>348.13682523202294</v>
      </c>
      <c r="P585" s="57">
        <f t="shared" si="90"/>
        <v>936.34961538462869</v>
      </c>
      <c r="Q585" s="57">
        <f t="shared" si="90"/>
        <v>505.60301566265048</v>
      </c>
    </row>
    <row r="586" spans="7:17">
      <c r="G586" s="58">
        <f t="shared" si="87"/>
        <v>6.2499999999999112</v>
      </c>
      <c r="H586" s="59">
        <f t="shared" si="86"/>
        <v>6.6528000000000947E-2</v>
      </c>
      <c r="I586" s="54">
        <f t="shared" si="91"/>
        <v>3.5923288559464146E-2</v>
      </c>
      <c r="J586" s="55">
        <f t="shared" si="85"/>
        <v>0.65263968000000938</v>
      </c>
      <c r="K586" s="55">
        <f t="shared" si="85"/>
        <v>0.35240746076834328</v>
      </c>
      <c r="L586" s="55">
        <f t="shared" si="92"/>
        <v>0.64919269456195505</v>
      </c>
      <c r="M586" s="55">
        <f t="shared" si="88"/>
        <v>0.35054618352340133</v>
      </c>
      <c r="N586" s="56">
        <f t="shared" si="93"/>
        <v>645.76391474175421</v>
      </c>
      <c r="O586" s="56">
        <f t="shared" si="89"/>
        <v>348.69473681092029</v>
      </c>
      <c r="P586" s="57">
        <f t="shared" si="90"/>
        <v>934.85145600001329</v>
      </c>
      <c r="Q586" s="57">
        <f t="shared" si="90"/>
        <v>504.79405083759019</v>
      </c>
    </row>
    <row r="587" spans="7:17">
      <c r="G587" s="58">
        <f t="shared" si="87"/>
        <v>6.259999999999911</v>
      </c>
      <c r="H587" s="59">
        <f t="shared" si="86"/>
        <v>6.6421725239617563E-2</v>
      </c>
      <c r="I587" s="54">
        <f t="shared" si="91"/>
        <v>3.5865903114480985E-2</v>
      </c>
      <c r="J587" s="55">
        <f t="shared" ref="J587:K650" si="94">+H587*$C$24</f>
        <v>0.65159712460064834</v>
      </c>
      <c r="K587" s="55">
        <f t="shared" si="94"/>
        <v>0.35184450955305846</v>
      </c>
      <c r="L587" s="55">
        <f t="shared" si="92"/>
        <v>0.64919269456195505</v>
      </c>
      <c r="M587" s="55">
        <f t="shared" si="88"/>
        <v>0.35054618352340144</v>
      </c>
      <c r="N587" s="56">
        <f t="shared" si="93"/>
        <v>646.79713700534114</v>
      </c>
      <c r="O587" s="56">
        <f t="shared" si="89"/>
        <v>349.25264838981792</v>
      </c>
      <c r="P587" s="57">
        <f t="shared" si="90"/>
        <v>933.35808306710601</v>
      </c>
      <c r="Q587" s="57">
        <f t="shared" si="90"/>
        <v>503.98767056468682</v>
      </c>
    </row>
    <row r="588" spans="7:17">
      <c r="G588" s="58">
        <f t="shared" si="87"/>
        <v>6.2699999999999108</v>
      </c>
      <c r="H588" s="59">
        <f t="shared" si="86"/>
        <v>6.6315789473685161E-2</v>
      </c>
      <c r="I588" s="54">
        <f t="shared" si="91"/>
        <v>3.5808700717169212E-2</v>
      </c>
      <c r="J588" s="55">
        <f t="shared" si="94"/>
        <v>0.65055789473685144</v>
      </c>
      <c r="K588" s="55">
        <f t="shared" si="94"/>
        <v>0.35128335403542998</v>
      </c>
      <c r="L588" s="55">
        <f t="shared" si="92"/>
        <v>0.64919269456195505</v>
      </c>
      <c r="M588" s="55">
        <f t="shared" si="88"/>
        <v>0.35054618352340144</v>
      </c>
      <c r="N588" s="56">
        <f t="shared" si="93"/>
        <v>647.83035926892785</v>
      </c>
      <c r="O588" s="56">
        <f t="shared" si="89"/>
        <v>349.81055996871532</v>
      </c>
      <c r="P588" s="57">
        <f t="shared" si="90"/>
        <v>931.86947368422386</v>
      </c>
      <c r="Q588" s="57">
        <f t="shared" si="90"/>
        <v>503.18386247766176</v>
      </c>
    </row>
    <row r="589" spans="7:17">
      <c r="G589" s="58">
        <f t="shared" si="87"/>
        <v>6.2799999999999105</v>
      </c>
      <c r="H589" s="59">
        <f t="shared" si="86"/>
        <v>6.6210191082803488E-2</v>
      </c>
      <c r="I589" s="54">
        <f t="shared" si="91"/>
        <v>3.5751680493097279E-2</v>
      </c>
      <c r="J589" s="55">
        <f t="shared" si="94"/>
        <v>0.6495219745223022</v>
      </c>
      <c r="K589" s="55">
        <f t="shared" si="94"/>
        <v>0.35072398563728435</v>
      </c>
      <c r="L589" s="55">
        <f t="shared" si="92"/>
        <v>0.64919269456195483</v>
      </c>
      <c r="M589" s="55">
        <f t="shared" si="88"/>
        <v>0.35054618352340139</v>
      </c>
      <c r="N589" s="56">
        <f t="shared" si="93"/>
        <v>648.86358153251444</v>
      </c>
      <c r="O589" s="56">
        <f t="shared" si="89"/>
        <v>350.36847154761273</v>
      </c>
      <c r="P589" s="57">
        <f t="shared" si="90"/>
        <v>930.38560509555464</v>
      </c>
      <c r="Q589" s="57">
        <f t="shared" si="90"/>
        <v>502.38261428900296</v>
      </c>
    </row>
    <row r="590" spans="7:17">
      <c r="G590" s="58">
        <f t="shared" si="87"/>
        <v>6.2899999999999103</v>
      </c>
      <c r="H590" s="59">
        <f t="shared" si="86"/>
        <v>6.6104928457870582E-2</v>
      </c>
      <c r="I590" s="54">
        <f t="shared" si="91"/>
        <v>3.5694841573394427E-2</v>
      </c>
      <c r="J590" s="55">
        <f t="shared" si="94"/>
        <v>0.64848934817171044</v>
      </c>
      <c r="K590" s="55">
        <f t="shared" si="94"/>
        <v>0.35016639583499937</v>
      </c>
      <c r="L590" s="55">
        <f t="shared" si="92"/>
        <v>0.64919269456195494</v>
      </c>
      <c r="M590" s="55">
        <f t="shared" si="88"/>
        <v>0.35054618352340139</v>
      </c>
      <c r="N590" s="56">
        <f t="shared" si="93"/>
        <v>649.89680379610138</v>
      </c>
      <c r="O590" s="56">
        <f t="shared" si="89"/>
        <v>350.92638312651019</v>
      </c>
      <c r="P590" s="57">
        <f t="shared" si="90"/>
        <v>928.90645468999742</v>
      </c>
      <c r="Q590" s="57">
        <f t="shared" si="90"/>
        <v>501.58391378933851</v>
      </c>
    </row>
    <row r="591" spans="7:17">
      <c r="G591" s="58">
        <f t="shared" si="87"/>
        <v>6.2999999999999101</v>
      </c>
      <c r="H591" s="59">
        <f t="shared" si="86"/>
        <v>6.6000000000000947E-2</v>
      </c>
      <c r="I591" s="54">
        <f t="shared" si="91"/>
        <v>3.5638183094706503E-2</v>
      </c>
      <c r="J591" s="55">
        <f t="shared" si="94"/>
        <v>0.64746000000000936</v>
      </c>
      <c r="K591" s="55">
        <f t="shared" si="94"/>
        <v>0.34961057615907082</v>
      </c>
      <c r="L591" s="55">
        <f t="shared" si="92"/>
        <v>0.64919269456195494</v>
      </c>
      <c r="M591" s="55">
        <f t="shared" si="88"/>
        <v>0.35054618352340139</v>
      </c>
      <c r="N591" s="56">
        <f t="shared" si="93"/>
        <v>650.93002605968809</v>
      </c>
      <c r="O591" s="56">
        <f t="shared" si="89"/>
        <v>351.48429470540765</v>
      </c>
      <c r="P591" s="57">
        <f t="shared" si="90"/>
        <v>927.43200000001332</v>
      </c>
      <c r="Q591" s="57">
        <f t="shared" si="90"/>
        <v>500.78774884681576</v>
      </c>
    </row>
    <row r="592" spans="7:17">
      <c r="G592" s="58">
        <f t="shared" si="87"/>
        <v>6.3099999999999099</v>
      </c>
      <c r="H592" s="59">
        <f t="shared" ref="H592:H655" si="95">+$C$15/G592</f>
        <v>6.5895404120444687E-2</v>
      </c>
      <c r="I592" s="54">
        <f t="shared" si="91"/>
        <v>3.5581704199152291E-2</v>
      </c>
      <c r="J592" s="55">
        <f t="shared" si="94"/>
        <v>0.64643391442156239</v>
      </c>
      <c r="K592" s="55">
        <f t="shared" si="94"/>
        <v>0.349056518193684</v>
      </c>
      <c r="L592" s="55">
        <f t="shared" si="92"/>
        <v>0.64919269456195505</v>
      </c>
      <c r="M592" s="55">
        <f t="shared" si="88"/>
        <v>0.35054618352340144</v>
      </c>
      <c r="N592" s="56">
        <f t="shared" si="93"/>
        <v>651.96324832327514</v>
      </c>
      <c r="O592" s="56">
        <f t="shared" si="89"/>
        <v>352.04220628430528</v>
      </c>
      <c r="P592" s="57">
        <f t="shared" si="90"/>
        <v>925.96221870048873</v>
      </c>
      <c r="Q592" s="57">
        <f t="shared" si="90"/>
        <v>499.99410740648801</v>
      </c>
    </row>
    <row r="593" spans="7:17">
      <c r="G593" s="58">
        <f t="shared" si="87"/>
        <v>6.3199999999999097</v>
      </c>
      <c r="H593" s="59">
        <f t="shared" si="95"/>
        <v>6.5791139240507265E-2</v>
      </c>
      <c r="I593" s="54">
        <f t="shared" si="91"/>
        <v>3.5525404034280214E-2</v>
      </c>
      <c r="J593" s="55">
        <f t="shared" si="94"/>
        <v>0.6454110759493763</v>
      </c>
      <c r="K593" s="55">
        <f t="shared" si="94"/>
        <v>0.34850421357628891</v>
      </c>
      <c r="L593" s="55">
        <f t="shared" si="92"/>
        <v>0.64919269456195494</v>
      </c>
      <c r="M593" s="55">
        <f t="shared" si="88"/>
        <v>0.35054618352340144</v>
      </c>
      <c r="N593" s="56">
        <f t="shared" si="93"/>
        <v>652.99647058686185</v>
      </c>
      <c r="O593" s="56">
        <f t="shared" si="89"/>
        <v>352.60011786320274</v>
      </c>
      <c r="P593" s="57">
        <f t="shared" si="90"/>
        <v>924.49708860760813</v>
      </c>
      <c r="Q593" s="57">
        <f t="shared" si="90"/>
        <v>499.20297748970557</v>
      </c>
    </row>
    <row r="594" spans="7:17">
      <c r="G594" s="58">
        <f t="shared" si="87"/>
        <v>6.3299999999999095</v>
      </c>
      <c r="H594" s="59">
        <f t="shared" si="95"/>
        <v>6.5687203791470139E-2</v>
      </c>
      <c r="I594" s="54">
        <f t="shared" si="91"/>
        <v>3.5469281753025432E-2</v>
      </c>
      <c r="J594" s="55">
        <f t="shared" si="94"/>
        <v>0.64439146919432211</v>
      </c>
      <c r="K594" s="55">
        <f t="shared" si="94"/>
        <v>0.34795365399717948</v>
      </c>
      <c r="L594" s="55">
        <f t="shared" si="92"/>
        <v>0.64919269456195505</v>
      </c>
      <c r="M594" s="55">
        <f t="shared" si="88"/>
        <v>0.35054618352340144</v>
      </c>
      <c r="N594" s="56">
        <f t="shared" si="93"/>
        <v>654.02969285044878</v>
      </c>
      <c r="O594" s="56">
        <f t="shared" si="89"/>
        <v>353.1580294421002</v>
      </c>
      <c r="P594" s="57">
        <f t="shared" si="90"/>
        <v>923.03658767773834</v>
      </c>
      <c r="Q594" s="57">
        <f t="shared" si="90"/>
        <v>498.41434719351338</v>
      </c>
    </row>
    <row r="595" spans="7:17">
      <c r="G595" s="58">
        <f t="shared" si="87"/>
        <v>6.3399999999999093</v>
      </c>
      <c r="H595" s="59">
        <f t="shared" si="95"/>
        <v>6.5583596214511986E-2</v>
      </c>
      <c r="I595" s="54">
        <f t="shared" si="91"/>
        <v>3.5413336513667348E-2</v>
      </c>
      <c r="J595" s="55">
        <f t="shared" si="94"/>
        <v>0.64337507886436263</v>
      </c>
      <c r="K595" s="55">
        <f t="shared" si="94"/>
        <v>0.34740483119907672</v>
      </c>
      <c r="L595" s="55">
        <f t="shared" si="92"/>
        <v>0.64919269456195505</v>
      </c>
      <c r="M595" s="55">
        <f t="shared" si="88"/>
        <v>0.35054618352340144</v>
      </c>
      <c r="N595" s="56">
        <f t="shared" si="93"/>
        <v>655.06291511403538</v>
      </c>
      <c r="O595" s="56">
        <f t="shared" si="89"/>
        <v>353.7159410209976</v>
      </c>
      <c r="P595" s="57">
        <f t="shared" si="90"/>
        <v>921.58069400632246</v>
      </c>
      <c r="Q595" s="57">
        <f t="shared" si="90"/>
        <v>497.62820469005356</v>
      </c>
    </row>
    <row r="596" spans="7:17">
      <c r="G596" s="58">
        <f t="shared" si="87"/>
        <v>6.3499999999999091</v>
      </c>
      <c r="H596" s="59">
        <f t="shared" si="95"/>
        <v>6.5480314960630864E-2</v>
      </c>
      <c r="I596" s="54">
        <f t="shared" si="91"/>
        <v>3.5357567479787556E-2</v>
      </c>
      <c r="J596" s="55">
        <f t="shared" si="94"/>
        <v>0.64236188976378883</v>
      </c>
      <c r="K596" s="55">
        <f t="shared" si="94"/>
        <v>0.34685773697671596</v>
      </c>
      <c r="L596" s="55">
        <f t="shared" si="92"/>
        <v>0.64919269456195494</v>
      </c>
      <c r="M596" s="55">
        <f t="shared" si="88"/>
        <v>0.35054618352340144</v>
      </c>
      <c r="N596" s="56">
        <f t="shared" si="93"/>
        <v>656.0961373776222</v>
      </c>
      <c r="O596" s="56">
        <f t="shared" si="89"/>
        <v>354.27385259989506</v>
      </c>
      <c r="P596" s="57">
        <f t="shared" si="90"/>
        <v>920.12938582678487</v>
      </c>
      <c r="Q596" s="57">
        <f t="shared" si="90"/>
        <v>496.84453822597476</v>
      </c>
    </row>
    <row r="597" spans="7:17">
      <c r="G597" s="58">
        <f t="shared" si="87"/>
        <v>6.3599999999999088</v>
      </c>
      <c r="H597" s="59">
        <f t="shared" si="95"/>
        <v>6.5377358490566972E-2</v>
      </c>
      <c r="I597" s="54">
        <f t="shared" si="91"/>
        <v>3.5301973820228136E-2</v>
      </c>
      <c r="J597" s="55">
        <f t="shared" si="94"/>
        <v>0.64135188679246202</v>
      </c>
      <c r="K597" s="55">
        <f t="shared" si="94"/>
        <v>0.34631236317643804</v>
      </c>
      <c r="L597" s="55">
        <f t="shared" si="92"/>
        <v>0.64919269456195483</v>
      </c>
      <c r="M597" s="55">
        <f t="shared" si="88"/>
        <v>0.35054618352340133</v>
      </c>
      <c r="N597" s="56">
        <f t="shared" si="93"/>
        <v>657.12935964120879</v>
      </c>
      <c r="O597" s="56">
        <f t="shared" si="89"/>
        <v>354.83176417879241</v>
      </c>
      <c r="P597" s="57">
        <f t="shared" si="90"/>
        <v>918.68264150944708</v>
      </c>
      <c r="Q597" s="57">
        <f t="shared" si="90"/>
        <v>496.06333612184574</v>
      </c>
    </row>
    <row r="598" spans="7:17">
      <c r="G598" s="58">
        <f t="shared" si="87"/>
        <v>6.3699999999999086</v>
      </c>
      <c r="H598" s="59">
        <f t="shared" si="95"/>
        <v>6.5274725274726206E-2</v>
      </c>
      <c r="I598" s="54">
        <f t="shared" si="91"/>
        <v>3.524655470905038E-2</v>
      </c>
      <c r="J598" s="55">
        <f t="shared" si="94"/>
        <v>0.64034505494506411</v>
      </c>
      <c r="K598" s="55">
        <f t="shared" si="94"/>
        <v>0.34576870169578428</v>
      </c>
      <c r="L598" s="55">
        <f t="shared" si="92"/>
        <v>0.64919269456195494</v>
      </c>
      <c r="M598" s="55">
        <f t="shared" si="88"/>
        <v>0.35054618352340139</v>
      </c>
      <c r="N598" s="56">
        <f t="shared" si="93"/>
        <v>658.16258190479584</v>
      </c>
      <c r="O598" s="56">
        <f t="shared" si="89"/>
        <v>355.38967575768999</v>
      </c>
      <c r="P598" s="57">
        <f t="shared" si="90"/>
        <v>917.24043956045261</v>
      </c>
      <c r="Q598" s="57">
        <f t="shared" si="90"/>
        <v>495.28458677157596</v>
      </c>
    </row>
    <row r="599" spans="7:17">
      <c r="G599" s="58">
        <f t="shared" si="87"/>
        <v>6.3799999999999084</v>
      </c>
      <c r="H599" s="59">
        <f t="shared" si="95"/>
        <v>6.5172413793104386E-2</v>
      </c>
      <c r="I599" s="54">
        <f t="shared" si="91"/>
        <v>3.5191309325493879E-2</v>
      </c>
      <c r="J599" s="55">
        <f t="shared" si="94"/>
        <v>0.63934137931035406</v>
      </c>
      <c r="K599" s="55">
        <f t="shared" si="94"/>
        <v>0.34522674448309498</v>
      </c>
      <c r="L599" s="55">
        <f t="shared" si="92"/>
        <v>0.64919269456195505</v>
      </c>
      <c r="M599" s="55">
        <f t="shared" si="88"/>
        <v>0.35054618352340139</v>
      </c>
      <c r="N599" s="56">
        <f t="shared" si="93"/>
        <v>659.19580416838267</v>
      </c>
      <c r="O599" s="56">
        <f t="shared" si="89"/>
        <v>355.9475873365875</v>
      </c>
      <c r="P599" s="57">
        <f t="shared" si="90"/>
        <v>915.80275862070289</v>
      </c>
      <c r="Q599" s="57">
        <f t="shared" si="90"/>
        <v>494.50827864183998</v>
      </c>
    </row>
    <row r="600" spans="7:17">
      <c r="G600" s="58">
        <f t="shared" si="87"/>
        <v>6.3899999999999082</v>
      </c>
      <c r="H600" s="59">
        <f t="shared" si="95"/>
        <v>6.5070422535212197E-2</v>
      </c>
      <c r="I600" s="54">
        <f t="shared" si="91"/>
        <v>3.5136236853935986E-2</v>
      </c>
      <c r="J600" s="55">
        <f t="shared" si="94"/>
        <v>0.63834084507043165</v>
      </c>
      <c r="K600" s="55">
        <f t="shared" si="94"/>
        <v>0.34468648353711201</v>
      </c>
      <c r="L600" s="55">
        <f t="shared" si="92"/>
        <v>0.64919269456195483</v>
      </c>
      <c r="M600" s="55">
        <f t="shared" si="88"/>
        <v>0.35054618352340133</v>
      </c>
      <c r="N600" s="56">
        <f t="shared" si="93"/>
        <v>660.22902643196937</v>
      </c>
      <c r="O600" s="56">
        <f t="shared" si="89"/>
        <v>356.50549891548491</v>
      </c>
      <c r="P600" s="57">
        <f t="shared" si="90"/>
        <v>914.36957746480175</v>
      </c>
      <c r="Q600" s="57">
        <f t="shared" si="90"/>
        <v>493.73440027150849</v>
      </c>
    </row>
    <row r="601" spans="7:17">
      <c r="G601" s="58">
        <f t="shared" si="87"/>
        <v>6.399999999999908</v>
      </c>
      <c r="H601" s="59">
        <f t="shared" si="95"/>
        <v>6.4968750000000935E-2</v>
      </c>
      <c r="I601" s="54">
        <f t="shared" si="91"/>
        <v>3.5081336483851713E-2</v>
      </c>
      <c r="J601" s="55">
        <f t="shared" si="94"/>
        <v>0.63734343750000921</v>
      </c>
      <c r="K601" s="55">
        <f t="shared" si="94"/>
        <v>0.34414791090658531</v>
      </c>
      <c r="L601" s="55">
        <f t="shared" si="92"/>
        <v>0.64919269456195494</v>
      </c>
      <c r="M601" s="55">
        <f t="shared" si="88"/>
        <v>0.35054618352340139</v>
      </c>
      <c r="N601" s="56">
        <f t="shared" si="93"/>
        <v>661.26224869555608</v>
      </c>
      <c r="O601" s="56">
        <f t="shared" si="89"/>
        <v>357.06341049438231</v>
      </c>
      <c r="P601" s="57">
        <f t="shared" si="90"/>
        <v>912.94087500001319</v>
      </c>
      <c r="Q601" s="57">
        <f t="shared" si="90"/>
        <v>492.96294027108428</v>
      </c>
    </row>
    <row r="602" spans="7:17">
      <c r="G602" s="58">
        <f t="shared" si="87"/>
        <v>6.4099999999999078</v>
      </c>
      <c r="H602" s="59">
        <f t="shared" si="95"/>
        <v>6.4867394695788769E-2</v>
      </c>
      <c r="I602" s="54">
        <f t="shared" si="91"/>
        <v>3.5026607409773945E-2</v>
      </c>
      <c r="J602" s="55">
        <f t="shared" si="94"/>
        <v>0.63634914196568781</v>
      </c>
      <c r="K602" s="55">
        <f t="shared" si="94"/>
        <v>0.34361101868988242</v>
      </c>
      <c r="L602" s="55">
        <f t="shared" si="92"/>
        <v>0.64919269456195494</v>
      </c>
      <c r="M602" s="55">
        <f t="shared" si="88"/>
        <v>0.35054618352340139</v>
      </c>
      <c r="N602" s="56">
        <f t="shared" si="93"/>
        <v>662.2954709591429</v>
      </c>
      <c r="O602" s="56">
        <f t="shared" si="89"/>
        <v>357.62132207327983</v>
      </c>
      <c r="P602" s="57">
        <f t="shared" si="90"/>
        <v>911.51663026522374</v>
      </c>
      <c r="Q602" s="57">
        <f t="shared" si="90"/>
        <v>492.1938873221435</v>
      </c>
    </row>
    <row r="603" spans="7:17">
      <c r="G603" s="58">
        <f t="shared" si="87"/>
        <v>6.4199999999999076</v>
      </c>
      <c r="H603" s="59">
        <f t="shared" si="95"/>
        <v>6.4766355140187845E-2</v>
      </c>
      <c r="I603" s="54">
        <f t="shared" si="91"/>
        <v>3.4972048831254043E-2</v>
      </c>
      <c r="J603" s="55">
        <f t="shared" si="94"/>
        <v>0.63535794392524281</v>
      </c>
      <c r="K603" s="55">
        <f t="shared" si="94"/>
        <v>0.34307579903460217</v>
      </c>
      <c r="L603" s="55">
        <f t="shared" si="92"/>
        <v>0.64919269456195483</v>
      </c>
      <c r="M603" s="55">
        <f t="shared" si="88"/>
        <v>0.35054618352340133</v>
      </c>
      <c r="N603" s="56">
        <f t="shared" si="93"/>
        <v>663.32869322272961</v>
      </c>
      <c r="O603" s="56">
        <f t="shared" si="89"/>
        <v>358.17923365217723</v>
      </c>
      <c r="P603" s="57">
        <f t="shared" si="90"/>
        <v>910.0968224299196</v>
      </c>
      <c r="Q603" s="57">
        <f t="shared" si="90"/>
        <v>491.42723017678179</v>
      </c>
    </row>
    <row r="604" spans="7:17">
      <c r="G604" s="58">
        <f t="shared" si="87"/>
        <v>6.4299999999999073</v>
      </c>
      <c r="H604" s="59">
        <f t="shared" si="95"/>
        <v>6.4665629860032034E-2</v>
      </c>
      <c r="I604" s="54">
        <f t="shared" si="91"/>
        <v>3.4917659952822859E-2</v>
      </c>
      <c r="J604" s="55">
        <f t="shared" si="94"/>
        <v>0.63436982892691429</v>
      </c>
      <c r="K604" s="55">
        <f t="shared" si="94"/>
        <v>0.34254224413719225</v>
      </c>
      <c r="L604" s="55">
        <f t="shared" si="92"/>
        <v>0.64919269456195494</v>
      </c>
      <c r="M604" s="55">
        <f t="shared" si="88"/>
        <v>0.35054618352340144</v>
      </c>
      <c r="N604" s="56">
        <f t="shared" si="93"/>
        <v>664.36191548631666</v>
      </c>
      <c r="O604" s="56">
        <f t="shared" si="89"/>
        <v>358.73714523107486</v>
      </c>
      <c r="P604" s="57">
        <f t="shared" si="90"/>
        <v>908.68143079317019</v>
      </c>
      <c r="Q604" s="57">
        <f t="shared" si="90"/>
        <v>490.66295765706684</v>
      </c>
    </row>
    <row r="605" spans="7:17">
      <c r="G605" s="58">
        <f t="shared" si="87"/>
        <v>6.4399999999999071</v>
      </c>
      <c r="H605" s="59">
        <f t="shared" si="95"/>
        <v>6.4565217391305274E-2</v>
      </c>
      <c r="I605" s="54">
        <f t="shared" si="91"/>
        <v>3.4863439983952013E-2</v>
      </c>
      <c r="J605" s="55">
        <f t="shared" si="94"/>
        <v>0.63338478260870479</v>
      </c>
      <c r="K605" s="55">
        <f t="shared" si="94"/>
        <v>0.34201034624256926</v>
      </c>
      <c r="L605" s="55">
        <f t="shared" si="92"/>
        <v>0.64919269456195494</v>
      </c>
      <c r="M605" s="55">
        <f t="shared" si="88"/>
        <v>0.35054618352340139</v>
      </c>
      <c r="N605" s="56">
        <f t="shared" si="93"/>
        <v>665.39513774990348</v>
      </c>
      <c r="O605" s="56">
        <f t="shared" si="89"/>
        <v>359.29505680997227</v>
      </c>
      <c r="P605" s="57">
        <f t="shared" si="90"/>
        <v>907.27043478262169</v>
      </c>
      <c r="Q605" s="57">
        <f t="shared" si="90"/>
        <v>489.90105865449368</v>
      </c>
    </row>
    <row r="606" spans="7:17">
      <c r="G606" s="58">
        <f t="shared" si="87"/>
        <v>6.4499999999999069</v>
      </c>
      <c r="H606" s="59">
        <f t="shared" si="95"/>
        <v>6.44651162790707E-2</v>
      </c>
      <c r="I606" s="54">
        <f t="shared" si="91"/>
        <v>3.4809388139015657E-2</v>
      </c>
      <c r="J606" s="55">
        <f t="shared" si="94"/>
        <v>0.63240279069768357</v>
      </c>
      <c r="K606" s="55">
        <f t="shared" si="94"/>
        <v>0.3414800976437436</v>
      </c>
      <c r="L606" s="55">
        <f t="shared" si="92"/>
        <v>0.64919269456195494</v>
      </c>
      <c r="M606" s="55">
        <f t="shared" si="88"/>
        <v>0.35054618352340139</v>
      </c>
      <c r="N606" s="56">
        <f t="shared" si="93"/>
        <v>666.42836001349008</v>
      </c>
      <c r="O606" s="56">
        <f t="shared" si="89"/>
        <v>359.85296838886973</v>
      </c>
      <c r="P606" s="57">
        <f t="shared" si="90"/>
        <v>905.86381395350145</v>
      </c>
      <c r="Q606" s="57">
        <f t="shared" si="90"/>
        <v>489.14152212944799</v>
      </c>
    </row>
    <row r="607" spans="7:17">
      <c r="G607" s="58">
        <f t="shared" si="87"/>
        <v>6.4599999999999067</v>
      </c>
      <c r="H607" s="59">
        <f t="shared" si="95"/>
        <v>6.4365325077400309E-2</v>
      </c>
      <c r="I607" s="54">
        <f t="shared" si="91"/>
        <v>3.4755503637252473E-2</v>
      </c>
      <c r="J607" s="55">
        <f t="shared" si="94"/>
        <v>0.63142383900929711</v>
      </c>
      <c r="K607" s="55">
        <f t="shared" si="94"/>
        <v>0.34095149068144676</v>
      </c>
      <c r="L607" s="55">
        <f t="shared" si="92"/>
        <v>0.64919269456195494</v>
      </c>
      <c r="M607" s="55">
        <f t="shared" si="88"/>
        <v>0.35054618352340133</v>
      </c>
      <c r="N607" s="56">
        <f t="shared" si="93"/>
        <v>667.46158227707701</v>
      </c>
      <c r="O607" s="56">
        <f t="shared" si="89"/>
        <v>360.41087996776719</v>
      </c>
      <c r="P607" s="57">
        <f t="shared" si="90"/>
        <v>904.46154798762916</v>
      </c>
      <c r="Q607" s="57">
        <f t="shared" si="90"/>
        <v>488.38433711067177</v>
      </c>
    </row>
    <row r="608" spans="7:17">
      <c r="G608" s="58">
        <f t="shared" si="87"/>
        <v>6.4699999999999065</v>
      </c>
      <c r="H608" s="59">
        <f t="shared" si="95"/>
        <v>6.4265842349305408E-2</v>
      </c>
      <c r="I608" s="54">
        <f t="shared" si="91"/>
        <v>3.4701785702728125E-2</v>
      </c>
      <c r="J608" s="55">
        <f t="shared" si="94"/>
        <v>0.63044791344668605</v>
      </c>
      <c r="K608" s="55">
        <f t="shared" si="94"/>
        <v>0.34042451774376292</v>
      </c>
      <c r="L608" s="55">
        <f t="shared" si="92"/>
        <v>0.64919269456195483</v>
      </c>
      <c r="M608" s="55">
        <f t="shared" si="88"/>
        <v>0.35054618352340133</v>
      </c>
      <c r="N608" s="56">
        <f t="shared" si="93"/>
        <v>668.49480454066361</v>
      </c>
      <c r="O608" s="56">
        <f t="shared" si="89"/>
        <v>360.96879154666453</v>
      </c>
      <c r="P608" s="57">
        <f t="shared" si="90"/>
        <v>903.06361669243961</v>
      </c>
      <c r="Q608" s="57">
        <f t="shared" si="90"/>
        <v>487.62949269473563</v>
      </c>
    </row>
    <row r="609" spans="7:17">
      <c r="G609" s="58">
        <f t="shared" si="87"/>
        <v>6.4799999999999063</v>
      </c>
      <c r="H609" s="59">
        <f t="shared" si="95"/>
        <v>6.4166666666667593E-2</v>
      </c>
      <c r="I609" s="54">
        <f t="shared" si="91"/>
        <v>3.4648233564297991E-2</v>
      </c>
      <c r="J609" s="55">
        <f t="shared" si="94"/>
        <v>0.62947500000000911</v>
      </c>
      <c r="K609" s="55">
        <f t="shared" si="94"/>
        <v>0.3398991712657633</v>
      </c>
      <c r="L609" s="55">
        <f t="shared" si="92"/>
        <v>0.64919269456195494</v>
      </c>
      <c r="M609" s="55">
        <f t="shared" si="88"/>
        <v>0.35054618352340144</v>
      </c>
      <c r="N609" s="56">
        <f t="shared" si="93"/>
        <v>669.52802680425066</v>
      </c>
      <c r="O609" s="56">
        <f t="shared" si="89"/>
        <v>361.52670312556216</v>
      </c>
      <c r="P609" s="57">
        <f t="shared" si="90"/>
        <v>901.67000000001303</v>
      </c>
      <c r="Q609" s="57">
        <f t="shared" si="90"/>
        <v>486.87697804551539</v>
      </c>
    </row>
    <row r="610" spans="7:17">
      <c r="G610" s="58">
        <f t="shared" si="87"/>
        <v>6.4899999999999061</v>
      </c>
      <c r="H610" s="59">
        <f t="shared" si="95"/>
        <v>6.4067796610170424E-2</v>
      </c>
      <c r="I610" s="54">
        <f t="shared" si="91"/>
        <v>3.4594846455570261E-2</v>
      </c>
      <c r="J610" s="55">
        <f t="shared" si="94"/>
        <v>0.62850508474577194</v>
      </c>
      <c r="K610" s="55">
        <f t="shared" si="94"/>
        <v>0.3393754437291443</v>
      </c>
      <c r="L610" s="55">
        <f t="shared" si="92"/>
        <v>0.64919269456195505</v>
      </c>
      <c r="M610" s="55">
        <f t="shared" si="88"/>
        <v>0.35054618352340144</v>
      </c>
      <c r="N610" s="56">
        <f t="shared" si="93"/>
        <v>670.56124906783759</v>
      </c>
      <c r="O610" s="56">
        <f t="shared" si="89"/>
        <v>362.08461470445968</v>
      </c>
      <c r="P610" s="57">
        <f t="shared" si="90"/>
        <v>900.28067796611481</v>
      </c>
      <c r="Q610" s="57">
        <f t="shared" si="90"/>
        <v>486.1267823936733</v>
      </c>
    </row>
    <row r="611" spans="7:17">
      <c r="G611" s="58">
        <f t="shared" si="87"/>
        <v>6.4999999999999059</v>
      </c>
      <c r="H611" s="59">
        <f t="shared" si="95"/>
        <v>6.3969230769231694E-2</v>
      </c>
      <c r="I611" s="54">
        <f t="shared" si="91"/>
        <v>3.4541623614869385E-2</v>
      </c>
      <c r="J611" s="55">
        <f t="shared" si="94"/>
        <v>0.62753815384616296</v>
      </c>
      <c r="K611" s="55">
        <f t="shared" si="94"/>
        <v>0.33885332766186871</v>
      </c>
      <c r="L611" s="55">
        <f t="shared" si="92"/>
        <v>0.64919269456195494</v>
      </c>
      <c r="M611" s="55">
        <f t="shared" si="88"/>
        <v>0.35054618352340144</v>
      </c>
      <c r="N611" s="56">
        <f t="shared" si="93"/>
        <v>671.59447133142419</v>
      </c>
      <c r="O611" s="56">
        <f t="shared" si="89"/>
        <v>362.64252628335714</v>
      </c>
      <c r="P611" s="57">
        <f t="shared" si="90"/>
        <v>898.89563076924378</v>
      </c>
      <c r="Q611" s="57">
        <f t="shared" si="90"/>
        <v>485.37889503614463</v>
      </c>
    </row>
    <row r="612" spans="7:17">
      <c r="G612" s="58">
        <f t="shared" si="87"/>
        <v>6.5099999999999056</v>
      </c>
      <c r="H612" s="59">
        <f t="shared" si="95"/>
        <v>6.3870967741936416E-2</v>
      </c>
      <c r="I612" s="54">
        <f t="shared" si="91"/>
        <v>3.4488564285199849E-2</v>
      </c>
      <c r="J612" s="55">
        <f t="shared" si="94"/>
        <v>0.62657419354839627</v>
      </c>
      <c r="K612" s="55">
        <f t="shared" si="94"/>
        <v>0.33833281563781054</v>
      </c>
      <c r="L612" s="55">
        <f t="shared" si="92"/>
        <v>0.64919269456195505</v>
      </c>
      <c r="M612" s="55">
        <f t="shared" si="88"/>
        <v>0.35054618352340144</v>
      </c>
      <c r="N612" s="56">
        <f t="shared" si="93"/>
        <v>672.62769359501112</v>
      </c>
      <c r="O612" s="56">
        <f t="shared" si="89"/>
        <v>363.2004378622546</v>
      </c>
      <c r="P612" s="57">
        <f t="shared" si="90"/>
        <v>897.51483870969048</v>
      </c>
      <c r="Q612" s="57">
        <f t="shared" si="90"/>
        <v>484.63330533562828</v>
      </c>
    </row>
    <row r="613" spans="7:17">
      <c r="G613" s="58">
        <f t="shared" si="87"/>
        <v>6.5199999999999054</v>
      </c>
      <c r="H613" s="59">
        <f t="shared" si="95"/>
        <v>6.377300613497025E-2</v>
      </c>
      <c r="I613" s="54">
        <f t="shared" si="91"/>
        <v>3.4435667714210277E-2</v>
      </c>
      <c r="J613" s="55">
        <f t="shared" si="94"/>
        <v>0.62561319018405814</v>
      </c>
      <c r="K613" s="55">
        <f t="shared" si="94"/>
        <v>0.33781390027640285</v>
      </c>
      <c r="L613" s="55">
        <f t="shared" si="92"/>
        <v>0.64919269456195483</v>
      </c>
      <c r="M613" s="55">
        <f t="shared" si="88"/>
        <v>0.35054618352340139</v>
      </c>
      <c r="N613" s="56">
        <f t="shared" si="93"/>
        <v>673.66091585859772</v>
      </c>
      <c r="O613" s="56">
        <f t="shared" si="89"/>
        <v>363.75834944115206</v>
      </c>
      <c r="P613" s="57">
        <f t="shared" si="90"/>
        <v>896.13828220860194</v>
      </c>
      <c r="Q613" s="57">
        <f t="shared" si="90"/>
        <v>483.8900027200828</v>
      </c>
    </row>
    <row r="614" spans="7:17">
      <c r="G614" s="58">
        <f t="shared" si="87"/>
        <v>6.5299999999999052</v>
      </c>
      <c r="H614" s="59">
        <f t="shared" si="95"/>
        <v>6.3675344563553754E-2</v>
      </c>
      <c r="I614" s="54">
        <f t="shared" si="91"/>
        <v>3.4382933154157885E-2</v>
      </c>
      <c r="J614" s="55">
        <f t="shared" si="94"/>
        <v>0.62465513016846241</v>
      </c>
      <c r="K614" s="55">
        <f t="shared" si="94"/>
        <v>0.33729657424228887</v>
      </c>
      <c r="L614" s="55">
        <f t="shared" si="92"/>
        <v>0.64919269456195494</v>
      </c>
      <c r="M614" s="55">
        <f t="shared" si="88"/>
        <v>0.35054618352340133</v>
      </c>
      <c r="N614" s="56">
        <f t="shared" si="93"/>
        <v>674.69413812218454</v>
      </c>
      <c r="O614" s="56">
        <f t="shared" si="89"/>
        <v>364.31626102004935</v>
      </c>
      <c r="P614" s="57">
        <f t="shared" si="90"/>
        <v>894.7659418070574</v>
      </c>
      <c r="Q614" s="57">
        <f t="shared" si="90"/>
        <v>483.14897668222659</v>
      </c>
    </row>
    <row r="615" spans="7:17">
      <c r="G615" s="58">
        <f t="shared" si="87"/>
        <v>6.539999999999905</v>
      </c>
      <c r="H615" s="59">
        <f t="shared" si="95"/>
        <v>6.3577981651377069E-2</v>
      </c>
      <c r="I615" s="54">
        <f t="shared" si="91"/>
        <v>3.4330359861873237E-2</v>
      </c>
      <c r="J615" s="55">
        <f t="shared" si="94"/>
        <v>0.62370000000000902</v>
      </c>
      <c r="K615" s="55">
        <f t="shared" si="94"/>
        <v>0.33678083024497646</v>
      </c>
      <c r="L615" s="55">
        <f t="shared" si="92"/>
        <v>0.64919269456195494</v>
      </c>
      <c r="M615" s="55">
        <f t="shared" si="88"/>
        <v>0.35054618352340139</v>
      </c>
      <c r="N615" s="56">
        <f t="shared" si="93"/>
        <v>675.72736038577136</v>
      </c>
      <c r="O615" s="56">
        <f t="shared" si="89"/>
        <v>364.87417259894693</v>
      </c>
      <c r="P615" s="57">
        <f t="shared" si="90"/>
        <v>893.39779816515056</v>
      </c>
      <c r="Q615" s="57">
        <f t="shared" si="90"/>
        <v>482.41021677904274</v>
      </c>
    </row>
    <row r="616" spans="7:17">
      <c r="G616" s="58">
        <f t="shared" si="87"/>
        <v>6.5499999999999048</v>
      </c>
      <c r="H616" s="59">
        <f t="shared" si="95"/>
        <v>6.3480916030535281E-2</v>
      </c>
      <c r="I616" s="54">
        <f t="shared" si="91"/>
        <v>3.427794709872535E-2</v>
      </c>
      <c r="J616" s="55">
        <f t="shared" si="94"/>
        <v>0.62274778625955118</v>
      </c>
      <c r="K616" s="55">
        <f t="shared" si="94"/>
        <v>0.33626666103849573</v>
      </c>
      <c r="L616" s="55">
        <f t="shared" si="92"/>
        <v>0.64919269456195516</v>
      </c>
      <c r="M616" s="55">
        <f t="shared" si="88"/>
        <v>0.3505461835234015</v>
      </c>
      <c r="N616" s="56">
        <f t="shared" si="93"/>
        <v>676.7605826493583</v>
      </c>
      <c r="O616" s="56">
        <f t="shared" si="89"/>
        <v>365.43208417784456</v>
      </c>
      <c r="P616" s="57">
        <f t="shared" si="90"/>
        <v>892.03383206108174</v>
      </c>
      <c r="Q616" s="57">
        <f t="shared" si="90"/>
        <v>481.67371263128865</v>
      </c>
    </row>
    <row r="617" spans="7:17">
      <c r="G617" s="58">
        <f t="shared" si="87"/>
        <v>6.5599999999999046</v>
      </c>
      <c r="H617" s="59">
        <f t="shared" si="95"/>
        <v>6.3384146341464331E-2</v>
      </c>
      <c r="I617" s="54">
        <f t="shared" si="91"/>
        <v>3.4225694130587042E-2</v>
      </c>
      <c r="J617" s="55">
        <f t="shared" si="94"/>
        <v>0.62179847560976509</v>
      </c>
      <c r="K617" s="55">
        <f t="shared" si="94"/>
        <v>0.3357540594210589</v>
      </c>
      <c r="L617" s="55">
        <f t="shared" si="92"/>
        <v>0.64919269456195483</v>
      </c>
      <c r="M617" s="55">
        <f t="shared" si="88"/>
        <v>0.35054618352340139</v>
      </c>
      <c r="N617" s="56">
        <f t="shared" si="93"/>
        <v>677.79380491294489</v>
      </c>
      <c r="O617" s="56">
        <f t="shared" si="89"/>
        <v>365.98999575674191</v>
      </c>
      <c r="P617" s="57">
        <f t="shared" si="90"/>
        <v>890.67402439025682</v>
      </c>
      <c r="Q617" s="57">
        <f t="shared" si="90"/>
        <v>480.93945392300913</v>
      </c>
    </row>
    <row r="618" spans="7:17">
      <c r="G618" s="58">
        <f t="shared" si="87"/>
        <v>6.5699999999999044</v>
      </c>
      <c r="H618" s="59">
        <f t="shared" si="95"/>
        <v>6.3287671232877638E-2</v>
      </c>
      <c r="I618" s="54">
        <f t="shared" si="91"/>
        <v>3.4173600227800763E-2</v>
      </c>
      <c r="J618" s="55">
        <f t="shared" si="94"/>
        <v>0.62085205479452965</v>
      </c>
      <c r="K618" s="55">
        <f t="shared" si="94"/>
        <v>0.33524301823472552</v>
      </c>
      <c r="L618" s="55">
        <f t="shared" si="92"/>
        <v>0.64919269456195494</v>
      </c>
      <c r="M618" s="55">
        <f t="shared" si="88"/>
        <v>0.35054618352340144</v>
      </c>
      <c r="N618" s="56">
        <f t="shared" si="93"/>
        <v>678.82702717653171</v>
      </c>
      <c r="O618" s="56">
        <f t="shared" si="89"/>
        <v>366.54790733563937</v>
      </c>
      <c r="P618" s="57">
        <f t="shared" si="90"/>
        <v>889.31835616439662</v>
      </c>
      <c r="Q618" s="57">
        <f t="shared" si="90"/>
        <v>480.20743040105634</v>
      </c>
    </row>
    <row r="619" spans="7:17">
      <c r="G619" s="58">
        <f t="shared" si="87"/>
        <v>6.5799999999999041</v>
      </c>
      <c r="H619" s="59">
        <f t="shared" si="95"/>
        <v>6.3191489361703046E-2</v>
      </c>
      <c r="I619" s="54">
        <f t="shared" si="91"/>
        <v>3.4121664665144526E-2</v>
      </c>
      <c r="J619" s="55">
        <f t="shared" si="94"/>
        <v>0.61990851063830688</v>
      </c>
      <c r="K619" s="55">
        <f t="shared" si="94"/>
        <v>0.33473353036506781</v>
      </c>
      <c r="L619" s="55">
        <f t="shared" si="92"/>
        <v>0.64919269456195483</v>
      </c>
      <c r="M619" s="55">
        <f t="shared" si="88"/>
        <v>0.35054618352340133</v>
      </c>
      <c r="N619" s="56">
        <f t="shared" si="93"/>
        <v>679.86024944011831</v>
      </c>
      <c r="O619" s="56">
        <f t="shared" si="89"/>
        <v>367.10581891453671</v>
      </c>
      <c r="P619" s="57">
        <f t="shared" si="90"/>
        <v>887.96680851065116</v>
      </c>
      <c r="Q619" s="57">
        <f t="shared" si="90"/>
        <v>479.47763187461089</v>
      </c>
    </row>
    <row r="620" spans="7:17">
      <c r="G620" s="58">
        <f t="shared" si="87"/>
        <v>6.5899999999999039</v>
      </c>
      <c r="H620" s="59">
        <f t="shared" si="95"/>
        <v>6.3095599393020646E-2</v>
      </c>
      <c r="I620" s="54">
        <f t="shared" si="91"/>
        <v>3.406988672179833E-2</v>
      </c>
      <c r="J620" s="55">
        <f t="shared" si="94"/>
        <v>0.61896783004553257</v>
      </c>
      <c r="K620" s="55">
        <f t="shared" si="94"/>
        <v>0.33422558874084163</v>
      </c>
      <c r="L620" s="55">
        <f t="shared" si="92"/>
        <v>0.64919269456195494</v>
      </c>
      <c r="M620" s="55">
        <f t="shared" si="88"/>
        <v>0.35054618352340133</v>
      </c>
      <c r="N620" s="56">
        <f t="shared" si="93"/>
        <v>680.89347170370513</v>
      </c>
      <c r="O620" s="56">
        <f t="shared" si="89"/>
        <v>367.66373049343417</v>
      </c>
      <c r="P620" s="57">
        <f t="shared" si="90"/>
        <v>886.6193626707261</v>
      </c>
      <c r="Q620" s="57">
        <f t="shared" si="90"/>
        <v>478.75004821471015</v>
      </c>
    </row>
    <row r="621" spans="7:17">
      <c r="G621" s="58">
        <f t="shared" si="87"/>
        <v>6.5999999999999037</v>
      </c>
      <c r="H621" s="59">
        <f t="shared" si="95"/>
        <v>6.3000000000000916E-2</v>
      </c>
      <c r="I621" s="54">
        <f t="shared" si="91"/>
        <v>3.4018265681310757E-2</v>
      </c>
      <c r="J621" s="55">
        <f t="shared" si="94"/>
        <v>0.61803000000000907</v>
      </c>
      <c r="K621" s="55">
        <f t="shared" si="94"/>
        <v>0.33371918633365855</v>
      </c>
      <c r="L621" s="55">
        <f t="shared" si="92"/>
        <v>0.64919269456195505</v>
      </c>
      <c r="M621" s="55">
        <f t="shared" si="88"/>
        <v>0.35054618352340139</v>
      </c>
      <c r="N621" s="56">
        <f t="shared" si="93"/>
        <v>681.92669396729218</v>
      </c>
      <c r="O621" s="56">
        <f t="shared" si="89"/>
        <v>368.22164207233175</v>
      </c>
      <c r="P621" s="57">
        <f t="shared" si="90"/>
        <v>885.27600000001291</v>
      </c>
      <c r="Q621" s="57">
        <f t="shared" si="90"/>
        <v>478.02466935377873</v>
      </c>
    </row>
    <row r="622" spans="7:17">
      <c r="G622" s="58">
        <f t="shared" si="87"/>
        <v>6.6099999999999035</v>
      </c>
      <c r="H622" s="59">
        <f t="shared" si="95"/>
        <v>6.290468986384358E-2</v>
      </c>
      <c r="I622" s="54">
        <f t="shared" si="91"/>
        <v>3.396680083156596E-2</v>
      </c>
      <c r="J622" s="55">
        <f t="shared" si="94"/>
        <v>0.61709500756430558</v>
      </c>
      <c r="K622" s="55">
        <f t="shared" si="94"/>
        <v>0.33321431615766206</v>
      </c>
      <c r="L622" s="55">
        <f t="shared" si="92"/>
        <v>0.64919269456195505</v>
      </c>
      <c r="M622" s="55">
        <f t="shared" si="88"/>
        <v>0.35054618352340139</v>
      </c>
      <c r="N622" s="56">
        <f t="shared" si="93"/>
        <v>682.959916230879</v>
      </c>
      <c r="O622" s="56">
        <f t="shared" si="89"/>
        <v>368.77955365122921</v>
      </c>
      <c r="P622" s="57">
        <f t="shared" si="90"/>
        <v>883.93670196672997</v>
      </c>
      <c r="Q622" s="57">
        <f t="shared" si="90"/>
        <v>477.30148528516486</v>
      </c>
    </row>
    <row r="623" spans="7:17">
      <c r="G623" s="58">
        <f t="shared" si="87"/>
        <v>6.6199999999999033</v>
      </c>
      <c r="H623" s="59">
        <f t="shared" si="95"/>
        <v>6.2809667673716929E-2</v>
      </c>
      <c r="I623" s="54">
        <f t="shared" si="91"/>
        <v>3.391549146475091E-2</v>
      </c>
      <c r="J623" s="55">
        <f t="shared" si="94"/>
        <v>0.61616283987916309</v>
      </c>
      <c r="K623" s="55">
        <f t="shared" si="94"/>
        <v>0.33271097126920646</v>
      </c>
      <c r="L623" s="55">
        <f t="shared" si="92"/>
        <v>0.64919269456195494</v>
      </c>
      <c r="M623" s="55">
        <f t="shared" si="88"/>
        <v>0.35054618352340144</v>
      </c>
      <c r="N623" s="56">
        <f t="shared" si="93"/>
        <v>683.99313849446571</v>
      </c>
      <c r="O623" s="56">
        <f t="shared" si="89"/>
        <v>369.33746523012678</v>
      </c>
      <c r="P623" s="57">
        <f t="shared" si="90"/>
        <v>882.60145015107025</v>
      </c>
      <c r="Q623" s="57">
        <f t="shared" si="90"/>
        <v>476.58048606267977</v>
      </c>
    </row>
    <row r="624" spans="7:17">
      <c r="G624" s="58">
        <f t="shared" si="87"/>
        <v>6.6299999999999031</v>
      </c>
      <c r="H624" s="59">
        <f t="shared" si="95"/>
        <v>6.2714932126697751E-2</v>
      </c>
      <c r="I624" s="54">
        <f t="shared" si="91"/>
        <v>3.3864336877322931E-2</v>
      </c>
      <c r="J624" s="55">
        <f t="shared" si="94"/>
        <v>0.61523348416290491</v>
      </c>
      <c r="K624" s="55">
        <f t="shared" si="94"/>
        <v>0.33220914476653796</v>
      </c>
      <c r="L624" s="55">
        <f t="shared" si="92"/>
        <v>0.64919269456195494</v>
      </c>
      <c r="M624" s="55">
        <f t="shared" si="88"/>
        <v>0.35054618352340139</v>
      </c>
      <c r="N624" s="56">
        <f t="shared" si="93"/>
        <v>685.02636075805242</v>
      </c>
      <c r="O624" s="56">
        <f t="shared" si="89"/>
        <v>369.89537680902419</v>
      </c>
      <c r="P624" s="57">
        <f t="shared" si="90"/>
        <v>881.27022624435676</v>
      </c>
      <c r="Q624" s="57">
        <f t="shared" si="90"/>
        <v>475.86166180014186</v>
      </c>
    </row>
    <row r="625" spans="7:17">
      <c r="G625" s="58">
        <f t="shared" si="87"/>
        <v>6.6399999999999029</v>
      </c>
      <c r="H625" s="59">
        <f t="shared" si="95"/>
        <v>6.262048192771176E-2</v>
      </c>
      <c r="I625" s="54">
        <f t="shared" si="91"/>
        <v>3.3813336369977562E-2</v>
      </c>
      <c r="J625" s="55">
        <f t="shared" si="94"/>
        <v>0.61430692771085238</v>
      </c>
      <c r="K625" s="55">
        <f t="shared" si="94"/>
        <v>0.33170882978947991</v>
      </c>
      <c r="L625" s="55">
        <f t="shared" si="92"/>
        <v>0.64919269456195494</v>
      </c>
      <c r="M625" s="55">
        <f t="shared" si="88"/>
        <v>0.35054618352340139</v>
      </c>
      <c r="N625" s="56">
        <f t="shared" si="93"/>
        <v>686.05958302163924</v>
      </c>
      <c r="O625" s="56">
        <f t="shared" si="89"/>
        <v>370.45328838792159</v>
      </c>
      <c r="P625" s="57">
        <f t="shared" si="90"/>
        <v>879.94301204820567</v>
      </c>
      <c r="Q625" s="57">
        <f t="shared" si="90"/>
        <v>475.14500267092473</v>
      </c>
    </row>
    <row r="626" spans="7:17">
      <c r="G626" s="58">
        <f t="shared" si="87"/>
        <v>6.6499999999999027</v>
      </c>
      <c r="H626" s="59">
        <f t="shared" si="95"/>
        <v>6.2526315789474596E-2</v>
      </c>
      <c r="I626" s="54">
        <f t="shared" si="91"/>
        <v>3.3762489247616691E-2</v>
      </c>
      <c r="J626" s="55">
        <f t="shared" si="94"/>
        <v>0.61338315789474585</v>
      </c>
      <c r="K626" s="55">
        <f t="shared" si="94"/>
        <v>0.33121001951911977</v>
      </c>
      <c r="L626" s="55">
        <f t="shared" si="92"/>
        <v>0.64919269456195483</v>
      </c>
      <c r="M626" s="55">
        <f t="shared" si="88"/>
        <v>0.35054618352340133</v>
      </c>
      <c r="N626" s="56">
        <f t="shared" si="93"/>
        <v>687.09280528522595</v>
      </c>
      <c r="O626" s="56">
        <f t="shared" si="89"/>
        <v>371.01119996681899</v>
      </c>
      <c r="P626" s="57">
        <f t="shared" si="90"/>
        <v>878.61978947369698</v>
      </c>
      <c r="Q626" s="57">
        <f t="shared" si="90"/>
        <v>474.43049890750973</v>
      </c>
    </row>
    <row r="627" spans="7:17">
      <c r="G627" s="58">
        <f t="shared" si="87"/>
        <v>6.6599999999999024</v>
      </c>
      <c r="H627" s="59">
        <f t="shared" si="95"/>
        <v>6.2432432432433349E-2</v>
      </c>
      <c r="I627" s="54">
        <f t="shared" si="91"/>
        <v>3.3711794819316972E-2</v>
      </c>
      <c r="J627" s="55">
        <f t="shared" si="94"/>
        <v>0.6124621621621712</v>
      </c>
      <c r="K627" s="55">
        <f t="shared" si="94"/>
        <v>0.33071270717749951</v>
      </c>
      <c r="L627" s="55">
        <f t="shared" si="92"/>
        <v>0.64919269456195505</v>
      </c>
      <c r="M627" s="55">
        <f t="shared" si="88"/>
        <v>0.35054618352340144</v>
      </c>
      <c r="N627" s="56">
        <f t="shared" si="93"/>
        <v>688.126027548813</v>
      </c>
      <c r="O627" s="56">
        <f t="shared" si="89"/>
        <v>371.56911154571662</v>
      </c>
      <c r="P627" s="57">
        <f t="shared" si="90"/>
        <v>877.30054054055347</v>
      </c>
      <c r="Q627" s="57">
        <f t="shared" si="90"/>
        <v>473.71814080104207</v>
      </c>
    </row>
    <row r="628" spans="7:17">
      <c r="G628" s="58">
        <f t="shared" si="87"/>
        <v>6.6699999999999022</v>
      </c>
      <c r="H628" s="59">
        <f t="shared" si="95"/>
        <v>6.2338830584708557E-2</v>
      </c>
      <c r="I628" s="54">
        <f t="shared" si="91"/>
        <v>3.3661252398298501E-2</v>
      </c>
      <c r="J628" s="55">
        <f t="shared" si="94"/>
        <v>0.611543928035991</v>
      </c>
      <c r="K628" s="55">
        <f t="shared" si="94"/>
        <v>0.33021688602730831</v>
      </c>
      <c r="L628" s="55">
        <f t="shared" si="92"/>
        <v>0.64919269456195494</v>
      </c>
      <c r="M628" s="55">
        <f t="shared" si="88"/>
        <v>0.35054618352340139</v>
      </c>
      <c r="N628" s="56">
        <f t="shared" si="93"/>
        <v>689.15924981239982</v>
      </c>
      <c r="O628" s="56">
        <f t="shared" si="89"/>
        <v>372.12702312461403</v>
      </c>
      <c r="P628" s="57">
        <f t="shared" si="90"/>
        <v>875.98524737632465</v>
      </c>
      <c r="Q628" s="57">
        <f t="shared" si="90"/>
        <v>473.00791870089051</v>
      </c>
    </row>
    <row r="629" spans="7:17">
      <c r="G629" s="58">
        <f t="shared" si="87"/>
        <v>6.679999999999902</v>
      </c>
      <c r="H629" s="59">
        <f t="shared" si="95"/>
        <v>6.2245508982036839E-2</v>
      </c>
      <c r="I629" s="54">
        <f t="shared" si="91"/>
        <v>3.3610861301893863E-2</v>
      </c>
      <c r="J629" s="55">
        <f t="shared" si="94"/>
        <v>0.61062844311378139</v>
      </c>
      <c r="K629" s="55">
        <f t="shared" si="94"/>
        <v>0.3297225493715788</v>
      </c>
      <c r="L629" s="55">
        <f t="shared" si="92"/>
        <v>0.64919269456195494</v>
      </c>
      <c r="M629" s="55">
        <f t="shared" si="88"/>
        <v>0.35054618352340133</v>
      </c>
      <c r="N629" s="56">
        <f t="shared" si="93"/>
        <v>690.19247207598642</v>
      </c>
      <c r="O629" s="56">
        <f t="shared" si="89"/>
        <v>372.68493470351143</v>
      </c>
      <c r="P629" s="57">
        <f t="shared" si="90"/>
        <v>874.67389221558165</v>
      </c>
      <c r="Q629" s="57">
        <f t="shared" si="90"/>
        <v>472.29982301421256</v>
      </c>
    </row>
    <row r="630" spans="7:17">
      <c r="G630" s="58">
        <f t="shared" si="87"/>
        <v>6.6899999999999018</v>
      </c>
      <c r="H630" s="59">
        <f t="shared" si="95"/>
        <v>6.2152466367713918E-2</v>
      </c>
      <c r="I630" s="54">
        <f t="shared" si="91"/>
        <v>3.3560620851517342E-2</v>
      </c>
      <c r="J630" s="55">
        <f t="shared" si="94"/>
        <v>0.60971569506727352</v>
      </c>
      <c r="K630" s="55">
        <f t="shared" si="94"/>
        <v>0.32922969055338513</v>
      </c>
      <c r="L630" s="55">
        <f t="shared" si="92"/>
        <v>0.64919269456195494</v>
      </c>
      <c r="M630" s="55">
        <f t="shared" si="88"/>
        <v>0.35054618352340133</v>
      </c>
      <c r="N630" s="56">
        <f t="shared" si="93"/>
        <v>691.22569433957324</v>
      </c>
      <c r="O630" s="56">
        <f t="shared" si="89"/>
        <v>373.24284628240889</v>
      </c>
      <c r="P630" s="57">
        <f t="shared" si="90"/>
        <v>873.36645739911603</v>
      </c>
      <c r="Q630" s="57">
        <f t="shared" si="90"/>
        <v>471.59384420552169</v>
      </c>
    </row>
    <row r="631" spans="7:17">
      <c r="G631" s="58">
        <f t="shared" si="87"/>
        <v>6.6999999999999016</v>
      </c>
      <c r="H631" s="59">
        <f t="shared" si="95"/>
        <v>6.2059701492538227E-2</v>
      </c>
      <c r="I631" s="54">
        <f t="shared" si="91"/>
        <v>3.3510530372634482E-2</v>
      </c>
      <c r="J631" s="55">
        <f t="shared" si="94"/>
        <v>0.60880567164179999</v>
      </c>
      <c r="K631" s="55">
        <f t="shared" si="94"/>
        <v>0.32873830295554429</v>
      </c>
      <c r="L631" s="55">
        <f t="shared" si="92"/>
        <v>0.64919269456195494</v>
      </c>
      <c r="M631" s="55">
        <f t="shared" si="88"/>
        <v>0.35054618352340139</v>
      </c>
      <c r="N631" s="56">
        <f t="shared" si="93"/>
        <v>692.25891660316006</v>
      </c>
      <c r="O631" s="56">
        <f t="shared" si="89"/>
        <v>373.80075786130647</v>
      </c>
      <c r="P631" s="57">
        <f t="shared" si="90"/>
        <v>872.06292537314721</v>
      </c>
      <c r="Q631" s="57">
        <f t="shared" si="90"/>
        <v>470.88997279625977</v>
      </c>
    </row>
    <row r="632" spans="7:17">
      <c r="G632" s="58">
        <f t="shared" si="87"/>
        <v>6.7099999999999014</v>
      </c>
      <c r="H632" s="59">
        <f t="shared" si="95"/>
        <v>6.1967213114755011E-2</v>
      </c>
      <c r="I632" s="54">
        <f t="shared" si="91"/>
        <v>3.3460589194731896E-2</v>
      </c>
      <c r="J632" s="55">
        <f t="shared" si="94"/>
        <v>0.60789836065574665</v>
      </c>
      <c r="K632" s="55">
        <f t="shared" si="94"/>
        <v>0.32824838000031992</v>
      </c>
      <c r="L632" s="55">
        <f t="shared" si="92"/>
        <v>0.64919269456195483</v>
      </c>
      <c r="M632" s="55">
        <f t="shared" si="88"/>
        <v>0.35054618352340133</v>
      </c>
      <c r="N632" s="56">
        <f t="shared" si="93"/>
        <v>693.29213886674665</v>
      </c>
      <c r="O632" s="56">
        <f t="shared" si="89"/>
        <v>374.35866944020381</v>
      </c>
      <c r="P632" s="57">
        <f t="shared" si="90"/>
        <v>870.76327868853741</v>
      </c>
      <c r="Q632" s="57">
        <f t="shared" si="90"/>
        <v>470.18819936437262</v>
      </c>
    </row>
    <row r="633" spans="7:17">
      <c r="G633" s="58">
        <f t="shared" si="87"/>
        <v>6.7199999999999012</v>
      </c>
      <c r="H633" s="59">
        <f t="shared" si="95"/>
        <v>6.1875000000000908E-2</v>
      </c>
      <c r="I633" s="54">
        <f t="shared" si="91"/>
        <v>3.3410796651287357E-2</v>
      </c>
      <c r="J633" s="55">
        <f t="shared" si="94"/>
        <v>0.60699375000000899</v>
      </c>
      <c r="K633" s="55">
        <f t="shared" si="94"/>
        <v>0.327759915149129</v>
      </c>
      <c r="L633" s="55">
        <f t="shared" si="92"/>
        <v>0.64919269456195505</v>
      </c>
      <c r="M633" s="55">
        <f t="shared" si="88"/>
        <v>0.35054618352340144</v>
      </c>
      <c r="N633" s="56">
        <f t="shared" si="93"/>
        <v>694.32536113033382</v>
      </c>
      <c r="O633" s="56">
        <f t="shared" si="89"/>
        <v>374.91658101910139</v>
      </c>
      <c r="P633" s="57">
        <f t="shared" si="90"/>
        <v>869.46750000001282</v>
      </c>
      <c r="Q633" s="57">
        <f t="shared" si="90"/>
        <v>469.48851454388995</v>
      </c>
    </row>
    <row r="634" spans="7:17">
      <c r="G634" s="58">
        <f t="shared" si="87"/>
        <v>6.729999999999901</v>
      </c>
      <c r="H634" s="59">
        <f t="shared" si="95"/>
        <v>6.178306092124905E-2</v>
      </c>
      <c r="I634" s="54">
        <f t="shared" si="91"/>
        <v>3.3361152079740122E-2</v>
      </c>
      <c r="J634" s="55">
        <f t="shared" si="94"/>
        <v>0.60609182763745317</v>
      </c>
      <c r="K634" s="55">
        <f t="shared" si="94"/>
        <v>0.32727290190225061</v>
      </c>
      <c r="L634" s="55">
        <f t="shared" si="92"/>
        <v>0.64919269456195494</v>
      </c>
      <c r="M634" s="55">
        <f t="shared" si="88"/>
        <v>0.35054618352340139</v>
      </c>
      <c r="N634" s="56">
        <f t="shared" si="93"/>
        <v>695.35858339392053</v>
      </c>
      <c r="O634" s="56">
        <f t="shared" si="89"/>
        <v>375.47449259799885</v>
      </c>
      <c r="P634" s="57">
        <f t="shared" si="90"/>
        <v>868.17557206539163</v>
      </c>
      <c r="Q634" s="57">
        <f t="shared" si="90"/>
        <v>468.79090902450821</v>
      </c>
    </row>
    <row r="635" spans="7:17">
      <c r="G635" s="58">
        <f t="shared" si="87"/>
        <v>6.7399999999999007</v>
      </c>
      <c r="H635" s="59">
        <f t="shared" si="95"/>
        <v>6.1691394658754617E-2</v>
      </c>
      <c r="I635" s="54">
        <f t="shared" si="91"/>
        <v>3.3311654821461575E-2</v>
      </c>
      <c r="J635" s="55">
        <f t="shared" si="94"/>
        <v>0.60519258160238287</v>
      </c>
      <c r="K635" s="55">
        <f t="shared" si="94"/>
        <v>0.32678733379853808</v>
      </c>
      <c r="L635" s="55">
        <f t="shared" si="92"/>
        <v>0.64919269456195505</v>
      </c>
      <c r="M635" s="55">
        <f t="shared" si="88"/>
        <v>0.35054618352340139</v>
      </c>
      <c r="N635" s="56">
        <f t="shared" si="93"/>
        <v>696.39180565750735</v>
      </c>
      <c r="O635" s="56">
        <f t="shared" si="89"/>
        <v>376.03240417689625</v>
      </c>
      <c r="P635" s="57">
        <f t="shared" si="90"/>
        <v>866.88747774481988</v>
      </c>
      <c r="Q635" s="57">
        <f t="shared" si="90"/>
        <v>468.09537355117806</v>
      </c>
    </row>
    <row r="636" spans="7:17">
      <c r="G636" s="58">
        <f t="shared" si="87"/>
        <v>6.7499999999999005</v>
      </c>
      <c r="H636" s="59">
        <f t="shared" si="95"/>
        <v>6.1600000000000911E-2</v>
      </c>
      <c r="I636" s="54">
        <f t="shared" si="91"/>
        <v>3.3262304221726081E-2</v>
      </c>
      <c r="J636" s="55">
        <f t="shared" si="94"/>
        <v>0.60429600000000894</v>
      </c>
      <c r="K636" s="55">
        <f t="shared" si="94"/>
        <v>0.32630320441513289</v>
      </c>
      <c r="L636" s="55">
        <f t="shared" si="92"/>
        <v>0.64919269456195494</v>
      </c>
      <c r="M636" s="55">
        <f t="shared" si="88"/>
        <v>0.35054618352340139</v>
      </c>
      <c r="N636" s="56">
        <f t="shared" si="93"/>
        <v>697.42502792109406</v>
      </c>
      <c r="O636" s="56">
        <f t="shared" si="89"/>
        <v>376.59031575579377</v>
      </c>
      <c r="P636" s="57">
        <f t="shared" si="90"/>
        <v>865.60320000001275</v>
      </c>
      <c r="Q636" s="57">
        <f t="shared" si="90"/>
        <v>467.40189892369489</v>
      </c>
    </row>
    <row r="637" spans="7:17">
      <c r="G637" s="58">
        <f t="shared" si="87"/>
        <v>6.7599999999999003</v>
      </c>
      <c r="H637" s="59">
        <f t="shared" si="95"/>
        <v>6.1508875739645877E-2</v>
      </c>
      <c r="I637" s="54">
        <f t="shared" si="91"/>
        <v>3.3213099629682108E-2</v>
      </c>
      <c r="J637" s="55">
        <f t="shared" si="94"/>
        <v>0.60340207100592613</v>
      </c>
      <c r="K637" s="55">
        <f t="shared" si="94"/>
        <v>0.32582050736718149</v>
      </c>
      <c r="L637" s="55">
        <f t="shared" si="92"/>
        <v>0.64919269456195494</v>
      </c>
      <c r="M637" s="55">
        <f t="shared" si="88"/>
        <v>0.35054618352340139</v>
      </c>
      <c r="N637" s="56">
        <f t="shared" si="93"/>
        <v>698.45825018468088</v>
      </c>
      <c r="O637" s="56">
        <f t="shared" si="89"/>
        <v>377.14822733469117</v>
      </c>
      <c r="P637" s="57">
        <f t="shared" si="90"/>
        <v>864.32272189350385</v>
      </c>
      <c r="Q637" s="57">
        <f t="shared" si="90"/>
        <v>466.71047599629298</v>
      </c>
    </row>
    <row r="638" spans="7:17">
      <c r="G638" s="58">
        <f t="shared" si="87"/>
        <v>6.7699999999999001</v>
      </c>
      <c r="H638" s="59">
        <f t="shared" si="95"/>
        <v>6.1418020679469151E-2</v>
      </c>
      <c r="I638" s="54">
        <f t="shared" si="91"/>
        <v>3.3164040398323644E-2</v>
      </c>
      <c r="J638" s="55">
        <f t="shared" si="94"/>
        <v>0.60251078286559245</v>
      </c>
      <c r="K638" s="55">
        <f t="shared" si="94"/>
        <v>0.32533923630755496</v>
      </c>
      <c r="L638" s="55">
        <f t="shared" si="92"/>
        <v>0.64919269456195494</v>
      </c>
      <c r="M638" s="55">
        <f t="shared" si="88"/>
        <v>0.35054618352340139</v>
      </c>
      <c r="N638" s="56">
        <f t="shared" si="93"/>
        <v>699.4914724482677</v>
      </c>
      <c r="O638" s="56">
        <f t="shared" si="89"/>
        <v>377.70613891358869</v>
      </c>
      <c r="P638" s="57">
        <f t="shared" si="90"/>
        <v>863.04602658790054</v>
      </c>
      <c r="Q638" s="57">
        <f t="shared" si="90"/>
        <v>466.02109567724386</v>
      </c>
    </row>
    <row r="639" spans="7:17">
      <c r="G639" s="58">
        <f t="shared" si="87"/>
        <v>6.7799999999998999</v>
      </c>
      <c r="H639" s="59">
        <f t="shared" si="95"/>
        <v>6.1327433628319487E-2</v>
      </c>
      <c r="I639" s="54">
        <f t="shared" si="91"/>
        <v>3.3115125884461805E-2</v>
      </c>
      <c r="J639" s="55">
        <f t="shared" si="94"/>
        <v>0.6016221238938142</v>
      </c>
      <c r="K639" s="55">
        <f t="shared" si="94"/>
        <v>0.32485938492657029</v>
      </c>
      <c r="L639" s="55">
        <f t="shared" si="92"/>
        <v>0.64919269456195494</v>
      </c>
      <c r="M639" s="55">
        <f t="shared" si="88"/>
        <v>0.35054618352340139</v>
      </c>
      <c r="N639" s="56">
        <f t="shared" si="93"/>
        <v>700.52469471185464</v>
      </c>
      <c r="O639" s="56">
        <f t="shared" si="89"/>
        <v>378.26405049248621</v>
      </c>
      <c r="P639" s="57">
        <f t="shared" si="90"/>
        <v>861.7730973451454</v>
      </c>
      <c r="Q639" s="57">
        <f t="shared" si="90"/>
        <v>465.33374892845728</v>
      </c>
    </row>
    <row r="640" spans="7:17">
      <c r="G640" s="58">
        <f t="shared" si="87"/>
        <v>6.7899999999998997</v>
      </c>
      <c r="H640" s="59">
        <f t="shared" si="95"/>
        <v>6.1237113402062761E-2</v>
      </c>
      <c r="I640" s="54">
        <f t="shared" si="91"/>
        <v>3.3066355448696766E-2</v>
      </c>
      <c r="J640" s="55">
        <f t="shared" si="94"/>
        <v>0.60073608247423571</v>
      </c>
      <c r="K640" s="55">
        <f t="shared" si="94"/>
        <v>0.32438094695171527</v>
      </c>
      <c r="L640" s="55">
        <f t="shared" si="92"/>
        <v>0.64919269456195494</v>
      </c>
      <c r="M640" s="55">
        <f t="shared" si="88"/>
        <v>0.35054618352340139</v>
      </c>
      <c r="N640" s="56">
        <f t="shared" si="93"/>
        <v>701.55791697544134</v>
      </c>
      <c r="O640" s="56">
        <f t="shared" si="89"/>
        <v>378.82196207138361</v>
      </c>
      <c r="P640" s="57">
        <f t="shared" si="90"/>
        <v>860.50391752578594</v>
      </c>
      <c r="Q640" s="57">
        <f t="shared" si="90"/>
        <v>464.64842676508698</v>
      </c>
    </row>
    <row r="641" spans="7:17">
      <c r="G641" s="58">
        <f t="shared" si="87"/>
        <v>6.7999999999998995</v>
      </c>
      <c r="H641" s="59">
        <f t="shared" si="95"/>
        <v>6.1147058823530318E-2</v>
      </c>
      <c r="I641" s="54">
        <f t="shared" si="91"/>
        <v>3.3017728455389861E-2</v>
      </c>
      <c r="J641" s="55">
        <f t="shared" si="94"/>
        <v>0.59985264705883246</v>
      </c>
      <c r="K641" s="55">
        <f t="shared" si="94"/>
        <v>0.32390391614737457</v>
      </c>
      <c r="L641" s="55">
        <f t="shared" si="92"/>
        <v>0.64919269456195494</v>
      </c>
      <c r="M641" s="55">
        <f t="shared" si="88"/>
        <v>0.35054618352340139</v>
      </c>
      <c r="N641" s="56">
        <f t="shared" si="93"/>
        <v>702.59113923902805</v>
      </c>
      <c r="O641" s="56">
        <f t="shared" si="89"/>
        <v>379.37987365028113</v>
      </c>
      <c r="P641" s="57">
        <f t="shared" si="90"/>
        <v>859.23847058824799</v>
      </c>
      <c r="Q641" s="57">
        <f t="shared" si="90"/>
        <v>463.96512025513834</v>
      </c>
    </row>
    <row r="642" spans="7:17">
      <c r="G642" s="58">
        <f t="shared" si="87"/>
        <v>6.8099999999998992</v>
      </c>
      <c r="H642" s="59">
        <f t="shared" si="95"/>
        <v>6.1057268722467861E-2</v>
      </c>
      <c r="I642" s="54">
        <f t="shared" si="91"/>
        <v>3.2969244272635985E-2</v>
      </c>
      <c r="J642" s="55">
        <f t="shared" si="94"/>
        <v>0.59897180616740975</v>
      </c>
      <c r="K642" s="55">
        <f t="shared" si="94"/>
        <v>0.32342828631455905</v>
      </c>
      <c r="L642" s="55">
        <f t="shared" si="92"/>
        <v>0.64919269456195494</v>
      </c>
      <c r="M642" s="55">
        <f t="shared" si="88"/>
        <v>0.35054618352340139</v>
      </c>
      <c r="N642" s="56">
        <f t="shared" si="93"/>
        <v>703.62436150261487</v>
      </c>
      <c r="O642" s="56">
        <f t="shared" si="89"/>
        <v>379.93778522917864</v>
      </c>
      <c r="P642" s="57">
        <f t="shared" si="90"/>
        <v>857.97674008811839</v>
      </c>
      <c r="Q642" s="57">
        <f t="shared" si="90"/>
        <v>463.28382051908085</v>
      </c>
    </row>
    <row r="643" spans="7:17">
      <c r="G643" s="58">
        <f t="shared" ref="G643:G698" si="96">+G642+0.01</f>
        <v>6.819999999999899</v>
      </c>
      <c r="H643" s="59">
        <f t="shared" si="95"/>
        <v>6.0967741935484772E-2</v>
      </c>
      <c r="I643" s="54">
        <f t="shared" si="91"/>
        <v>3.2920902272236222E-2</v>
      </c>
      <c r="J643" s="55">
        <f t="shared" si="94"/>
        <v>0.5980935483871056</v>
      </c>
      <c r="K643" s="55">
        <f t="shared" si="94"/>
        <v>0.32295405129063737</v>
      </c>
      <c r="L643" s="55">
        <f t="shared" si="92"/>
        <v>0.64919269456195483</v>
      </c>
      <c r="M643" s="55">
        <f t="shared" si="88"/>
        <v>0.35054618352340133</v>
      </c>
      <c r="N643" s="56">
        <f t="shared" si="93"/>
        <v>704.65758376620147</v>
      </c>
      <c r="O643" s="56">
        <f t="shared" si="89"/>
        <v>380.49569680807593</v>
      </c>
      <c r="P643" s="57">
        <f t="shared" si="90"/>
        <v>856.718709677432</v>
      </c>
      <c r="Q643" s="57">
        <f t="shared" si="90"/>
        <v>462.60451872946339</v>
      </c>
    </row>
    <row r="644" spans="7:17">
      <c r="G644" s="58">
        <f t="shared" si="96"/>
        <v>6.8299999999998988</v>
      </c>
      <c r="H644" s="59">
        <f t="shared" si="95"/>
        <v>6.0878477306003834E-2</v>
      </c>
      <c r="I644" s="54">
        <f t="shared" si="91"/>
        <v>3.2872701829670725E-2</v>
      </c>
      <c r="J644" s="55">
        <f t="shared" si="94"/>
        <v>0.59721786237189767</v>
      </c>
      <c r="K644" s="55">
        <f t="shared" si="94"/>
        <v>0.32248120494906984</v>
      </c>
      <c r="L644" s="55">
        <f t="shared" si="92"/>
        <v>0.64919269456195494</v>
      </c>
      <c r="M644" s="55">
        <f t="shared" si="88"/>
        <v>0.35054618352340133</v>
      </c>
      <c r="N644" s="56">
        <f t="shared" si="93"/>
        <v>705.6908060297884</v>
      </c>
      <c r="O644" s="56">
        <f t="shared" si="89"/>
        <v>381.05360838697345</v>
      </c>
      <c r="P644" s="57">
        <f t="shared" si="90"/>
        <v>855.46436310396587</v>
      </c>
      <c r="Q644" s="57">
        <f t="shared" si="90"/>
        <v>461.92720611053301</v>
      </c>
    </row>
    <row r="645" spans="7:17">
      <c r="G645" s="58">
        <f t="shared" si="96"/>
        <v>6.8399999999998986</v>
      </c>
      <c r="H645" s="59">
        <f t="shared" si="95"/>
        <v>6.0789473684211427E-2</v>
      </c>
      <c r="I645" s="54">
        <f t="shared" si="91"/>
        <v>3.2824642324071791E-2</v>
      </c>
      <c r="J645" s="55">
        <f t="shared" si="94"/>
        <v>0.59634473684211409</v>
      </c>
      <c r="K645" s="55">
        <f t="shared" si="94"/>
        <v>0.32200974119914427</v>
      </c>
      <c r="L645" s="55">
        <f t="shared" si="92"/>
        <v>0.64919269456195494</v>
      </c>
      <c r="M645" s="55">
        <f t="shared" ref="M645:M708" si="97">+I645*$C$24*(G645/(2*PI()))</f>
        <v>0.35054618352340139</v>
      </c>
      <c r="N645" s="56">
        <f t="shared" si="93"/>
        <v>706.72402829337545</v>
      </c>
      <c r="O645" s="56">
        <f t="shared" ref="O645:O708" si="98">+I645*$C$24*((G645/(2*PI()))^2)*1000</f>
        <v>381.61151996587103</v>
      </c>
      <c r="P645" s="57">
        <f t="shared" ref="P645:Q708" si="99">H645*$C$25</f>
        <v>854.21368421053899</v>
      </c>
      <c r="Q645" s="57">
        <f t="shared" si="99"/>
        <v>461.25187393785683</v>
      </c>
    </row>
    <row r="646" spans="7:17">
      <c r="G646" s="58">
        <f t="shared" si="96"/>
        <v>6.8499999999998984</v>
      </c>
      <c r="H646" s="59">
        <f t="shared" si="95"/>
        <v>6.0700729927008201E-2</v>
      </c>
      <c r="I646" s="54">
        <f t="shared" si="91"/>
        <v>3.2776723138197239E-2</v>
      </c>
      <c r="J646" s="55">
        <f t="shared" si="94"/>
        <v>0.59547416058395053</v>
      </c>
      <c r="K646" s="55">
        <f t="shared" si="94"/>
        <v>0.32153965398571493</v>
      </c>
      <c r="L646" s="55">
        <f t="shared" si="92"/>
        <v>0.64919269456195505</v>
      </c>
      <c r="M646" s="55">
        <f t="shared" si="97"/>
        <v>0.35054618352340144</v>
      </c>
      <c r="N646" s="56">
        <f t="shared" si="93"/>
        <v>707.75725055696228</v>
      </c>
      <c r="O646" s="56">
        <f t="shared" si="98"/>
        <v>382.16943154476849</v>
      </c>
      <c r="P646" s="57">
        <f t="shared" si="99"/>
        <v>852.96665693431919</v>
      </c>
      <c r="Q646" s="57">
        <f t="shared" si="99"/>
        <v>460.57851353794763</v>
      </c>
    </row>
    <row r="647" spans="7:17">
      <c r="G647" s="58">
        <f t="shared" si="96"/>
        <v>6.8599999999998982</v>
      </c>
      <c r="H647" s="59">
        <f t="shared" si="95"/>
        <v>6.0612244897960084E-2</v>
      </c>
      <c r="I647" s="54">
        <f t="shared" si="91"/>
        <v>3.2728943658403946E-2</v>
      </c>
      <c r="J647" s="55">
        <f t="shared" si="94"/>
        <v>0.59460612244898847</v>
      </c>
      <c r="K647" s="55">
        <f t="shared" si="94"/>
        <v>0.3210709372889427</v>
      </c>
      <c r="L647" s="55">
        <f t="shared" si="92"/>
        <v>0.64919269456195494</v>
      </c>
      <c r="M647" s="55">
        <f t="shared" si="97"/>
        <v>0.35054618352340139</v>
      </c>
      <c r="N647" s="56">
        <f t="shared" si="93"/>
        <v>708.79047282054898</v>
      </c>
      <c r="O647" s="56">
        <f t="shared" si="98"/>
        <v>382.72734312366589</v>
      </c>
      <c r="P647" s="57">
        <f t="shared" si="99"/>
        <v>851.72326530613509</v>
      </c>
      <c r="Q647" s="57">
        <f t="shared" si="99"/>
        <v>459.90711628789222</v>
      </c>
    </row>
    <row r="648" spans="7:17">
      <c r="G648" s="58">
        <f t="shared" si="96"/>
        <v>6.869999999999898</v>
      </c>
      <c r="H648" s="59">
        <f t="shared" si="95"/>
        <v>6.0524017467249808E-2</v>
      </c>
      <c r="I648" s="54">
        <f t="shared" ref="I648:I711" si="100">+H648*$C$22</f>
        <v>3.2681303274621702E-2</v>
      </c>
      <c r="J648" s="55">
        <f t="shared" si="94"/>
        <v>0.59374061135372069</v>
      </c>
      <c r="K648" s="55">
        <f t="shared" si="94"/>
        <v>0.32060358512403891</v>
      </c>
      <c r="L648" s="55">
        <f t="shared" ref="L648:L711" si="101">+H648*$C$24*(G648/(2*PI()))</f>
        <v>0.64919269456195494</v>
      </c>
      <c r="M648" s="55">
        <f t="shared" si="97"/>
        <v>0.35054618352340144</v>
      </c>
      <c r="N648" s="56">
        <f t="shared" ref="N648:N711" si="102">+H648*$C$24*((G648/(2*PI()))^2)*1000</f>
        <v>709.82369508413569</v>
      </c>
      <c r="O648" s="56">
        <f t="shared" si="98"/>
        <v>383.28525470256341</v>
      </c>
      <c r="P648" s="57">
        <f t="shared" si="99"/>
        <v>850.48349344979431</v>
      </c>
      <c r="Q648" s="57">
        <f t="shared" si="99"/>
        <v>459.23767361498415</v>
      </c>
    </row>
    <row r="649" spans="7:17">
      <c r="G649" s="58">
        <f t="shared" si="96"/>
        <v>6.8799999999998978</v>
      </c>
      <c r="H649" s="59">
        <f t="shared" si="95"/>
        <v>6.0436046511628809E-2</v>
      </c>
      <c r="I649" s="54">
        <f t="shared" si="100"/>
        <v>3.263380138032719E-2</v>
      </c>
      <c r="J649" s="55">
        <f t="shared" si="94"/>
        <v>0.59287761627907865</v>
      </c>
      <c r="K649" s="55">
        <f t="shared" si="94"/>
        <v>0.32013759154100974</v>
      </c>
      <c r="L649" s="55">
        <f t="shared" si="101"/>
        <v>0.64919269456195494</v>
      </c>
      <c r="M649" s="55">
        <f t="shared" si="97"/>
        <v>0.35054618352340133</v>
      </c>
      <c r="N649" s="56">
        <f t="shared" si="102"/>
        <v>710.85691734772251</v>
      </c>
      <c r="O649" s="56">
        <f t="shared" si="98"/>
        <v>383.84316628146081</v>
      </c>
      <c r="P649" s="57">
        <f t="shared" si="99"/>
        <v>849.24732558140806</v>
      </c>
      <c r="Q649" s="57">
        <f t="shared" si="99"/>
        <v>458.5701769963577</v>
      </c>
    </row>
    <row r="650" spans="7:17">
      <c r="G650" s="58">
        <f t="shared" si="96"/>
        <v>6.8899999999998975</v>
      </c>
      <c r="H650" s="59">
        <f t="shared" si="95"/>
        <v>6.0348330914369551E-2</v>
      </c>
      <c r="I650" s="54">
        <f t="shared" si="100"/>
        <v>3.2586437372518297E-2</v>
      </c>
      <c r="J650" s="55">
        <f t="shared" si="94"/>
        <v>0.59201712626996528</v>
      </c>
      <c r="K650" s="55">
        <f t="shared" si="94"/>
        <v>0.31967295062440448</v>
      </c>
      <c r="L650" s="55">
        <f t="shared" si="101"/>
        <v>0.64919269456195494</v>
      </c>
      <c r="M650" s="55">
        <f t="shared" si="97"/>
        <v>0.35054618352340139</v>
      </c>
      <c r="N650" s="56">
        <f t="shared" si="102"/>
        <v>711.89013961130945</v>
      </c>
      <c r="O650" s="56">
        <f t="shared" si="98"/>
        <v>384.40107786035838</v>
      </c>
      <c r="P650" s="57">
        <f t="shared" si="99"/>
        <v>848.01474600872098</v>
      </c>
      <c r="Q650" s="57">
        <f t="shared" si="99"/>
        <v>457.90461795862711</v>
      </c>
    </row>
    <row r="651" spans="7:17">
      <c r="G651" s="58">
        <f t="shared" si="96"/>
        <v>6.8999999999998973</v>
      </c>
      <c r="H651" s="59">
        <f t="shared" si="95"/>
        <v>6.026086956521829E-2</v>
      </c>
      <c r="I651" s="54">
        <f t="shared" si="100"/>
        <v>3.2539210651688563E-2</v>
      </c>
      <c r="J651" s="55">
        <f t="shared" ref="J651:K714" si="103">+H651*$C$24</f>
        <v>0.59115913043479151</v>
      </c>
      <c r="K651" s="55">
        <f t="shared" si="103"/>
        <v>0.31920965649306482</v>
      </c>
      <c r="L651" s="55">
        <f t="shared" si="101"/>
        <v>0.64919269456195505</v>
      </c>
      <c r="M651" s="55">
        <f t="shared" si="97"/>
        <v>0.35054618352340144</v>
      </c>
      <c r="N651" s="56">
        <f t="shared" si="102"/>
        <v>712.92336187489627</v>
      </c>
      <c r="O651" s="56">
        <f t="shared" si="98"/>
        <v>384.9589894392559</v>
      </c>
      <c r="P651" s="57">
        <f t="shared" si="99"/>
        <v>846.78573913044738</v>
      </c>
      <c r="Q651" s="57">
        <f t="shared" si="99"/>
        <v>457.24098807752767</v>
      </c>
    </row>
    <row r="652" spans="7:17">
      <c r="G652" s="58">
        <f t="shared" si="96"/>
        <v>6.9099999999998971</v>
      </c>
      <c r="H652" s="59">
        <f t="shared" si="95"/>
        <v>6.017366136034822E-2</v>
      </c>
      <c r="I652" s="54">
        <f t="shared" si="100"/>
        <v>3.2492120621801894E-2</v>
      </c>
      <c r="J652" s="55">
        <f t="shared" si="103"/>
        <v>0.59030361794501607</v>
      </c>
      <c r="K652" s="55">
        <f t="shared" si="103"/>
        <v>0.31874770329987662</v>
      </c>
      <c r="L652" s="55">
        <f t="shared" si="101"/>
        <v>0.64919269456195494</v>
      </c>
      <c r="M652" s="55">
        <f t="shared" si="97"/>
        <v>0.35054618352340144</v>
      </c>
      <c r="N652" s="56">
        <f t="shared" si="102"/>
        <v>713.95658413848298</v>
      </c>
      <c r="O652" s="56">
        <f t="shared" si="98"/>
        <v>385.51690101815336</v>
      </c>
      <c r="P652" s="57">
        <f t="shared" si="99"/>
        <v>845.56028943561319</v>
      </c>
      <c r="Q652" s="57">
        <f t="shared" si="99"/>
        <v>456.57927897756019</v>
      </c>
    </row>
    <row r="653" spans="7:17">
      <c r="G653" s="58">
        <f t="shared" si="96"/>
        <v>6.9199999999998969</v>
      </c>
      <c r="H653" s="59">
        <f t="shared" si="95"/>
        <v>6.0086705202313032E-2</v>
      </c>
      <c r="I653" s="54">
        <f t="shared" si="100"/>
        <v>3.2445166690267493E-2</v>
      </c>
      <c r="J653" s="55">
        <f t="shared" si="103"/>
        <v>0.58945057803469092</v>
      </c>
      <c r="K653" s="55">
        <f t="shared" si="103"/>
        <v>0.3182870852315241</v>
      </c>
      <c r="L653" s="55">
        <f t="shared" si="101"/>
        <v>0.64919269456195494</v>
      </c>
      <c r="M653" s="55">
        <f t="shared" si="97"/>
        <v>0.35054618352340133</v>
      </c>
      <c r="N653" s="56">
        <f t="shared" si="102"/>
        <v>714.98980640206969</v>
      </c>
      <c r="O653" s="56">
        <f t="shared" si="98"/>
        <v>386.0748125970506</v>
      </c>
      <c r="P653" s="57">
        <f t="shared" si="99"/>
        <v>844.33838150290273</v>
      </c>
      <c r="Q653" s="57">
        <f t="shared" si="99"/>
        <v>455.91948233163879</v>
      </c>
    </row>
    <row r="654" spans="7:17">
      <c r="G654" s="58">
        <f t="shared" si="96"/>
        <v>6.9299999999998967</v>
      </c>
      <c r="H654" s="59">
        <f t="shared" si="95"/>
        <v>6.0000000000000893E-2</v>
      </c>
      <c r="I654" s="54">
        <f t="shared" si="100"/>
        <v>3.2398348267915017E-2</v>
      </c>
      <c r="J654" s="55">
        <f t="shared" si="103"/>
        <v>0.58860000000000878</v>
      </c>
      <c r="K654" s="55">
        <f t="shared" si="103"/>
        <v>0.31782779650824633</v>
      </c>
      <c r="L654" s="55">
        <f t="shared" si="101"/>
        <v>0.64919269456195494</v>
      </c>
      <c r="M654" s="55">
        <f t="shared" si="97"/>
        <v>0.35054618352340133</v>
      </c>
      <c r="N654" s="56">
        <f t="shared" si="102"/>
        <v>716.0230286656564</v>
      </c>
      <c r="O654" s="56">
        <f t="shared" si="98"/>
        <v>386.63272417594811</v>
      </c>
      <c r="P654" s="57">
        <f t="shared" si="99"/>
        <v>843.12000000001251</v>
      </c>
      <c r="Q654" s="57">
        <f t="shared" si="99"/>
        <v>455.26158986074182</v>
      </c>
    </row>
    <row r="655" spans="7:17">
      <c r="G655" s="58">
        <f t="shared" si="96"/>
        <v>6.9399999999998965</v>
      </c>
      <c r="H655" s="59">
        <f t="shared" si="95"/>
        <v>5.9913544668588788E-2</v>
      </c>
      <c r="I655" s="54">
        <f t="shared" si="100"/>
        <v>3.2351664768969897E-2</v>
      </c>
      <c r="J655" s="55">
        <f t="shared" si="103"/>
        <v>0.58775187319885602</v>
      </c>
      <c r="K655" s="55">
        <f t="shared" si="103"/>
        <v>0.3173698313835947</v>
      </c>
      <c r="L655" s="55">
        <f t="shared" si="101"/>
        <v>0.64919269456195483</v>
      </c>
      <c r="M655" s="55">
        <f t="shared" si="97"/>
        <v>0.35054618352340139</v>
      </c>
      <c r="N655" s="56">
        <f t="shared" si="102"/>
        <v>717.05625092924322</v>
      </c>
      <c r="O655" s="56">
        <f t="shared" si="98"/>
        <v>387.19063575484563</v>
      </c>
      <c r="P655" s="57">
        <f t="shared" si="99"/>
        <v>841.90512968300959</v>
      </c>
      <c r="Q655" s="57">
        <f t="shared" si="99"/>
        <v>454.60559333356497</v>
      </c>
    </row>
    <row r="656" spans="7:17">
      <c r="G656" s="58">
        <f t="shared" si="96"/>
        <v>6.9499999999998963</v>
      </c>
      <c r="H656" s="59">
        <f t="shared" ref="H656:H719" si="104">+$C$15/G656</f>
        <v>5.9827338129497296E-2</v>
      </c>
      <c r="I656" s="54">
        <f t="shared" si="100"/>
        <v>3.2305115611028931E-2</v>
      </c>
      <c r="J656" s="55">
        <f t="shared" si="103"/>
        <v>0.58690618705036846</v>
      </c>
      <c r="K656" s="55">
        <f t="shared" si="103"/>
        <v>0.31691318414419384</v>
      </c>
      <c r="L656" s="55">
        <f t="shared" si="101"/>
        <v>0.64919269456195494</v>
      </c>
      <c r="M656" s="55">
        <f t="shared" si="97"/>
        <v>0.35054618352340139</v>
      </c>
      <c r="N656" s="56">
        <f t="shared" si="102"/>
        <v>718.08947319283027</v>
      </c>
      <c r="O656" s="56">
        <f t="shared" si="98"/>
        <v>387.74854733374326</v>
      </c>
      <c r="P656" s="57">
        <f t="shared" si="99"/>
        <v>840.69375539569603</v>
      </c>
      <c r="Q656" s="57">
        <f t="shared" si="99"/>
        <v>453.95148456617852</v>
      </c>
    </row>
    <row r="657" spans="7:17">
      <c r="G657" s="58">
        <f t="shared" si="96"/>
        <v>6.959999999999896</v>
      </c>
      <c r="H657" s="59">
        <f t="shared" si="104"/>
        <v>5.9741379310345719E-2</v>
      </c>
      <c r="I657" s="54">
        <f t="shared" si="100"/>
        <v>3.2258700215036074E-2</v>
      </c>
      <c r="J657" s="55">
        <f t="shared" si="103"/>
        <v>0.58606293103449147</v>
      </c>
      <c r="K657" s="55">
        <f t="shared" si="103"/>
        <v>0.31645784910950392</v>
      </c>
      <c r="L657" s="55">
        <f t="shared" si="101"/>
        <v>0.64919269456195494</v>
      </c>
      <c r="M657" s="55">
        <f t="shared" si="97"/>
        <v>0.35054618352340139</v>
      </c>
      <c r="N657" s="56">
        <f t="shared" si="102"/>
        <v>719.12269545641698</v>
      </c>
      <c r="O657" s="56">
        <f t="shared" si="98"/>
        <v>388.30645891264066</v>
      </c>
      <c r="P657" s="57">
        <f t="shared" si="99"/>
        <v>839.48586206897801</v>
      </c>
      <c r="Q657" s="57">
        <f t="shared" si="99"/>
        <v>453.29925542168689</v>
      </c>
    </row>
    <row r="658" spans="7:17">
      <c r="G658" s="58">
        <f t="shared" si="96"/>
        <v>6.9699999999998958</v>
      </c>
      <c r="H658" s="59">
        <f t="shared" si="104"/>
        <v>5.9655667144907637E-2</v>
      </c>
      <c r="I658" s="54">
        <f t="shared" si="100"/>
        <v>3.2212418005258404E-2</v>
      </c>
      <c r="J658" s="55">
        <f t="shared" si="103"/>
        <v>0.58522209469154396</v>
      </c>
      <c r="K658" s="55">
        <f t="shared" si="103"/>
        <v>0.31600382063158494</v>
      </c>
      <c r="L658" s="55">
        <f t="shared" si="101"/>
        <v>0.64919269456195505</v>
      </c>
      <c r="M658" s="55">
        <f t="shared" si="97"/>
        <v>0.35054618352340133</v>
      </c>
      <c r="N658" s="56">
        <f t="shared" si="102"/>
        <v>720.1559177200038</v>
      </c>
      <c r="O658" s="56">
        <f t="shared" si="98"/>
        <v>388.86437049153807</v>
      </c>
      <c r="P658" s="57">
        <f t="shared" si="99"/>
        <v>838.28143472024215</v>
      </c>
      <c r="Q658" s="57">
        <f t="shared" si="99"/>
        <v>452.64889780989108</v>
      </c>
    </row>
    <row r="659" spans="7:17">
      <c r="G659" s="58">
        <f t="shared" si="96"/>
        <v>6.9799999999998956</v>
      </c>
      <c r="H659" s="59">
        <f t="shared" si="104"/>
        <v>5.9570200573066792E-2</v>
      </c>
      <c r="I659" s="54">
        <f t="shared" si="100"/>
        <v>3.216626840926233E-2</v>
      </c>
      <c r="J659" s="55">
        <f t="shared" si="103"/>
        <v>0.58438366762178529</v>
      </c>
      <c r="K659" s="55">
        <f t="shared" si="103"/>
        <v>0.31555109309486346</v>
      </c>
      <c r="L659" s="55">
        <f t="shared" si="101"/>
        <v>0.64919269456195494</v>
      </c>
      <c r="M659" s="55">
        <f t="shared" si="97"/>
        <v>0.35054618352340133</v>
      </c>
      <c r="N659" s="56">
        <f t="shared" si="102"/>
        <v>721.18913998359051</v>
      </c>
      <c r="O659" s="56">
        <f t="shared" si="98"/>
        <v>389.42228207043547</v>
      </c>
      <c r="P659" s="57">
        <f t="shared" si="99"/>
        <v>837.08045845273455</v>
      </c>
      <c r="Q659" s="57">
        <f t="shared" si="99"/>
        <v>452.00040368695426</v>
      </c>
    </row>
    <row r="660" spans="7:17">
      <c r="G660" s="58">
        <f t="shared" si="96"/>
        <v>6.9899999999998954</v>
      </c>
      <c r="H660" s="59">
        <f t="shared" si="104"/>
        <v>5.948497854077342E-2</v>
      </c>
      <c r="I660" s="54">
        <f t="shared" si="100"/>
        <v>3.2120250857889998E-2</v>
      </c>
      <c r="J660" s="55">
        <f t="shared" si="103"/>
        <v>0.58354763948498722</v>
      </c>
      <c r="K660" s="55">
        <f t="shared" si="103"/>
        <v>0.31509966091590091</v>
      </c>
      <c r="L660" s="55">
        <f t="shared" si="101"/>
        <v>0.64919269456195483</v>
      </c>
      <c r="M660" s="55">
        <f t="shared" si="97"/>
        <v>0.35054618352340139</v>
      </c>
      <c r="N660" s="56">
        <f t="shared" si="102"/>
        <v>722.22236224717722</v>
      </c>
      <c r="O660" s="56">
        <f t="shared" si="98"/>
        <v>389.98019364933299</v>
      </c>
      <c r="P660" s="57">
        <f t="shared" si="99"/>
        <v>835.88291845494814</v>
      </c>
      <c r="Q660" s="57">
        <f t="shared" si="99"/>
        <v>451.35376505507026</v>
      </c>
    </row>
    <row r="661" spans="7:17">
      <c r="G661" s="58">
        <f t="shared" si="96"/>
        <v>6.9999999999998952</v>
      </c>
      <c r="H661" s="59">
        <f t="shared" si="104"/>
        <v>5.940000000000089E-2</v>
      </c>
      <c r="I661" s="54">
        <f t="shared" si="100"/>
        <v>3.207436478523587E-2</v>
      </c>
      <c r="J661" s="55">
        <f t="shared" si="103"/>
        <v>0.58271400000000872</v>
      </c>
      <c r="K661" s="55">
        <f t="shared" si="103"/>
        <v>0.31464951854316392</v>
      </c>
      <c r="L661" s="55">
        <f t="shared" si="101"/>
        <v>0.64919269456195483</v>
      </c>
      <c r="M661" s="55">
        <f t="shared" si="97"/>
        <v>0.35054618352340139</v>
      </c>
      <c r="N661" s="56">
        <f t="shared" si="102"/>
        <v>723.25558451076392</v>
      </c>
      <c r="O661" s="56">
        <f t="shared" si="98"/>
        <v>390.53810522823039</v>
      </c>
      <c r="P661" s="57">
        <f t="shared" si="99"/>
        <v>834.68880000001252</v>
      </c>
      <c r="Q661" s="57">
        <f t="shared" si="99"/>
        <v>450.70897396213445</v>
      </c>
    </row>
    <row r="662" spans="7:17">
      <c r="G662" s="58">
        <f t="shared" si="96"/>
        <v>7.009999999999895</v>
      </c>
      <c r="H662" s="59">
        <f t="shared" si="104"/>
        <v>5.9315263908702745E-2</v>
      </c>
      <c r="I662" s="54">
        <f t="shared" si="100"/>
        <v>3.2028609628623556E-2</v>
      </c>
      <c r="J662" s="55">
        <f t="shared" si="103"/>
        <v>0.58188273894437392</v>
      </c>
      <c r="K662" s="55">
        <f t="shared" si="103"/>
        <v>0.31420066045679712</v>
      </c>
      <c r="L662" s="55">
        <f t="shared" si="101"/>
        <v>0.64919269456195494</v>
      </c>
      <c r="M662" s="55">
        <f t="shared" si="97"/>
        <v>0.3505461835234015</v>
      </c>
      <c r="N662" s="56">
        <f t="shared" si="102"/>
        <v>724.28880677435109</v>
      </c>
      <c r="O662" s="56">
        <f t="shared" si="98"/>
        <v>391.09601680712808</v>
      </c>
      <c r="P662" s="57">
        <f t="shared" si="99"/>
        <v>833.49808844509096</v>
      </c>
      <c r="Q662" s="57">
        <f t="shared" si="99"/>
        <v>450.06602250141822</v>
      </c>
    </row>
    <row r="663" spans="7:17">
      <c r="G663" s="58">
        <f t="shared" si="96"/>
        <v>7.0199999999998948</v>
      </c>
      <c r="H663" s="59">
        <f t="shared" si="104"/>
        <v>5.9230769230770121E-2</v>
      </c>
      <c r="I663" s="54">
        <f t="shared" si="100"/>
        <v>3.1982984828582778E-2</v>
      </c>
      <c r="J663" s="55">
        <f t="shared" si="103"/>
        <v>0.58105384615385491</v>
      </c>
      <c r="K663" s="55">
        <f t="shared" si="103"/>
        <v>0.31375308116839706</v>
      </c>
      <c r="L663" s="55">
        <f t="shared" si="101"/>
        <v>0.64919269456195505</v>
      </c>
      <c r="M663" s="55">
        <f t="shared" si="97"/>
        <v>0.35054618352340139</v>
      </c>
      <c r="N663" s="56">
        <f t="shared" si="102"/>
        <v>725.3220290379378</v>
      </c>
      <c r="O663" s="56">
        <f t="shared" si="98"/>
        <v>391.65392838602548</v>
      </c>
      <c r="P663" s="57">
        <f t="shared" si="99"/>
        <v>832.31076923078172</v>
      </c>
      <c r="Q663" s="57">
        <f t="shared" si="99"/>
        <v>449.4249028112452</v>
      </c>
    </row>
    <row r="664" spans="7:17">
      <c r="G664" s="58">
        <f t="shared" si="96"/>
        <v>7.0299999999998946</v>
      </c>
      <c r="H664" s="59">
        <f t="shared" si="104"/>
        <v>5.9146514935989505E-2</v>
      </c>
      <c r="I664" s="54">
        <f t="shared" si="100"/>
        <v>3.1937489828826611E-2</v>
      </c>
      <c r="J664" s="55">
        <f t="shared" si="103"/>
        <v>0.58022731152205709</v>
      </c>
      <c r="K664" s="55">
        <f t="shared" si="103"/>
        <v>0.31330677522078909</v>
      </c>
      <c r="L664" s="55">
        <f t="shared" si="101"/>
        <v>0.64919269456195494</v>
      </c>
      <c r="M664" s="55">
        <f t="shared" si="97"/>
        <v>0.35054618352340139</v>
      </c>
      <c r="N664" s="56">
        <f t="shared" si="102"/>
        <v>726.3552513015245</v>
      </c>
      <c r="O664" s="56">
        <f t="shared" si="98"/>
        <v>392.21183996492289</v>
      </c>
      <c r="P664" s="57">
        <f t="shared" si="99"/>
        <v>831.1268278805245</v>
      </c>
      <c r="Q664" s="57">
        <f t="shared" si="99"/>
        <v>448.78560707467153</v>
      </c>
    </row>
    <row r="665" spans="7:17">
      <c r="G665" s="58">
        <f t="shared" si="96"/>
        <v>7.0399999999998943</v>
      </c>
      <c r="H665" s="59">
        <f t="shared" si="104"/>
        <v>5.9062500000000885E-2</v>
      </c>
      <c r="I665" s="54">
        <f t="shared" si="100"/>
        <v>3.189212407622885E-2</v>
      </c>
      <c r="J665" s="55">
        <f t="shared" si="103"/>
        <v>0.57940312500000868</v>
      </c>
      <c r="K665" s="55">
        <f t="shared" si="103"/>
        <v>0.31286173718780502</v>
      </c>
      <c r="L665" s="55">
        <f t="shared" si="101"/>
        <v>0.64919269456195494</v>
      </c>
      <c r="M665" s="55">
        <f t="shared" si="97"/>
        <v>0.35054618352340139</v>
      </c>
      <c r="N665" s="56">
        <f t="shared" si="102"/>
        <v>727.38847356511121</v>
      </c>
      <c r="O665" s="56">
        <f t="shared" si="98"/>
        <v>392.76975154382035</v>
      </c>
      <c r="P665" s="57">
        <f t="shared" si="99"/>
        <v>829.94625000001247</v>
      </c>
      <c r="Q665" s="57">
        <f t="shared" si="99"/>
        <v>448.14812751916782</v>
      </c>
    </row>
    <row r="666" spans="7:17">
      <c r="G666" s="58">
        <f t="shared" si="96"/>
        <v>7.0499999999998941</v>
      </c>
      <c r="H666" s="59">
        <f t="shared" si="104"/>
        <v>5.8978723404256209E-2</v>
      </c>
      <c r="I666" s="54">
        <f t="shared" si="100"/>
        <v>3.184688702080158E-2</v>
      </c>
      <c r="J666" s="55">
        <f t="shared" si="103"/>
        <v>0.57858127659575342</v>
      </c>
      <c r="K666" s="55">
        <f t="shared" si="103"/>
        <v>0.31241796167406349</v>
      </c>
      <c r="L666" s="55">
        <f t="shared" si="101"/>
        <v>0.64919269456195494</v>
      </c>
      <c r="M666" s="55">
        <f t="shared" si="97"/>
        <v>0.35054618352340139</v>
      </c>
      <c r="N666" s="56">
        <f t="shared" si="102"/>
        <v>728.42169582869803</v>
      </c>
      <c r="O666" s="56">
        <f t="shared" si="98"/>
        <v>393.32766312271781</v>
      </c>
      <c r="P666" s="57">
        <f t="shared" si="99"/>
        <v>828.76902127660821</v>
      </c>
      <c r="Q666" s="57">
        <f t="shared" si="99"/>
        <v>447.51245641630379</v>
      </c>
    </row>
    <row r="667" spans="7:17">
      <c r="G667" s="58">
        <f t="shared" si="96"/>
        <v>7.0599999999998939</v>
      </c>
      <c r="H667" s="59">
        <f t="shared" si="104"/>
        <v>5.8895184135978225E-2</v>
      </c>
      <c r="I667" s="54">
        <f t="shared" si="100"/>
        <v>3.180177811567296E-2</v>
      </c>
      <c r="J667" s="55">
        <f t="shared" si="103"/>
        <v>0.57776175637394644</v>
      </c>
      <c r="K667" s="55">
        <f t="shared" si="103"/>
        <v>0.31197544331475174</v>
      </c>
      <c r="L667" s="55">
        <f t="shared" si="101"/>
        <v>0.64919269456195494</v>
      </c>
      <c r="M667" s="55">
        <f t="shared" si="97"/>
        <v>0.35054618352340133</v>
      </c>
      <c r="N667" s="56">
        <f t="shared" si="102"/>
        <v>729.45491809228474</v>
      </c>
      <c r="O667" s="56">
        <f t="shared" si="98"/>
        <v>393.88557470161516</v>
      </c>
      <c r="P667" s="57">
        <f t="shared" si="99"/>
        <v>827.59512747876602</v>
      </c>
      <c r="Q667" s="57">
        <f t="shared" si="99"/>
        <v>446.87858608143642</v>
      </c>
    </row>
    <row r="668" spans="7:17">
      <c r="G668" s="58">
        <f t="shared" si="96"/>
        <v>7.0699999999998937</v>
      </c>
      <c r="H668" s="59">
        <f t="shared" si="104"/>
        <v>5.8811881188119697E-2</v>
      </c>
      <c r="I668" s="54">
        <f t="shared" si="100"/>
        <v>3.1756796817065218E-2</v>
      </c>
      <c r="J668" s="55">
        <f t="shared" si="103"/>
        <v>0.57694455445545423</v>
      </c>
      <c r="K668" s="55">
        <f t="shared" si="103"/>
        <v>0.31153417677540979</v>
      </c>
      <c r="L668" s="55">
        <f t="shared" si="101"/>
        <v>0.64919269456195494</v>
      </c>
      <c r="M668" s="55">
        <f t="shared" si="97"/>
        <v>0.35054618352340139</v>
      </c>
      <c r="N668" s="56">
        <f t="shared" si="102"/>
        <v>730.48814035587179</v>
      </c>
      <c r="O668" s="56">
        <f t="shared" si="98"/>
        <v>394.44348628051279</v>
      </c>
      <c r="P668" s="57">
        <f t="shared" si="99"/>
        <v>826.42455445545795</v>
      </c>
      <c r="Q668" s="57">
        <f t="shared" si="99"/>
        <v>446.24650887340044</v>
      </c>
    </row>
    <row r="669" spans="7:17">
      <c r="G669" s="58">
        <f t="shared" si="96"/>
        <v>7.0799999999998935</v>
      </c>
      <c r="H669" s="59">
        <f t="shared" si="104"/>
        <v>5.8728813559322919E-2</v>
      </c>
      <c r="I669" s="54">
        <f t="shared" si="100"/>
        <v>3.1711942584272755E-2</v>
      </c>
      <c r="J669" s="55">
        <f t="shared" si="103"/>
        <v>0.57612966101695784</v>
      </c>
      <c r="K669" s="55">
        <f t="shared" si="103"/>
        <v>0.31109415675171576</v>
      </c>
      <c r="L669" s="55">
        <f t="shared" si="101"/>
        <v>0.64919269456195494</v>
      </c>
      <c r="M669" s="55">
        <f t="shared" si="97"/>
        <v>0.35054618352340139</v>
      </c>
      <c r="N669" s="56">
        <f t="shared" si="102"/>
        <v>731.5213626194585</v>
      </c>
      <c r="O669" s="56">
        <f t="shared" si="98"/>
        <v>395.0013978594103</v>
      </c>
      <c r="P669" s="57">
        <f t="shared" si="99"/>
        <v>825.25728813560568</v>
      </c>
      <c r="Q669" s="57">
        <f t="shared" si="99"/>
        <v>445.61621719420077</v>
      </c>
    </row>
    <row r="670" spans="7:17">
      <c r="G670" s="58">
        <f t="shared" si="96"/>
        <v>7.0899999999998933</v>
      </c>
      <c r="H670" s="59">
        <f t="shared" si="104"/>
        <v>5.8645980253879584E-2</v>
      </c>
      <c r="I670" s="54">
        <f t="shared" si="100"/>
        <v>3.1667214879640498E-2</v>
      </c>
      <c r="J670" s="55">
        <f t="shared" si="103"/>
        <v>0.57531706629055879</v>
      </c>
      <c r="K670" s="55">
        <f t="shared" si="103"/>
        <v>0.31065537796927328</v>
      </c>
      <c r="L670" s="55">
        <f t="shared" si="101"/>
        <v>0.64919269456195494</v>
      </c>
      <c r="M670" s="55">
        <f t="shared" si="97"/>
        <v>0.35054618352340139</v>
      </c>
      <c r="N670" s="56">
        <f t="shared" si="102"/>
        <v>732.55458488304532</v>
      </c>
      <c r="O670" s="56">
        <f t="shared" si="98"/>
        <v>395.55930943830776</v>
      </c>
      <c r="P670" s="57">
        <f t="shared" si="99"/>
        <v>824.09331452751587</v>
      </c>
      <c r="Q670" s="57">
        <f t="shared" si="99"/>
        <v>444.98770348870829</v>
      </c>
    </row>
    <row r="671" spans="7:17">
      <c r="G671" s="58">
        <f t="shared" si="96"/>
        <v>7.0999999999998931</v>
      </c>
      <c r="H671" s="59">
        <f t="shared" si="104"/>
        <v>5.8563380281691023E-2</v>
      </c>
      <c r="I671" s="54">
        <f t="shared" si="100"/>
        <v>3.162261316854241E-2</v>
      </c>
      <c r="J671" s="55">
        <f t="shared" si="103"/>
        <v>0.57450676056338901</v>
      </c>
      <c r="K671" s="55">
        <f t="shared" si="103"/>
        <v>0.31021783518340107</v>
      </c>
      <c r="L671" s="55">
        <f t="shared" si="101"/>
        <v>0.64919269456195494</v>
      </c>
      <c r="M671" s="55">
        <f t="shared" si="97"/>
        <v>0.35054618352340139</v>
      </c>
      <c r="N671" s="56">
        <f t="shared" si="102"/>
        <v>733.58780714663214</v>
      </c>
      <c r="O671" s="56">
        <f t="shared" si="98"/>
        <v>396.11722101720522</v>
      </c>
      <c r="P671" s="57">
        <f t="shared" si="99"/>
        <v>822.93261971832226</v>
      </c>
      <c r="Q671" s="57">
        <f t="shared" si="99"/>
        <v>444.36096024435795</v>
      </c>
    </row>
    <row r="672" spans="7:17">
      <c r="G672" s="58">
        <f t="shared" si="96"/>
        <v>7.1099999999998929</v>
      </c>
      <c r="H672" s="59">
        <f t="shared" si="104"/>
        <v>5.8481012658228727E-2</v>
      </c>
      <c r="I672" s="54">
        <f t="shared" si="100"/>
        <v>3.1578136919360213E-2</v>
      </c>
      <c r="J672" s="55">
        <f t="shared" si="103"/>
        <v>0.57369873417722383</v>
      </c>
      <c r="K672" s="55">
        <f t="shared" si="103"/>
        <v>0.30978152317892371</v>
      </c>
      <c r="L672" s="55">
        <f t="shared" si="101"/>
        <v>0.64919269456195483</v>
      </c>
      <c r="M672" s="55">
        <f t="shared" si="97"/>
        <v>0.35054618352340139</v>
      </c>
      <c r="N672" s="56">
        <f t="shared" si="102"/>
        <v>734.62102941021874</v>
      </c>
      <c r="O672" s="56">
        <f t="shared" si="98"/>
        <v>396.67513259610257</v>
      </c>
      <c r="P672" s="57">
        <f t="shared" si="99"/>
        <v>821.77518987343012</v>
      </c>
      <c r="Q672" s="57">
        <f t="shared" si="99"/>
        <v>443.73597999084973</v>
      </c>
    </row>
    <row r="673" spans="7:17">
      <c r="G673" s="58">
        <f t="shared" si="96"/>
        <v>7.1199999999998926</v>
      </c>
      <c r="H673" s="59">
        <f t="shared" si="104"/>
        <v>5.8398876404495266E-2</v>
      </c>
      <c r="I673" s="54">
        <f t="shared" si="100"/>
        <v>3.153378560346224E-2</v>
      </c>
      <c r="J673" s="55">
        <f t="shared" si="103"/>
        <v>0.57289297752809853</v>
      </c>
      <c r="K673" s="55">
        <f t="shared" si="103"/>
        <v>0.30934643676996459</v>
      </c>
      <c r="L673" s="55">
        <f t="shared" si="101"/>
        <v>0.64919269456195483</v>
      </c>
      <c r="M673" s="55">
        <f t="shared" si="97"/>
        <v>0.35054618352340139</v>
      </c>
      <c r="N673" s="56">
        <f t="shared" si="102"/>
        <v>735.65425167380556</v>
      </c>
      <c r="O673" s="56">
        <f t="shared" si="98"/>
        <v>397.23304417500009</v>
      </c>
      <c r="P673" s="57">
        <f t="shared" si="99"/>
        <v>820.62101123596744</v>
      </c>
      <c r="Q673" s="57">
        <f t="shared" si="99"/>
        <v>443.11275529985141</v>
      </c>
    </row>
    <row r="674" spans="7:17">
      <c r="G674" s="58">
        <f t="shared" si="96"/>
        <v>7.1299999999998924</v>
      </c>
      <c r="H674" s="59">
        <f t="shared" si="104"/>
        <v>5.8316970546985453E-2</v>
      </c>
      <c r="I674" s="54">
        <f t="shared" si="100"/>
        <v>3.1489558695182489E-2</v>
      </c>
      <c r="J674" s="55">
        <f t="shared" si="103"/>
        <v>0.57208948106592727</v>
      </c>
      <c r="K674" s="55">
        <f t="shared" si="103"/>
        <v>0.30891257079974022</v>
      </c>
      <c r="L674" s="55">
        <f t="shared" si="101"/>
        <v>0.64919269456195494</v>
      </c>
      <c r="M674" s="55">
        <f t="shared" si="97"/>
        <v>0.35054618352340144</v>
      </c>
      <c r="N674" s="56">
        <f t="shared" si="102"/>
        <v>736.6874739373925</v>
      </c>
      <c r="O674" s="56">
        <f t="shared" si="98"/>
        <v>397.79095575389766</v>
      </c>
      <c r="P674" s="57">
        <f t="shared" si="99"/>
        <v>819.47007012623953</v>
      </c>
      <c r="Q674" s="57">
        <f t="shared" si="99"/>
        <v>442.49127878470432</v>
      </c>
    </row>
    <row r="675" spans="7:17">
      <c r="G675" s="58">
        <f t="shared" si="96"/>
        <v>7.1399999999998922</v>
      </c>
      <c r="H675" s="59">
        <f t="shared" si="104"/>
        <v>5.823529411764794E-2</v>
      </c>
      <c r="I675" s="54">
        <f t="shared" si="100"/>
        <v>3.1445455671799877E-2</v>
      </c>
      <c r="J675" s="55">
        <f t="shared" si="103"/>
        <v>0.57128823529412631</v>
      </c>
      <c r="K675" s="55">
        <f t="shared" si="103"/>
        <v>0.3084799201403568</v>
      </c>
      <c r="L675" s="55">
        <f t="shared" si="101"/>
        <v>0.64919269456195494</v>
      </c>
      <c r="M675" s="55">
        <f t="shared" si="97"/>
        <v>0.35054618352340139</v>
      </c>
      <c r="N675" s="56">
        <f t="shared" si="102"/>
        <v>737.72069620097932</v>
      </c>
      <c r="O675" s="56">
        <f t="shared" si="98"/>
        <v>398.34886733279507</v>
      </c>
      <c r="P675" s="57">
        <f t="shared" si="99"/>
        <v>818.3223529411888</v>
      </c>
      <c r="Q675" s="57">
        <f t="shared" si="99"/>
        <v>441.87154310013187</v>
      </c>
    </row>
    <row r="676" spans="7:17">
      <c r="G676" s="58">
        <f t="shared" si="96"/>
        <v>7.149999999999892</v>
      </c>
      <c r="H676" s="59">
        <f t="shared" si="104"/>
        <v>5.8153846153847034E-2</v>
      </c>
      <c r="I676" s="54">
        <f t="shared" si="100"/>
        <v>3.1401476013517643E-2</v>
      </c>
      <c r="J676" s="55">
        <f t="shared" si="103"/>
        <v>0.57048923076923941</v>
      </c>
      <c r="K676" s="55">
        <f t="shared" si="103"/>
        <v>0.30804847969260807</v>
      </c>
      <c r="L676" s="55">
        <f t="shared" si="101"/>
        <v>0.64919269456195494</v>
      </c>
      <c r="M676" s="55">
        <f t="shared" si="97"/>
        <v>0.35054618352340139</v>
      </c>
      <c r="N676" s="56">
        <f t="shared" si="102"/>
        <v>738.75391846456603</v>
      </c>
      <c r="O676" s="56">
        <f t="shared" si="98"/>
        <v>398.90677891169253</v>
      </c>
      <c r="P676" s="57">
        <f t="shared" si="99"/>
        <v>817.17784615385858</v>
      </c>
      <c r="Q676" s="57">
        <f t="shared" si="99"/>
        <v>441.25354094194989</v>
      </c>
    </row>
    <row r="677" spans="7:17">
      <c r="G677" s="58">
        <f t="shared" si="96"/>
        <v>7.1599999999998918</v>
      </c>
      <c r="H677" s="59">
        <f t="shared" si="104"/>
        <v>5.8072625698324901E-2</v>
      </c>
      <c r="I677" s="54">
        <f t="shared" si="100"/>
        <v>3.1357619203442898E-2</v>
      </c>
      <c r="J677" s="55">
        <f t="shared" si="103"/>
        <v>0.56969245810056734</v>
      </c>
      <c r="K677" s="55">
        <f t="shared" si="103"/>
        <v>0.30761824438577484</v>
      </c>
      <c r="L677" s="55">
        <f t="shared" si="101"/>
        <v>0.64919269456195494</v>
      </c>
      <c r="M677" s="55">
        <f t="shared" si="97"/>
        <v>0.35054618352340139</v>
      </c>
      <c r="N677" s="56">
        <f t="shared" si="102"/>
        <v>739.78714072815296</v>
      </c>
      <c r="O677" s="56">
        <f t="shared" si="98"/>
        <v>399.46469049059004</v>
      </c>
      <c r="P677" s="57">
        <f t="shared" si="99"/>
        <v>816.03653631286147</v>
      </c>
      <c r="Q677" s="57">
        <f t="shared" si="99"/>
        <v>440.63726504677959</v>
      </c>
    </row>
    <row r="678" spans="7:17">
      <c r="G678" s="58">
        <f t="shared" si="96"/>
        <v>7.1699999999998916</v>
      </c>
      <c r="H678" s="59">
        <f t="shared" si="104"/>
        <v>5.7991631799164056E-2</v>
      </c>
      <c r="I678" s="54">
        <f t="shared" si="100"/>
        <v>3.1313884727566403E-2</v>
      </c>
      <c r="J678" s="55">
        <f t="shared" si="103"/>
        <v>0.56889790794979944</v>
      </c>
      <c r="K678" s="55">
        <f t="shared" si="103"/>
        <v>0.30718920917742643</v>
      </c>
      <c r="L678" s="55">
        <f t="shared" si="101"/>
        <v>0.64919269456195494</v>
      </c>
      <c r="M678" s="55">
        <f t="shared" si="97"/>
        <v>0.35054618352340133</v>
      </c>
      <c r="N678" s="56">
        <f t="shared" si="102"/>
        <v>740.82036299173956</v>
      </c>
      <c r="O678" s="56">
        <f t="shared" si="98"/>
        <v>400.02260206948739</v>
      </c>
      <c r="P678" s="57">
        <f t="shared" si="99"/>
        <v>814.89841004185337</v>
      </c>
      <c r="Q678" s="57">
        <f t="shared" si="99"/>
        <v>440.02270819176312</v>
      </c>
    </row>
    <row r="679" spans="7:17">
      <c r="G679" s="58">
        <f t="shared" si="96"/>
        <v>7.1799999999998914</v>
      </c>
      <c r="H679" s="59">
        <f t="shared" si="104"/>
        <v>5.7910863509750179E-2</v>
      </c>
      <c r="I679" s="54">
        <f t="shared" si="100"/>
        <v>3.1270272074742499E-2</v>
      </c>
      <c r="J679" s="55">
        <f t="shared" si="103"/>
        <v>0.56810557103064929</v>
      </c>
      <c r="K679" s="55">
        <f t="shared" si="103"/>
        <v>0.30676136905322393</v>
      </c>
      <c r="L679" s="55">
        <f t="shared" si="101"/>
        <v>0.64919269456195494</v>
      </c>
      <c r="M679" s="55">
        <f t="shared" si="97"/>
        <v>0.35054618352340139</v>
      </c>
      <c r="N679" s="56">
        <f t="shared" si="102"/>
        <v>741.85358525532627</v>
      </c>
      <c r="O679" s="56">
        <f t="shared" si="98"/>
        <v>400.58051364838485</v>
      </c>
      <c r="P679" s="57">
        <f t="shared" si="99"/>
        <v>813.7634540390095</v>
      </c>
      <c r="Q679" s="57">
        <f t="shared" si="99"/>
        <v>439.40986319428157</v>
      </c>
    </row>
    <row r="680" spans="7:17">
      <c r="G680" s="58">
        <f t="shared" si="96"/>
        <v>7.1899999999998911</v>
      </c>
      <c r="H680" s="59">
        <f t="shared" si="104"/>
        <v>5.7830319888735229E-2</v>
      </c>
      <c r="I680" s="54">
        <f t="shared" si="100"/>
        <v>3.1226780736669141E-2</v>
      </c>
      <c r="J680" s="55">
        <f t="shared" si="103"/>
        <v>0.56731543810849261</v>
      </c>
      <c r="K680" s="55">
        <f t="shared" si="103"/>
        <v>0.30633471902672427</v>
      </c>
      <c r="L680" s="55">
        <f t="shared" si="101"/>
        <v>0.64919269456195494</v>
      </c>
      <c r="M680" s="55">
        <f t="shared" si="97"/>
        <v>0.35054618352340139</v>
      </c>
      <c r="N680" s="56">
        <f t="shared" si="102"/>
        <v>742.88680751891343</v>
      </c>
      <c r="O680" s="56">
        <f t="shared" si="98"/>
        <v>401.13842522728243</v>
      </c>
      <c r="P680" s="57">
        <f t="shared" si="99"/>
        <v>812.6316550765074</v>
      </c>
      <c r="Q680" s="57">
        <f t="shared" si="99"/>
        <v>438.79872291167476</v>
      </c>
    </row>
    <row r="681" spans="7:17">
      <c r="G681" s="58">
        <f t="shared" si="96"/>
        <v>7.1999999999998909</v>
      </c>
      <c r="H681" s="59">
        <f t="shared" si="104"/>
        <v>5.7750000000000877E-2</v>
      </c>
      <c r="I681" s="54">
        <f t="shared" si="100"/>
        <v>3.1183410207868214E-2</v>
      </c>
      <c r="J681" s="55">
        <f t="shared" si="103"/>
        <v>0.56652750000000862</v>
      </c>
      <c r="K681" s="55">
        <f t="shared" si="103"/>
        <v>0.30590925413918718</v>
      </c>
      <c r="L681" s="55">
        <f t="shared" si="101"/>
        <v>0.64919269456195494</v>
      </c>
      <c r="M681" s="55">
        <f t="shared" si="97"/>
        <v>0.35054618352340139</v>
      </c>
      <c r="N681" s="56">
        <f t="shared" si="102"/>
        <v>743.92002978250014</v>
      </c>
      <c r="O681" s="56">
        <f t="shared" si="98"/>
        <v>401.69633680617989</v>
      </c>
      <c r="P681" s="57">
        <f t="shared" si="99"/>
        <v>811.50300000001232</v>
      </c>
      <c r="Q681" s="57">
        <f t="shared" si="99"/>
        <v>438.18928024096414</v>
      </c>
    </row>
    <row r="682" spans="7:17">
      <c r="G682" s="58">
        <f t="shared" si="96"/>
        <v>7.2099999999998907</v>
      </c>
      <c r="H682" s="59">
        <f t="shared" si="104"/>
        <v>5.7669902912622237E-2</v>
      </c>
      <c r="I682" s="54">
        <f t="shared" si="100"/>
        <v>3.11401599856659E-2</v>
      </c>
      <c r="J682" s="55">
        <f t="shared" si="103"/>
        <v>0.56574174757282414</v>
      </c>
      <c r="K682" s="55">
        <f t="shared" si="103"/>
        <v>0.30548496945938247</v>
      </c>
      <c r="L682" s="55">
        <f t="shared" si="101"/>
        <v>0.64919269456195494</v>
      </c>
      <c r="M682" s="55">
        <f t="shared" si="97"/>
        <v>0.35054618352340139</v>
      </c>
      <c r="N682" s="56">
        <f t="shared" si="102"/>
        <v>744.95325204608685</v>
      </c>
      <c r="O682" s="56">
        <f t="shared" si="98"/>
        <v>402.25424838507729</v>
      </c>
      <c r="P682" s="57">
        <f t="shared" si="99"/>
        <v>810.37747572816772</v>
      </c>
      <c r="Q682" s="57">
        <f t="shared" si="99"/>
        <v>437.58152811857724</v>
      </c>
    </row>
    <row r="683" spans="7:17">
      <c r="G683" s="58">
        <f t="shared" si="96"/>
        <v>7.2199999999998905</v>
      </c>
      <c r="H683" s="59">
        <f t="shared" si="104"/>
        <v>5.7590027700831901E-2</v>
      </c>
      <c r="I683" s="54">
        <f t="shared" si="100"/>
        <v>3.1097029570173289E-2</v>
      </c>
      <c r="J683" s="55">
        <f t="shared" si="103"/>
        <v>0.56495817174516094</v>
      </c>
      <c r="K683" s="55">
        <f t="shared" si="103"/>
        <v>0.30506186008339997</v>
      </c>
      <c r="L683" s="55">
        <f t="shared" si="101"/>
        <v>0.64919269456195494</v>
      </c>
      <c r="M683" s="55">
        <f t="shared" si="97"/>
        <v>0.35054618352340139</v>
      </c>
      <c r="N683" s="56">
        <f t="shared" si="102"/>
        <v>745.98647430967367</v>
      </c>
      <c r="O683" s="56">
        <f t="shared" si="98"/>
        <v>402.81215996397481</v>
      </c>
      <c r="P683" s="57">
        <f t="shared" si="99"/>
        <v>809.25506925208992</v>
      </c>
      <c r="Q683" s="57">
        <f t="shared" si="99"/>
        <v>436.97545952007505</v>
      </c>
    </row>
    <row r="684" spans="7:17">
      <c r="G684" s="58">
        <f t="shared" si="96"/>
        <v>7.2299999999998903</v>
      </c>
      <c r="H684" s="59">
        <f t="shared" si="104"/>
        <v>5.7510373443984276E-2</v>
      </c>
      <c r="I684" s="54">
        <f t="shared" si="100"/>
        <v>3.1054018464267103E-2</v>
      </c>
      <c r="J684" s="55">
        <f t="shared" si="103"/>
        <v>0.56417676348548573</v>
      </c>
      <c r="K684" s="55">
        <f t="shared" si="103"/>
        <v>0.30463992113446031</v>
      </c>
      <c r="L684" s="55">
        <f t="shared" si="101"/>
        <v>0.64919269456195483</v>
      </c>
      <c r="M684" s="55">
        <f t="shared" si="97"/>
        <v>0.35054618352340139</v>
      </c>
      <c r="N684" s="56">
        <f t="shared" si="102"/>
        <v>747.01969657326026</v>
      </c>
      <c r="O684" s="56">
        <f t="shared" si="98"/>
        <v>403.37007154287227</v>
      </c>
      <c r="P684" s="57">
        <f t="shared" si="99"/>
        <v>808.13576763486708</v>
      </c>
      <c r="Q684" s="57">
        <f t="shared" si="99"/>
        <v>436.37106745988132</v>
      </c>
    </row>
    <row r="685" spans="7:17">
      <c r="G685" s="58">
        <f t="shared" si="96"/>
        <v>7.2399999999998901</v>
      </c>
      <c r="H685" s="59">
        <f t="shared" si="104"/>
        <v>5.7430939226520213E-2</v>
      </c>
      <c r="I685" s="54">
        <f t="shared" si="100"/>
        <v>3.1011126173570602E-2</v>
      </c>
      <c r="J685" s="55">
        <f t="shared" si="103"/>
        <v>0.5633975138121633</v>
      </c>
      <c r="K685" s="55">
        <f t="shared" si="103"/>
        <v>0.30421914776272763</v>
      </c>
      <c r="L685" s="55">
        <f t="shared" si="101"/>
        <v>0.64919269456195494</v>
      </c>
      <c r="M685" s="55">
        <f t="shared" si="97"/>
        <v>0.35054618352340139</v>
      </c>
      <c r="N685" s="56">
        <f t="shared" si="102"/>
        <v>748.0529188368472</v>
      </c>
      <c r="O685" s="56">
        <f t="shared" si="98"/>
        <v>403.92798312176973</v>
      </c>
      <c r="P685" s="57">
        <f t="shared" si="99"/>
        <v>807.01955801106203</v>
      </c>
      <c r="Q685" s="57">
        <f t="shared" si="99"/>
        <v>435.76834499101409</v>
      </c>
    </row>
    <row r="686" spans="7:17">
      <c r="G686" s="58">
        <f t="shared" si="96"/>
        <v>7.2499999999998899</v>
      </c>
      <c r="H686" s="59">
        <f t="shared" si="104"/>
        <v>5.7351724137931909E-2</v>
      </c>
      <c r="I686" s="54">
        <f t="shared" si="100"/>
        <v>3.0968352206434641E-2</v>
      </c>
      <c r="J686" s="55">
        <f t="shared" si="103"/>
        <v>0.56262041379311201</v>
      </c>
      <c r="K686" s="55">
        <f t="shared" si="103"/>
        <v>0.30379953514512387</v>
      </c>
      <c r="L686" s="55">
        <f t="shared" si="101"/>
        <v>0.64919269456195494</v>
      </c>
      <c r="M686" s="55">
        <f t="shared" si="97"/>
        <v>0.35054618352340144</v>
      </c>
      <c r="N686" s="56">
        <f t="shared" si="102"/>
        <v>749.08614110043413</v>
      </c>
      <c r="O686" s="56">
        <f t="shared" si="98"/>
        <v>404.4858947006673</v>
      </c>
      <c r="P686" s="57">
        <f t="shared" si="99"/>
        <v>805.90642758621914</v>
      </c>
      <c r="Q686" s="57">
        <f t="shared" si="99"/>
        <v>435.16728520481956</v>
      </c>
    </row>
    <row r="687" spans="7:17">
      <c r="G687" s="58">
        <f t="shared" si="96"/>
        <v>7.2599999999998897</v>
      </c>
      <c r="H687" s="59">
        <f t="shared" si="104"/>
        <v>5.7272727272728141E-2</v>
      </c>
      <c r="I687" s="54">
        <f t="shared" si="100"/>
        <v>3.0925696073918891E-2</v>
      </c>
      <c r="J687" s="55">
        <f t="shared" si="103"/>
        <v>0.56184545454546309</v>
      </c>
      <c r="K687" s="55">
        <f t="shared" si="103"/>
        <v>0.30338107848514434</v>
      </c>
      <c r="L687" s="55">
        <f t="shared" si="101"/>
        <v>0.64919269456195494</v>
      </c>
      <c r="M687" s="55">
        <f t="shared" si="97"/>
        <v>0.35054618352340139</v>
      </c>
      <c r="N687" s="56">
        <f t="shared" si="102"/>
        <v>750.11936336402096</v>
      </c>
      <c r="O687" s="56">
        <f t="shared" si="98"/>
        <v>405.04380627956471</v>
      </c>
      <c r="P687" s="57">
        <f t="shared" si="99"/>
        <v>804.79636363637587</v>
      </c>
      <c r="Q687" s="57">
        <f t="shared" si="99"/>
        <v>434.56788123070828</v>
      </c>
    </row>
    <row r="688" spans="7:17">
      <c r="G688" s="58">
        <f t="shared" si="96"/>
        <v>7.2699999999998894</v>
      </c>
      <c r="H688" s="59">
        <f t="shared" si="104"/>
        <v>5.719394773039977E-2</v>
      </c>
      <c r="I688" s="54">
        <f t="shared" si="100"/>
        <v>3.08831572897732E-2</v>
      </c>
      <c r="J688" s="55">
        <f t="shared" si="103"/>
        <v>0.56107262723522178</v>
      </c>
      <c r="K688" s="55">
        <f t="shared" si="103"/>
        <v>0.30296377301267513</v>
      </c>
      <c r="L688" s="55">
        <f t="shared" si="101"/>
        <v>0.64919269456195494</v>
      </c>
      <c r="M688" s="55">
        <f t="shared" si="97"/>
        <v>0.35054618352340144</v>
      </c>
      <c r="N688" s="56">
        <f t="shared" si="102"/>
        <v>751.15258562760766</v>
      </c>
      <c r="O688" s="56">
        <f t="shared" si="98"/>
        <v>405.60171785846217</v>
      </c>
      <c r="P688" s="57">
        <f t="shared" si="99"/>
        <v>803.68935350757761</v>
      </c>
      <c r="Q688" s="57">
        <f t="shared" si="99"/>
        <v>433.97012623589302</v>
      </c>
    </row>
    <row r="689" spans="7:17">
      <c r="G689" s="58">
        <f t="shared" si="96"/>
        <v>7.2799999999998892</v>
      </c>
      <c r="H689" s="59">
        <f t="shared" si="104"/>
        <v>5.7115384615385484E-2</v>
      </c>
      <c r="I689" s="54">
        <f t="shared" si="100"/>
        <v>3.0840735370419113E-2</v>
      </c>
      <c r="J689" s="55">
        <f t="shared" si="103"/>
        <v>0.56030192307693161</v>
      </c>
      <c r="K689" s="55">
        <f t="shared" si="103"/>
        <v>0.30254761398381153</v>
      </c>
      <c r="L689" s="55">
        <f t="shared" si="101"/>
        <v>0.64919269456195494</v>
      </c>
      <c r="M689" s="55">
        <f t="shared" si="97"/>
        <v>0.35054618352340139</v>
      </c>
      <c r="N689" s="56">
        <f t="shared" si="102"/>
        <v>752.18580789119449</v>
      </c>
      <c r="O689" s="56">
        <f t="shared" si="98"/>
        <v>406.15962943735963</v>
      </c>
      <c r="P689" s="57">
        <f t="shared" si="99"/>
        <v>802.58538461539683</v>
      </c>
      <c r="Q689" s="57">
        <f t="shared" si="99"/>
        <v>433.37401342512936</v>
      </c>
    </row>
    <row r="690" spans="7:17">
      <c r="G690" s="58">
        <f t="shared" si="96"/>
        <v>7.289999999999889</v>
      </c>
      <c r="H690" s="59">
        <f t="shared" si="104"/>
        <v>5.7037037037037906E-2</v>
      </c>
      <c r="I690" s="54">
        <f t="shared" si="100"/>
        <v>3.079842983493157E-2</v>
      </c>
      <c r="J690" s="55">
        <f t="shared" si="103"/>
        <v>0.55953333333334188</v>
      </c>
      <c r="K690" s="55">
        <f t="shared" si="103"/>
        <v>0.30213259668067871</v>
      </c>
      <c r="L690" s="55">
        <f t="shared" si="101"/>
        <v>0.64919269456195494</v>
      </c>
      <c r="M690" s="55">
        <f t="shared" si="97"/>
        <v>0.35054618352340133</v>
      </c>
      <c r="N690" s="56">
        <f t="shared" si="102"/>
        <v>753.21903015478119</v>
      </c>
      <c r="O690" s="56">
        <f t="shared" si="98"/>
        <v>406.71754101625703</v>
      </c>
      <c r="P690" s="57">
        <f t="shared" si="99"/>
        <v>801.4844444444567</v>
      </c>
      <c r="Q690" s="57">
        <f t="shared" si="99"/>
        <v>432.77953604045842</v>
      </c>
    </row>
    <row r="691" spans="7:17">
      <c r="G691" s="58">
        <f t="shared" si="96"/>
        <v>7.2999999999998888</v>
      </c>
      <c r="H691" s="59">
        <f t="shared" si="104"/>
        <v>5.6958904109589911E-2</v>
      </c>
      <c r="I691" s="54">
        <f t="shared" si="100"/>
        <v>3.0756240205020709E-2</v>
      </c>
      <c r="J691" s="55">
        <f t="shared" si="103"/>
        <v>0.55876684931507703</v>
      </c>
      <c r="K691" s="55">
        <f t="shared" si="103"/>
        <v>0.3017187164112532</v>
      </c>
      <c r="L691" s="55">
        <f t="shared" si="101"/>
        <v>0.64919269456195505</v>
      </c>
      <c r="M691" s="55">
        <f t="shared" si="97"/>
        <v>0.3505461835234015</v>
      </c>
      <c r="N691" s="56">
        <f t="shared" si="102"/>
        <v>754.25225241836813</v>
      </c>
      <c r="O691" s="56">
        <f t="shared" si="98"/>
        <v>407.27545259515466</v>
      </c>
      <c r="P691" s="57">
        <f t="shared" si="99"/>
        <v>800.38652054795739</v>
      </c>
      <c r="Q691" s="57">
        <f t="shared" si="99"/>
        <v>432.186687360951</v>
      </c>
    </row>
    <row r="692" spans="7:17">
      <c r="G692" s="58">
        <f t="shared" si="96"/>
        <v>7.3099999999998886</v>
      </c>
      <c r="H692" s="59">
        <f t="shared" si="104"/>
        <v>5.6880984952121252E-2</v>
      </c>
      <c r="I692" s="54">
        <f t="shared" si="100"/>
        <v>3.0714166005013841E-2</v>
      </c>
      <c r="J692" s="55">
        <f t="shared" si="103"/>
        <v>0.55800246238030948</v>
      </c>
      <c r="K692" s="55">
        <f t="shared" si="103"/>
        <v>0.30130596850918578</v>
      </c>
      <c r="L692" s="55">
        <f t="shared" si="101"/>
        <v>0.64919269456195494</v>
      </c>
      <c r="M692" s="55">
        <f t="shared" si="97"/>
        <v>0.35054618352340144</v>
      </c>
      <c r="N692" s="56">
        <f t="shared" si="102"/>
        <v>755.28547468195495</v>
      </c>
      <c r="O692" s="56">
        <f t="shared" si="98"/>
        <v>407.83336417405206</v>
      </c>
      <c r="P692" s="57">
        <f t="shared" si="99"/>
        <v>799.29160054720785</v>
      </c>
      <c r="Q692" s="57">
        <f t="shared" si="99"/>
        <v>431.59546070245449</v>
      </c>
    </row>
    <row r="693" spans="7:17">
      <c r="G693" s="58">
        <f t="shared" si="96"/>
        <v>7.3199999999998884</v>
      </c>
      <c r="H693" s="59">
        <f t="shared" si="104"/>
        <v>5.6803278688525458E-2</v>
      </c>
      <c r="I693" s="54">
        <f t="shared" si="100"/>
        <v>3.067220676183759E-2</v>
      </c>
      <c r="J693" s="55">
        <f t="shared" si="103"/>
        <v>0.55724016393443476</v>
      </c>
      <c r="K693" s="55">
        <f t="shared" si="103"/>
        <v>0.30089434833362677</v>
      </c>
      <c r="L693" s="55">
        <f t="shared" si="101"/>
        <v>0.64919269456195494</v>
      </c>
      <c r="M693" s="55">
        <f t="shared" si="97"/>
        <v>0.35054618352340139</v>
      </c>
      <c r="N693" s="56">
        <f t="shared" si="102"/>
        <v>756.31869694554177</v>
      </c>
      <c r="O693" s="56">
        <f t="shared" si="98"/>
        <v>408.39127575294947</v>
      </c>
      <c r="P693" s="57">
        <f t="shared" si="99"/>
        <v>798.19967213115979</v>
      </c>
      <c r="Q693" s="57">
        <f t="shared" si="99"/>
        <v>431.00584941734184</v>
      </c>
    </row>
    <row r="694" spans="7:17">
      <c r="G694" s="58">
        <f t="shared" si="96"/>
        <v>7.3299999999998882</v>
      </c>
      <c r="H694" s="59">
        <f t="shared" si="104"/>
        <v>5.6725784447476994E-2</v>
      </c>
      <c r="I694" s="54">
        <f t="shared" si="100"/>
        <v>3.0630362005000161E-2</v>
      </c>
      <c r="J694" s="55">
        <f t="shared" si="103"/>
        <v>0.55647994542974932</v>
      </c>
      <c r="K694" s="55">
        <f t="shared" si="103"/>
        <v>0.30048385126905158</v>
      </c>
      <c r="L694" s="55">
        <f t="shared" si="101"/>
        <v>0.64919269456195494</v>
      </c>
      <c r="M694" s="55">
        <f t="shared" si="97"/>
        <v>0.35054618352340139</v>
      </c>
      <c r="N694" s="56">
        <f t="shared" si="102"/>
        <v>757.3519192091286</v>
      </c>
      <c r="O694" s="56">
        <f t="shared" si="98"/>
        <v>408.94918733184699</v>
      </c>
      <c r="P694" s="57">
        <f t="shared" si="99"/>
        <v>797.11072305594678</v>
      </c>
      <c r="Q694" s="57">
        <f t="shared" si="99"/>
        <v>430.41784689426225</v>
      </c>
    </row>
    <row r="695" spans="7:17">
      <c r="G695" s="58">
        <f t="shared" si="96"/>
        <v>7.3399999999998879</v>
      </c>
      <c r="H695" s="59">
        <f t="shared" si="104"/>
        <v>5.6648501362398684E-2</v>
      </c>
      <c r="I695" s="54">
        <f t="shared" si="100"/>
        <v>3.0588631266573726E-2</v>
      </c>
      <c r="J695" s="55">
        <f t="shared" si="103"/>
        <v>0.55572179836513114</v>
      </c>
      <c r="K695" s="55">
        <f t="shared" si="103"/>
        <v>0.30007447272508825</v>
      </c>
      <c r="L695" s="55">
        <f t="shared" si="101"/>
        <v>0.64919269456195494</v>
      </c>
      <c r="M695" s="55">
        <f t="shared" si="97"/>
        <v>0.35054618352340133</v>
      </c>
      <c r="N695" s="56">
        <f t="shared" si="102"/>
        <v>758.3851414727153</v>
      </c>
      <c r="O695" s="56">
        <f t="shared" si="98"/>
        <v>409.50709891074433</v>
      </c>
      <c r="P695" s="57">
        <f t="shared" si="99"/>
        <v>796.02474114442634</v>
      </c>
      <c r="Q695" s="57">
        <f t="shared" si="99"/>
        <v>429.83144655789403</v>
      </c>
    </row>
    <row r="696" spans="7:17">
      <c r="G696" s="58">
        <f t="shared" si="96"/>
        <v>7.3499999999998877</v>
      </c>
      <c r="H696" s="59">
        <f t="shared" si="104"/>
        <v>5.6571428571429438E-2</v>
      </c>
      <c r="I696" s="54">
        <f t="shared" si="100"/>
        <v>3.0547014081177031E-2</v>
      </c>
      <c r="J696" s="55">
        <f t="shared" si="103"/>
        <v>0.55496571428572283</v>
      </c>
      <c r="K696" s="55">
        <f t="shared" si="103"/>
        <v>0.2996662081363467</v>
      </c>
      <c r="L696" s="55">
        <f t="shared" si="101"/>
        <v>0.64919269456195494</v>
      </c>
      <c r="M696" s="55">
        <f t="shared" si="97"/>
        <v>0.35054618352340139</v>
      </c>
      <c r="N696" s="56">
        <f t="shared" si="102"/>
        <v>759.41836373630201</v>
      </c>
      <c r="O696" s="56">
        <f t="shared" si="98"/>
        <v>410.06501048964191</v>
      </c>
      <c r="P696" s="57">
        <f t="shared" si="99"/>
        <v>794.94171428572645</v>
      </c>
      <c r="Q696" s="57">
        <f t="shared" si="99"/>
        <v>429.24664186869967</v>
      </c>
    </row>
    <row r="697" spans="7:17">
      <c r="G697" s="58">
        <f t="shared" si="96"/>
        <v>7.3599999999998875</v>
      </c>
      <c r="H697" s="59">
        <f t="shared" si="104"/>
        <v>5.649456521739217E-2</v>
      </c>
      <c r="I697" s="54">
        <f t="shared" si="100"/>
        <v>3.0505509985958041E-2</v>
      </c>
      <c r="J697" s="55">
        <f t="shared" si="103"/>
        <v>0.55421168478261718</v>
      </c>
      <c r="K697" s="55">
        <f t="shared" si="103"/>
        <v>0.29925905296224842</v>
      </c>
      <c r="L697" s="55">
        <f t="shared" si="101"/>
        <v>0.64919269456195494</v>
      </c>
      <c r="M697" s="55">
        <f t="shared" si="97"/>
        <v>0.35054618352340144</v>
      </c>
      <c r="N697" s="56">
        <f t="shared" si="102"/>
        <v>760.45158599988906</v>
      </c>
      <c r="O697" s="56">
        <f t="shared" si="98"/>
        <v>410.62292206853948</v>
      </c>
      <c r="P697" s="57">
        <f t="shared" si="99"/>
        <v>793.86163043479473</v>
      </c>
      <c r="Q697" s="57">
        <f t="shared" si="99"/>
        <v>428.66342632268237</v>
      </c>
    </row>
    <row r="698" spans="7:17">
      <c r="G698" s="58">
        <f t="shared" si="96"/>
        <v>7.3699999999998873</v>
      </c>
      <c r="H698" s="59">
        <f t="shared" si="104"/>
        <v>5.6417910447762058E-2</v>
      </c>
      <c r="I698" s="54">
        <f t="shared" si="100"/>
        <v>3.0464118520576823E-2</v>
      </c>
      <c r="J698" s="55">
        <f t="shared" si="103"/>
        <v>0.55345970149254586</v>
      </c>
      <c r="K698" s="55">
        <f t="shared" si="103"/>
        <v>0.29885300268685866</v>
      </c>
      <c r="L698" s="55">
        <f t="shared" si="101"/>
        <v>0.64919269456195505</v>
      </c>
      <c r="M698" s="55">
        <f t="shared" si="97"/>
        <v>0.35054618352340144</v>
      </c>
      <c r="N698" s="56">
        <f t="shared" si="102"/>
        <v>761.48480826347588</v>
      </c>
      <c r="O698" s="56">
        <f t="shared" si="98"/>
        <v>411.18083364743688</v>
      </c>
      <c r="P698" s="57">
        <f t="shared" si="99"/>
        <v>792.78447761195241</v>
      </c>
      <c r="Q698" s="57">
        <f t="shared" si="99"/>
        <v>428.08179345114553</v>
      </c>
    </row>
    <row r="699" spans="7:17">
      <c r="G699" s="58">
        <f>+G698+0.01</f>
        <v>7.3799999999998871</v>
      </c>
      <c r="H699" s="59">
        <f t="shared" si="104"/>
        <v>5.6341463414635008E-2</v>
      </c>
      <c r="I699" s="54">
        <f t="shared" si="100"/>
        <v>3.0422839227188504E-2</v>
      </c>
      <c r="J699" s="55">
        <f t="shared" si="103"/>
        <v>0.55270975609756945</v>
      </c>
      <c r="K699" s="55">
        <f t="shared" si="103"/>
        <v>0.29844805281871922</v>
      </c>
      <c r="L699" s="55">
        <f t="shared" si="101"/>
        <v>0.64919269456195494</v>
      </c>
      <c r="M699" s="55">
        <f t="shared" si="97"/>
        <v>0.35054618352340139</v>
      </c>
      <c r="N699" s="56">
        <f t="shared" si="102"/>
        <v>762.51803052706248</v>
      </c>
      <c r="O699" s="56">
        <f t="shared" si="98"/>
        <v>411.73874522633429</v>
      </c>
      <c r="P699" s="57">
        <f t="shared" si="99"/>
        <v>791.71024390245111</v>
      </c>
      <c r="Q699" s="57">
        <f t="shared" si="99"/>
        <v>427.50173682045283</v>
      </c>
    </row>
    <row r="700" spans="7:17">
      <c r="G700" s="58">
        <f t="shared" ref="G700:G763" si="105">+G699+0.01</f>
        <v>7.3899999999998869</v>
      </c>
      <c r="H700" s="59">
        <f t="shared" si="104"/>
        <v>5.6265223274696394E-2</v>
      </c>
      <c r="I700" s="54">
        <f t="shared" si="100"/>
        <v>3.038167165042641E-2</v>
      </c>
      <c r="J700" s="55">
        <f t="shared" si="103"/>
        <v>0.55196184032477169</v>
      </c>
      <c r="K700" s="55">
        <f t="shared" si="103"/>
        <v>0.29804419889068312</v>
      </c>
      <c r="L700" s="55">
        <f t="shared" si="101"/>
        <v>0.64919269456195494</v>
      </c>
      <c r="M700" s="55">
        <f t="shared" si="97"/>
        <v>0.35054618352340139</v>
      </c>
      <c r="N700" s="56">
        <f t="shared" si="102"/>
        <v>763.5512527906493</v>
      </c>
      <c r="O700" s="56">
        <f t="shared" si="98"/>
        <v>412.29665680523175</v>
      </c>
      <c r="P700" s="57">
        <f t="shared" si="99"/>
        <v>790.63891745603371</v>
      </c>
      <c r="Q700" s="57">
        <f t="shared" si="99"/>
        <v>426.92325003179189</v>
      </c>
    </row>
    <row r="701" spans="7:17">
      <c r="G701" s="58">
        <f t="shared" si="105"/>
        <v>7.3999999999998867</v>
      </c>
      <c r="H701" s="59">
        <f t="shared" si="104"/>
        <v>5.6189189189190053E-2</v>
      </c>
      <c r="I701" s="54">
        <f t="shared" si="100"/>
        <v>3.0340615337385295E-2</v>
      </c>
      <c r="J701" s="55">
        <f t="shared" si="103"/>
        <v>0.55121594594595447</v>
      </c>
      <c r="K701" s="55">
        <f t="shared" si="103"/>
        <v>0.29764143645974978</v>
      </c>
      <c r="L701" s="55">
        <f t="shared" si="101"/>
        <v>0.64919269456195494</v>
      </c>
      <c r="M701" s="55">
        <f t="shared" si="97"/>
        <v>0.35054618352340139</v>
      </c>
      <c r="N701" s="56">
        <f t="shared" si="102"/>
        <v>764.58447505423612</v>
      </c>
      <c r="O701" s="56">
        <f t="shared" si="98"/>
        <v>412.85456838412927</v>
      </c>
      <c r="P701" s="57">
        <f t="shared" si="99"/>
        <v>789.57048648649868</v>
      </c>
      <c r="Q701" s="57">
        <f t="shared" si="99"/>
        <v>426.34632672093818</v>
      </c>
    </row>
    <row r="702" spans="7:17">
      <c r="G702" s="58">
        <f t="shared" si="105"/>
        <v>7.4099999999998865</v>
      </c>
      <c r="H702" s="59">
        <f t="shared" si="104"/>
        <v>5.6113360323887501E-2</v>
      </c>
      <c r="I702" s="54">
        <f t="shared" si="100"/>
        <v>3.0299669837604747E-2</v>
      </c>
      <c r="J702" s="55">
        <f t="shared" si="103"/>
        <v>0.55047206477733646</v>
      </c>
      <c r="K702" s="55">
        <f t="shared" si="103"/>
        <v>0.29723976110690259</v>
      </c>
      <c r="L702" s="55">
        <f t="shared" si="101"/>
        <v>0.64919269456195494</v>
      </c>
      <c r="M702" s="55">
        <f t="shared" si="97"/>
        <v>0.35054618352340139</v>
      </c>
      <c r="N702" s="56">
        <f t="shared" si="102"/>
        <v>765.61769731782294</v>
      </c>
      <c r="O702" s="56">
        <f t="shared" si="98"/>
        <v>413.41247996302667</v>
      </c>
      <c r="P702" s="57">
        <f t="shared" si="99"/>
        <v>788.50493927126718</v>
      </c>
      <c r="Q702" s="57">
        <f t="shared" si="99"/>
        <v>425.7709605580219</v>
      </c>
    </row>
    <row r="703" spans="7:17">
      <c r="G703" s="58">
        <f t="shared" si="105"/>
        <v>7.4199999999998862</v>
      </c>
      <c r="H703" s="59">
        <f t="shared" si="104"/>
        <v>5.6037735849057461E-2</v>
      </c>
      <c r="I703" s="54">
        <f t="shared" si="100"/>
        <v>3.0258834703052719E-2</v>
      </c>
      <c r="J703" s="55">
        <f t="shared" si="103"/>
        <v>0.54973018867925372</v>
      </c>
      <c r="K703" s="55">
        <f t="shared" si="103"/>
        <v>0.29683916843694719</v>
      </c>
      <c r="L703" s="55">
        <f t="shared" si="101"/>
        <v>0.64919269456195494</v>
      </c>
      <c r="M703" s="55">
        <f t="shared" si="97"/>
        <v>0.35054618352340144</v>
      </c>
      <c r="N703" s="56">
        <f t="shared" si="102"/>
        <v>766.65091958140977</v>
      </c>
      <c r="O703" s="56">
        <f t="shared" si="98"/>
        <v>413.97039154192424</v>
      </c>
      <c r="P703" s="57">
        <f t="shared" si="99"/>
        <v>787.44226415095545</v>
      </c>
      <c r="Q703" s="57">
        <f t="shared" si="99"/>
        <v>425.19714524729682</v>
      </c>
    </row>
    <row r="704" spans="7:17">
      <c r="G704" s="58">
        <f t="shared" si="105"/>
        <v>7.429999999999886</v>
      </c>
      <c r="H704" s="59">
        <f t="shared" si="104"/>
        <v>5.5962314939435584E-2</v>
      </c>
      <c r="I704" s="54">
        <f t="shared" si="100"/>
        <v>3.0218109488109178E-2</v>
      </c>
      <c r="J704" s="55">
        <f t="shared" si="103"/>
        <v>0.54899030955586314</v>
      </c>
      <c r="K704" s="55">
        <f t="shared" si="103"/>
        <v>0.29643965407835104</v>
      </c>
      <c r="L704" s="55">
        <f t="shared" si="101"/>
        <v>0.64919269456195505</v>
      </c>
      <c r="M704" s="55">
        <f t="shared" si="97"/>
        <v>0.35054618352340144</v>
      </c>
      <c r="N704" s="56">
        <f t="shared" si="102"/>
        <v>767.6841418449967</v>
      </c>
      <c r="O704" s="56">
        <f t="shared" si="98"/>
        <v>414.5283031208217</v>
      </c>
      <c r="P704" s="57">
        <f t="shared" si="99"/>
        <v>786.38244952894888</v>
      </c>
      <c r="Q704" s="57">
        <f t="shared" si="99"/>
        <v>424.62487452691016</v>
      </c>
    </row>
    <row r="705" spans="7:17">
      <c r="G705" s="58">
        <f t="shared" si="105"/>
        <v>7.4399999999998858</v>
      </c>
      <c r="H705" s="59">
        <f t="shared" si="104"/>
        <v>5.5887096774194407E-2</v>
      </c>
      <c r="I705" s="54">
        <f t="shared" si="100"/>
        <v>3.0177493749549891E-2</v>
      </c>
      <c r="J705" s="55">
        <f t="shared" si="103"/>
        <v>0.54825241935484714</v>
      </c>
      <c r="K705" s="55">
        <f t="shared" si="103"/>
        <v>0.29604121368308445</v>
      </c>
      <c r="L705" s="55">
        <f t="shared" si="101"/>
        <v>0.64919269456195494</v>
      </c>
      <c r="M705" s="55">
        <f t="shared" si="97"/>
        <v>0.35054618352340139</v>
      </c>
      <c r="N705" s="56">
        <f t="shared" si="102"/>
        <v>768.7173641085833</v>
      </c>
      <c r="O705" s="56">
        <f t="shared" si="98"/>
        <v>415.08621469971911</v>
      </c>
      <c r="P705" s="57">
        <f t="shared" si="99"/>
        <v>785.32548387097984</v>
      </c>
      <c r="Q705" s="57">
        <f t="shared" si="99"/>
        <v>424.05414216867507</v>
      </c>
    </row>
    <row r="706" spans="7:17">
      <c r="G706" s="58">
        <f t="shared" si="105"/>
        <v>7.4499999999998856</v>
      </c>
      <c r="H706" s="59">
        <f t="shared" si="104"/>
        <v>5.5812080536913611E-2</v>
      </c>
      <c r="I706" s="54">
        <f t="shared" si="100"/>
        <v>3.013698704653036E-2</v>
      </c>
      <c r="J706" s="55">
        <f t="shared" si="103"/>
        <v>0.54751651006712254</v>
      </c>
      <c r="K706" s="55">
        <f t="shared" si="103"/>
        <v>0.29564384292646284</v>
      </c>
      <c r="L706" s="55">
        <f t="shared" si="101"/>
        <v>0.64919269456195494</v>
      </c>
      <c r="M706" s="55">
        <f t="shared" si="97"/>
        <v>0.35054618352340139</v>
      </c>
      <c r="N706" s="56">
        <f t="shared" si="102"/>
        <v>769.75058637217012</v>
      </c>
      <c r="O706" s="56">
        <f t="shared" si="98"/>
        <v>415.64412627861657</v>
      </c>
      <c r="P706" s="57">
        <f t="shared" si="99"/>
        <v>784.27135570471</v>
      </c>
      <c r="Q706" s="57">
        <f t="shared" si="99"/>
        <v>423.48494197784464</v>
      </c>
    </row>
    <row r="707" spans="7:17">
      <c r="G707" s="58">
        <f t="shared" si="105"/>
        <v>7.4599999999998854</v>
      </c>
      <c r="H707" s="59">
        <f t="shared" si="104"/>
        <v>5.5737265415550456E-2</v>
      </c>
      <c r="I707" s="54">
        <f t="shared" si="100"/>
        <v>3.0096588940569866E-2</v>
      </c>
      <c r="J707" s="55">
        <f t="shared" si="103"/>
        <v>0.54678257372655004</v>
      </c>
      <c r="K707" s="55">
        <f t="shared" si="103"/>
        <v>0.2952475375069904</v>
      </c>
      <c r="L707" s="55">
        <f t="shared" si="101"/>
        <v>0.64919269456195494</v>
      </c>
      <c r="M707" s="55">
        <f t="shared" si="97"/>
        <v>0.35054618352340139</v>
      </c>
      <c r="N707" s="56">
        <f t="shared" si="102"/>
        <v>770.78380863575694</v>
      </c>
      <c r="O707" s="56">
        <f t="shared" si="98"/>
        <v>416.20203785751409</v>
      </c>
      <c r="P707" s="57">
        <f t="shared" si="99"/>
        <v>783.22005361931497</v>
      </c>
      <c r="Q707" s="57">
        <f t="shared" si="99"/>
        <v>422.91726779288774</v>
      </c>
    </row>
    <row r="708" spans="7:17">
      <c r="G708" s="58">
        <f t="shared" si="105"/>
        <v>7.4699999999998852</v>
      </c>
      <c r="H708" s="59">
        <f t="shared" si="104"/>
        <v>5.5662650602410498E-2</v>
      </c>
      <c r="I708" s="54">
        <f t="shared" si="100"/>
        <v>3.0056298995535635E-2</v>
      </c>
      <c r="J708" s="55">
        <f t="shared" si="103"/>
        <v>0.54605060240964698</v>
      </c>
      <c r="K708" s="55">
        <f t="shared" si="103"/>
        <v>0.29485229314620459</v>
      </c>
      <c r="L708" s="55">
        <f t="shared" si="101"/>
        <v>0.64919269456195494</v>
      </c>
      <c r="M708" s="55">
        <f t="shared" si="97"/>
        <v>0.35054618352340139</v>
      </c>
      <c r="N708" s="56">
        <f t="shared" si="102"/>
        <v>771.81703089934365</v>
      </c>
      <c r="O708" s="56">
        <f t="shared" si="98"/>
        <v>416.75994943641149</v>
      </c>
      <c r="P708" s="57">
        <f t="shared" si="99"/>
        <v>782.17156626507233</v>
      </c>
      <c r="Q708" s="57">
        <f t="shared" si="99"/>
        <v>422.35111348526675</v>
      </c>
    </row>
    <row r="709" spans="7:17">
      <c r="G709" s="58">
        <f t="shared" si="105"/>
        <v>7.479999999999885</v>
      </c>
      <c r="H709" s="59">
        <f t="shared" si="104"/>
        <v>5.55882352941185E-2</v>
      </c>
      <c r="I709" s="54">
        <f t="shared" si="100"/>
        <v>3.0016116777627163E-2</v>
      </c>
      <c r="J709" s="55">
        <f t="shared" si="103"/>
        <v>0.54532058823530249</v>
      </c>
      <c r="K709" s="55">
        <f t="shared" si="103"/>
        <v>0.29445810558852248</v>
      </c>
      <c r="L709" s="55">
        <f t="shared" si="101"/>
        <v>0.64919269456195494</v>
      </c>
      <c r="M709" s="55">
        <f t="shared" ref="M709:M769" si="106">+I709*$C$24*(G709/(2*PI()))</f>
        <v>0.35054618352340139</v>
      </c>
      <c r="N709" s="56">
        <f t="shared" si="102"/>
        <v>772.85025316293058</v>
      </c>
      <c r="O709" s="56">
        <f t="shared" ref="O709:O769" si="107">+I709*$C$24*((G709/(2*PI()))^2)*1000</f>
        <v>417.31786101530906</v>
      </c>
      <c r="P709" s="57">
        <f t="shared" ref="P709:Q769" si="108">H709*$C$25</f>
        <v>781.12588235295311</v>
      </c>
      <c r="Q709" s="57">
        <f t="shared" si="108"/>
        <v>421.78647295921689</v>
      </c>
    </row>
    <row r="710" spans="7:17">
      <c r="G710" s="58">
        <f t="shared" si="105"/>
        <v>7.4899999999998847</v>
      </c>
      <c r="H710" s="59">
        <f t="shared" si="104"/>
        <v>5.5514018691589638E-2</v>
      </c>
      <c r="I710" s="54">
        <f t="shared" si="100"/>
        <v>2.9976041855360638E-2</v>
      </c>
      <c r="J710" s="55">
        <f t="shared" si="103"/>
        <v>0.54459252336449437</v>
      </c>
      <c r="K710" s="55">
        <f t="shared" si="103"/>
        <v>0.29406497060108788</v>
      </c>
      <c r="L710" s="55">
        <f t="shared" si="101"/>
        <v>0.64919269456195494</v>
      </c>
      <c r="M710" s="55">
        <f t="shared" si="106"/>
        <v>0.35054618352340139</v>
      </c>
      <c r="N710" s="56">
        <f t="shared" si="102"/>
        <v>773.88347542651741</v>
      </c>
      <c r="O710" s="56">
        <f t="shared" si="107"/>
        <v>417.87577259420652</v>
      </c>
      <c r="P710" s="57">
        <f t="shared" si="108"/>
        <v>780.08299065421761</v>
      </c>
      <c r="Q710" s="57">
        <f t="shared" si="108"/>
        <v>421.22334015152768</v>
      </c>
    </row>
    <row r="711" spans="7:17">
      <c r="G711" s="58">
        <f t="shared" si="105"/>
        <v>7.4999999999998845</v>
      </c>
      <c r="H711" s="59">
        <f t="shared" si="104"/>
        <v>5.5440000000000857E-2</v>
      </c>
      <c r="I711" s="54">
        <f t="shared" si="100"/>
        <v>2.9936073799553493E-2</v>
      </c>
      <c r="J711" s="55">
        <f t="shared" si="103"/>
        <v>0.54386640000000841</v>
      </c>
      <c r="K711" s="55">
        <f t="shared" si="103"/>
        <v>0.29367288397361979</v>
      </c>
      <c r="L711" s="55">
        <f t="shared" si="101"/>
        <v>0.64919269456195494</v>
      </c>
      <c r="M711" s="55">
        <f t="shared" si="106"/>
        <v>0.35054618352340144</v>
      </c>
      <c r="N711" s="56">
        <f t="shared" si="102"/>
        <v>774.91669769010412</v>
      </c>
      <c r="O711" s="56">
        <f t="shared" si="107"/>
        <v>418.43368417310393</v>
      </c>
      <c r="P711" s="57">
        <f t="shared" si="108"/>
        <v>779.04288000001202</v>
      </c>
      <c r="Q711" s="57">
        <f t="shared" si="108"/>
        <v>420.6617090313257</v>
      </c>
    </row>
    <row r="712" spans="7:17">
      <c r="G712" s="58">
        <f t="shared" si="105"/>
        <v>7.5099999999998843</v>
      </c>
      <c r="H712" s="59">
        <f t="shared" si="104"/>
        <v>5.5366178428762507E-2</v>
      </c>
      <c r="I712" s="54">
        <f t="shared" ref="I712:I769" si="109">+H712*$C$22</f>
        <v>2.9896212183309082E-2</v>
      </c>
      <c r="J712" s="55">
        <f t="shared" si="103"/>
        <v>0.54314221038616017</v>
      </c>
      <c r="K712" s="55">
        <f t="shared" si="103"/>
        <v>0.29328184151826209</v>
      </c>
      <c r="L712" s="55">
        <f t="shared" ref="L712:L769" si="110">+H712*$C$24*(G712/(2*PI()))</f>
        <v>0.64919269456195494</v>
      </c>
      <c r="M712" s="55">
        <f t="shared" si="106"/>
        <v>0.35054618352340139</v>
      </c>
      <c r="N712" s="56">
        <f t="shared" ref="N712:N769" si="111">+H712*$C$24*((G712/(2*PI()))^2)*1000</f>
        <v>775.94991995369082</v>
      </c>
      <c r="O712" s="56">
        <f t="shared" si="107"/>
        <v>418.99159575200133</v>
      </c>
      <c r="P712" s="57">
        <f t="shared" si="108"/>
        <v>778.00553928097077</v>
      </c>
      <c r="Q712" s="57">
        <f t="shared" si="108"/>
        <v>420.10157359985919</v>
      </c>
    </row>
    <row r="713" spans="7:17">
      <c r="G713" s="58">
        <f t="shared" si="105"/>
        <v>7.5199999999998841</v>
      </c>
      <c r="H713" s="59">
        <f t="shared" si="104"/>
        <v>5.5292553191490214E-2</v>
      </c>
      <c r="I713" s="54">
        <f t="shared" si="109"/>
        <v>2.9856456582001489E-2</v>
      </c>
      <c r="J713" s="55">
        <f t="shared" si="103"/>
        <v>0.54241994680851902</v>
      </c>
      <c r="K713" s="55">
        <f t="shared" si="103"/>
        <v>0.29289183906943461</v>
      </c>
      <c r="L713" s="55">
        <f t="shared" si="110"/>
        <v>0.64919269456195494</v>
      </c>
      <c r="M713" s="55">
        <f t="shared" si="106"/>
        <v>0.35054618352340139</v>
      </c>
      <c r="N713" s="56">
        <f t="shared" si="111"/>
        <v>776.98314221727765</v>
      </c>
      <c r="O713" s="56">
        <f t="shared" si="107"/>
        <v>419.54950733089879</v>
      </c>
      <c r="P713" s="57">
        <f t="shared" si="108"/>
        <v>776.97095744682053</v>
      </c>
      <c r="Q713" s="57">
        <f t="shared" si="108"/>
        <v>419.54292789028494</v>
      </c>
    </row>
    <row r="714" spans="7:17">
      <c r="G714" s="58">
        <f t="shared" si="105"/>
        <v>7.5299999999998839</v>
      </c>
      <c r="H714" s="59">
        <f t="shared" si="104"/>
        <v>5.521912350597695E-2</v>
      </c>
      <c r="I714" s="54">
        <f t="shared" si="109"/>
        <v>2.9816806573260454E-2</v>
      </c>
      <c r="J714" s="55">
        <f t="shared" si="103"/>
        <v>0.54169960159363395</v>
      </c>
      <c r="K714" s="55">
        <f t="shared" si="103"/>
        <v>0.29250287248368506</v>
      </c>
      <c r="L714" s="55">
        <f t="shared" si="110"/>
        <v>0.64919269456195494</v>
      </c>
      <c r="M714" s="55">
        <f t="shared" si="106"/>
        <v>0.35054618352340139</v>
      </c>
      <c r="N714" s="56">
        <f t="shared" si="111"/>
        <v>778.01636448086447</v>
      </c>
      <c r="O714" s="56">
        <f t="shared" si="107"/>
        <v>420.10741890979631</v>
      </c>
      <c r="P714" s="57">
        <f t="shared" si="108"/>
        <v>775.93912350598805</v>
      </c>
      <c r="Q714" s="57">
        <f t="shared" si="108"/>
        <v>418.9857659674559</v>
      </c>
    </row>
    <row r="715" spans="7:17">
      <c r="G715" s="58">
        <f t="shared" si="105"/>
        <v>7.5399999999998837</v>
      </c>
      <c r="H715" s="59">
        <f t="shared" si="104"/>
        <v>5.5145888594165304E-2</v>
      </c>
      <c r="I715" s="54">
        <f t="shared" si="109"/>
        <v>2.9777261736956391E-2</v>
      </c>
      <c r="J715" s="55">
        <f t="shared" ref="J715:K769" si="112">+H715*$C$24</f>
        <v>0.54098116710876165</v>
      </c>
      <c r="K715" s="55">
        <f t="shared" si="112"/>
        <v>0.29211493763954222</v>
      </c>
      <c r="L715" s="55">
        <f t="shared" si="110"/>
        <v>0.64919269456195494</v>
      </c>
      <c r="M715" s="55">
        <f t="shared" si="106"/>
        <v>0.35054618352340139</v>
      </c>
      <c r="N715" s="56">
        <f t="shared" si="111"/>
        <v>779.0495867444514</v>
      </c>
      <c r="O715" s="56">
        <f t="shared" si="107"/>
        <v>420.66533048869383</v>
      </c>
      <c r="P715" s="57">
        <f t="shared" si="108"/>
        <v>774.91002652521081</v>
      </c>
      <c r="Q715" s="57">
        <f t="shared" si="108"/>
        <v>418.43008192771123</v>
      </c>
    </row>
    <row r="716" spans="7:17">
      <c r="G716" s="58">
        <f t="shared" si="105"/>
        <v>7.5499999999998835</v>
      </c>
      <c r="H716" s="59">
        <f t="shared" si="104"/>
        <v>5.5072847682120056E-2</v>
      </c>
      <c r="I716" s="54">
        <f t="shared" si="109"/>
        <v>2.9737821655185591E-2</v>
      </c>
      <c r="J716" s="55">
        <f t="shared" si="112"/>
        <v>0.54026463576159778</v>
      </c>
      <c r="K716" s="55">
        <f t="shared" si="112"/>
        <v>0.29172803043737067</v>
      </c>
      <c r="L716" s="55">
        <f t="shared" si="110"/>
        <v>0.64919269456195494</v>
      </c>
      <c r="M716" s="55">
        <f t="shared" si="106"/>
        <v>0.35054618352340144</v>
      </c>
      <c r="N716" s="56">
        <f t="shared" si="111"/>
        <v>780.08280900803823</v>
      </c>
      <c r="O716" s="56">
        <f t="shared" si="107"/>
        <v>421.2232420675914</v>
      </c>
      <c r="P716" s="57">
        <f t="shared" si="108"/>
        <v>773.88365562915101</v>
      </c>
      <c r="Q716" s="57">
        <f t="shared" si="108"/>
        <v>417.87586989866793</v>
      </c>
    </row>
    <row r="717" spans="7:17">
      <c r="G717" s="58">
        <f t="shared" si="105"/>
        <v>7.5599999999998833</v>
      </c>
      <c r="H717" s="59">
        <f t="shared" si="104"/>
        <v>5.5000000000000847E-2</v>
      </c>
      <c r="I717" s="54">
        <f t="shared" si="109"/>
        <v>2.9698485912255448E-2</v>
      </c>
      <c r="J717" s="55">
        <f t="shared" si="112"/>
        <v>0.5395500000000083</v>
      </c>
      <c r="K717" s="55">
        <f t="shared" si="112"/>
        <v>0.29134214679922599</v>
      </c>
      <c r="L717" s="55">
        <f t="shared" si="110"/>
        <v>0.64919269456195483</v>
      </c>
      <c r="M717" s="55">
        <f t="shared" si="106"/>
        <v>0.35054618352340139</v>
      </c>
      <c r="N717" s="56">
        <f t="shared" si="111"/>
        <v>781.11603127162482</v>
      </c>
      <c r="O717" s="56">
        <f t="shared" si="107"/>
        <v>421.78115364648875</v>
      </c>
      <c r="P717" s="57">
        <f t="shared" si="108"/>
        <v>772.86000000001195</v>
      </c>
      <c r="Q717" s="57">
        <f t="shared" si="108"/>
        <v>417.32312403901358</v>
      </c>
    </row>
    <row r="718" spans="7:17">
      <c r="G718" s="58">
        <f t="shared" si="105"/>
        <v>7.569999999999883</v>
      </c>
      <c r="H718" s="59">
        <f t="shared" si="104"/>
        <v>5.4927344782035196E-2</v>
      </c>
      <c r="I718" s="54">
        <f t="shared" si="109"/>
        <v>2.965925409466991E-2</v>
      </c>
      <c r="J718" s="55">
        <f t="shared" si="112"/>
        <v>0.53883725231176527</v>
      </c>
      <c r="K718" s="55">
        <f t="shared" si="112"/>
        <v>0.29095728266871185</v>
      </c>
      <c r="L718" s="55">
        <f t="shared" si="110"/>
        <v>0.64919269456195494</v>
      </c>
      <c r="M718" s="55">
        <f t="shared" si="106"/>
        <v>0.35054618352340144</v>
      </c>
      <c r="N718" s="56">
        <f t="shared" si="111"/>
        <v>782.14925353521164</v>
      </c>
      <c r="O718" s="56">
        <f t="shared" si="107"/>
        <v>422.33906522538621</v>
      </c>
      <c r="P718" s="57">
        <f t="shared" si="108"/>
        <v>771.83904887715858</v>
      </c>
      <c r="Q718" s="57">
        <f t="shared" si="108"/>
        <v>416.77183853830155</v>
      </c>
    </row>
    <row r="719" spans="7:17">
      <c r="G719" s="58">
        <f t="shared" si="105"/>
        <v>7.5799999999998828</v>
      </c>
      <c r="H719" s="59">
        <f t="shared" si="104"/>
        <v>5.4854881266491615E-2</v>
      </c>
      <c r="I719" s="54">
        <f t="shared" si="109"/>
        <v>2.9620125791114935E-2</v>
      </c>
      <c r="J719" s="55">
        <f t="shared" si="112"/>
        <v>0.5381263852242828</v>
      </c>
      <c r="K719" s="55">
        <f t="shared" si="112"/>
        <v>0.29057343401083752</v>
      </c>
      <c r="L719" s="55">
        <f t="shared" si="110"/>
        <v>0.64919269456195494</v>
      </c>
      <c r="M719" s="55">
        <f t="shared" si="106"/>
        <v>0.35054618352340139</v>
      </c>
      <c r="N719" s="56">
        <f t="shared" si="111"/>
        <v>783.18247579879835</v>
      </c>
      <c r="O719" s="56">
        <f t="shared" si="107"/>
        <v>422.89697680428361</v>
      </c>
      <c r="P719" s="57">
        <f t="shared" si="108"/>
        <v>770.82079155674012</v>
      </c>
      <c r="Q719" s="57">
        <f t="shared" si="108"/>
        <v>416.22200761674708</v>
      </c>
    </row>
    <row r="720" spans="7:17">
      <c r="G720" s="58">
        <f t="shared" si="105"/>
        <v>7.5899999999998826</v>
      </c>
      <c r="H720" s="59">
        <f t="shared" ref="H720:H769" si="113">+$C$15/G720</f>
        <v>5.4782608695653025E-2</v>
      </c>
      <c r="I720" s="54">
        <f t="shared" si="109"/>
        <v>2.9581100592444166E-2</v>
      </c>
      <c r="J720" s="55">
        <f t="shared" si="112"/>
        <v>0.53741739130435617</v>
      </c>
      <c r="K720" s="55">
        <f t="shared" si="112"/>
        <v>0.29019059681187725</v>
      </c>
      <c r="L720" s="55">
        <f t="shared" si="110"/>
        <v>0.64919269456195494</v>
      </c>
      <c r="M720" s="55">
        <f t="shared" si="106"/>
        <v>0.35054618352340133</v>
      </c>
      <c r="N720" s="56">
        <f t="shared" si="111"/>
        <v>784.21569806238506</v>
      </c>
      <c r="O720" s="56">
        <f t="shared" si="107"/>
        <v>423.45488838318107</v>
      </c>
      <c r="P720" s="57">
        <f t="shared" si="108"/>
        <v>769.80521739131632</v>
      </c>
      <c r="Q720" s="57">
        <f t="shared" si="108"/>
        <v>415.67362552502544</v>
      </c>
    </row>
    <row r="721" spans="7:17">
      <c r="G721" s="58">
        <f t="shared" si="105"/>
        <v>7.5999999999998824</v>
      </c>
      <c r="H721" s="59">
        <f t="shared" si="113"/>
        <v>5.471052631579032E-2</v>
      </c>
      <c r="I721" s="54">
        <f t="shared" si="109"/>
        <v>2.9542178091664633E-2</v>
      </c>
      <c r="J721" s="55">
        <f t="shared" si="112"/>
        <v>0.53671026315790304</v>
      </c>
      <c r="K721" s="55">
        <f t="shared" si="112"/>
        <v>0.28980876707923009</v>
      </c>
      <c r="L721" s="55">
        <f t="shared" si="110"/>
        <v>0.64919269456195494</v>
      </c>
      <c r="M721" s="55">
        <f t="shared" si="106"/>
        <v>0.35054618352340144</v>
      </c>
      <c r="N721" s="56">
        <f t="shared" si="111"/>
        <v>785.24892032597211</v>
      </c>
      <c r="O721" s="56">
        <f t="shared" si="107"/>
        <v>424.0127999620787</v>
      </c>
      <c r="P721" s="57">
        <f t="shared" si="108"/>
        <v>768.79231578948554</v>
      </c>
      <c r="Q721" s="57">
        <f t="shared" si="108"/>
        <v>415.12668654407145</v>
      </c>
    </row>
    <row r="722" spans="7:17">
      <c r="G722" s="58">
        <f t="shared" si="105"/>
        <v>7.6099999999998822</v>
      </c>
      <c r="H722" s="59">
        <f t="shared" si="113"/>
        <v>5.4638633377136196E-2</v>
      </c>
      <c r="I722" s="54">
        <f t="shared" si="109"/>
        <v>2.950335788392263E-2</v>
      </c>
      <c r="J722" s="55">
        <f t="shared" si="112"/>
        <v>0.53600499342970609</v>
      </c>
      <c r="K722" s="55">
        <f t="shared" si="112"/>
        <v>0.28942794084128104</v>
      </c>
      <c r="L722" s="55">
        <f t="shared" si="110"/>
        <v>0.64919269456195494</v>
      </c>
      <c r="M722" s="55">
        <f t="shared" si="106"/>
        <v>0.35054618352340144</v>
      </c>
      <c r="N722" s="56">
        <f t="shared" si="111"/>
        <v>786.28214258955882</v>
      </c>
      <c r="O722" s="56">
        <f t="shared" si="107"/>
        <v>424.57071154097616</v>
      </c>
      <c r="P722" s="57">
        <f t="shared" si="108"/>
        <v>767.7820762155178</v>
      </c>
      <c r="Q722" s="57">
        <f t="shared" si="108"/>
        <v>414.58118498488079</v>
      </c>
    </row>
    <row r="723" spans="7:17">
      <c r="G723" s="58">
        <f t="shared" si="105"/>
        <v>7.619999999999882</v>
      </c>
      <c r="H723" s="59">
        <f t="shared" si="113"/>
        <v>5.4566929133859111E-2</v>
      </c>
      <c r="I723" s="54">
        <f t="shared" si="109"/>
        <v>2.9464639566489662E-2</v>
      </c>
      <c r="J723" s="55">
        <f t="shared" si="112"/>
        <v>0.53530157480315788</v>
      </c>
      <c r="K723" s="55">
        <f t="shared" si="112"/>
        <v>0.28904811414726361</v>
      </c>
      <c r="L723" s="55">
        <f t="shared" si="110"/>
        <v>0.64919269456195494</v>
      </c>
      <c r="M723" s="55">
        <f t="shared" si="106"/>
        <v>0.35054618352340144</v>
      </c>
      <c r="N723" s="56">
        <f t="shared" si="111"/>
        <v>787.31536485314564</v>
      </c>
      <c r="O723" s="56">
        <f t="shared" si="107"/>
        <v>425.12862311987357</v>
      </c>
      <c r="P723" s="57">
        <f t="shared" si="108"/>
        <v>766.77448818898824</v>
      </c>
      <c r="Q723" s="57">
        <f t="shared" si="108"/>
        <v>414.03711518831273</v>
      </c>
    </row>
    <row r="724" spans="7:17">
      <c r="G724" s="58">
        <f t="shared" si="105"/>
        <v>7.6299999999998818</v>
      </c>
      <c r="H724" s="59">
        <f t="shared" si="113"/>
        <v>5.4495412844037541E-2</v>
      </c>
      <c r="I724" s="54">
        <f t="shared" si="109"/>
        <v>2.942602273874852E-2</v>
      </c>
      <c r="J724" s="55">
        <f t="shared" si="112"/>
        <v>0.53460000000000829</v>
      </c>
      <c r="K724" s="55">
        <f t="shared" si="112"/>
        <v>0.28866928306712297</v>
      </c>
      <c r="L724" s="55">
        <f t="shared" si="110"/>
        <v>0.64919269456195494</v>
      </c>
      <c r="M724" s="55">
        <f t="shared" si="106"/>
        <v>0.35054618352340133</v>
      </c>
      <c r="N724" s="56">
        <f t="shared" si="111"/>
        <v>788.34858711673235</v>
      </c>
      <c r="O724" s="56">
        <f t="shared" si="107"/>
        <v>425.68653469877097</v>
      </c>
      <c r="P724" s="57">
        <f t="shared" si="108"/>
        <v>765.76954128441548</v>
      </c>
      <c r="Q724" s="57">
        <f t="shared" si="108"/>
        <v>413.49447152489421</v>
      </c>
    </row>
    <row r="725" spans="7:17">
      <c r="G725" s="58">
        <f t="shared" si="105"/>
        <v>7.6399999999998816</v>
      </c>
      <c r="H725" s="59">
        <f t="shared" si="113"/>
        <v>5.4424083769634354E-2</v>
      </c>
      <c r="I725" s="54">
        <f t="shared" si="109"/>
        <v>2.9387507002179479E-2</v>
      </c>
      <c r="J725" s="55">
        <f t="shared" si="112"/>
        <v>0.53390026178011307</v>
      </c>
      <c r="K725" s="55">
        <f t="shared" si="112"/>
        <v>0.28829144369138071</v>
      </c>
      <c r="L725" s="55">
        <f t="shared" si="110"/>
        <v>0.64919269456195494</v>
      </c>
      <c r="M725" s="55">
        <f t="shared" si="106"/>
        <v>0.35054618352340139</v>
      </c>
      <c r="N725" s="56">
        <f t="shared" si="111"/>
        <v>789.38180938031928</v>
      </c>
      <c r="O725" s="56">
        <f t="shared" si="107"/>
        <v>426.24444627766849</v>
      </c>
      <c r="P725" s="57">
        <f t="shared" si="108"/>
        <v>764.76722513090192</v>
      </c>
      <c r="Q725" s="57">
        <f t="shared" si="108"/>
        <v>412.95324839462603</v>
      </c>
    </row>
    <row r="726" spans="7:17">
      <c r="G726" s="58">
        <f t="shared" si="105"/>
        <v>7.6499999999998813</v>
      </c>
      <c r="H726" s="59">
        <f t="shared" si="113"/>
        <v>5.435294117647143E-2</v>
      </c>
      <c r="I726" s="54">
        <f t="shared" si="109"/>
        <v>2.9349091960346563E-2</v>
      </c>
      <c r="J726" s="55">
        <f t="shared" si="112"/>
        <v>0.53320235294118479</v>
      </c>
      <c r="K726" s="55">
        <f t="shared" si="112"/>
        <v>0.28791459213099979</v>
      </c>
      <c r="L726" s="55">
        <f t="shared" si="110"/>
        <v>0.64919269456195494</v>
      </c>
      <c r="M726" s="55">
        <f t="shared" si="106"/>
        <v>0.35054618352340133</v>
      </c>
      <c r="N726" s="56">
        <f t="shared" si="111"/>
        <v>790.41503164390588</v>
      </c>
      <c r="O726" s="56">
        <f t="shared" si="107"/>
        <v>426.80235785656583</v>
      </c>
      <c r="P726" s="57">
        <f t="shared" si="108"/>
        <v>763.76752941177654</v>
      </c>
      <c r="Q726" s="57">
        <f t="shared" si="108"/>
        <v>412.41344022678993</v>
      </c>
    </row>
    <row r="727" spans="7:17">
      <c r="G727" s="58">
        <f t="shared" si="105"/>
        <v>7.6599999999998811</v>
      </c>
      <c r="H727" s="59">
        <f t="shared" si="113"/>
        <v>5.4281984334204496E-2</v>
      </c>
      <c r="I727" s="54">
        <f t="shared" si="109"/>
        <v>2.931077721888397E-2</v>
      </c>
      <c r="J727" s="55">
        <f t="shared" si="112"/>
        <v>0.53250626631854614</v>
      </c>
      <c r="K727" s="55">
        <f t="shared" si="112"/>
        <v>0.28753872451725176</v>
      </c>
      <c r="L727" s="55">
        <f t="shared" si="110"/>
        <v>0.64919269456195494</v>
      </c>
      <c r="M727" s="55">
        <f t="shared" si="106"/>
        <v>0.35054618352340139</v>
      </c>
      <c r="N727" s="56">
        <f t="shared" si="111"/>
        <v>791.44825390749293</v>
      </c>
      <c r="O727" s="56">
        <f t="shared" si="107"/>
        <v>427.36026943546347</v>
      </c>
      <c r="P727" s="57">
        <f t="shared" si="108"/>
        <v>762.77044386424154</v>
      </c>
      <c r="Q727" s="57">
        <f t="shared" si="108"/>
        <v>411.87504147975756</v>
      </c>
    </row>
    <row r="728" spans="7:17">
      <c r="G728" s="58">
        <f t="shared" si="105"/>
        <v>7.6699999999998809</v>
      </c>
      <c r="H728" s="59">
        <f t="shared" si="113"/>
        <v>5.4211212516298103E-2</v>
      </c>
      <c r="I728" s="54">
        <f t="shared" si="109"/>
        <v>2.9272562385482558E-2</v>
      </c>
      <c r="J728" s="55">
        <f t="shared" si="112"/>
        <v>0.53181199478488439</v>
      </c>
      <c r="K728" s="55">
        <f t="shared" si="112"/>
        <v>0.28716383700158388</v>
      </c>
      <c r="L728" s="55">
        <f t="shared" si="110"/>
        <v>0.64919269456195494</v>
      </c>
      <c r="M728" s="55">
        <f t="shared" si="106"/>
        <v>0.35054618352340139</v>
      </c>
      <c r="N728" s="56">
        <f t="shared" si="111"/>
        <v>792.48147617107963</v>
      </c>
      <c r="O728" s="56">
        <f t="shared" si="107"/>
        <v>427.91818101436093</v>
      </c>
      <c r="P728" s="57">
        <f t="shared" si="108"/>
        <v>761.77595827902098</v>
      </c>
      <c r="Q728" s="57">
        <f t="shared" si="108"/>
        <v>411.33804664080088</v>
      </c>
    </row>
    <row r="729" spans="7:17">
      <c r="G729" s="58">
        <f t="shared" si="105"/>
        <v>7.6799999999998807</v>
      </c>
      <c r="H729" s="59">
        <f t="shared" si="113"/>
        <v>5.4140625000000844E-2</v>
      </c>
      <c r="I729" s="54">
        <f t="shared" si="109"/>
        <v>2.9234447069876462E-2</v>
      </c>
      <c r="J729" s="55">
        <f t="shared" si="112"/>
        <v>0.53111953125000833</v>
      </c>
      <c r="K729" s="55">
        <f t="shared" si="112"/>
        <v>0.28678992575548812</v>
      </c>
      <c r="L729" s="55">
        <f t="shared" si="110"/>
        <v>0.64919269456195505</v>
      </c>
      <c r="M729" s="55">
        <f t="shared" si="106"/>
        <v>0.35054618352340139</v>
      </c>
      <c r="N729" s="56">
        <f t="shared" si="111"/>
        <v>793.51469843466657</v>
      </c>
      <c r="O729" s="56">
        <f t="shared" si="107"/>
        <v>428.47609259325844</v>
      </c>
      <c r="P729" s="57">
        <f t="shared" si="108"/>
        <v>760.78406250001183</v>
      </c>
      <c r="Q729" s="57">
        <f t="shared" si="108"/>
        <v>410.80245022590407</v>
      </c>
    </row>
    <row r="730" spans="7:17">
      <c r="G730" s="58">
        <f t="shared" si="105"/>
        <v>7.6899999999998805</v>
      </c>
      <c r="H730" s="59">
        <f t="shared" si="113"/>
        <v>5.4070221066320735E-2</v>
      </c>
      <c r="I730" s="54">
        <f t="shared" si="109"/>
        <v>2.9196430883829807E-2</v>
      </c>
      <c r="J730" s="55">
        <f t="shared" si="112"/>
        <v>0.53042886866060646</v>
      </c>
      <c r="K730" s="55">
        <f t="shared" si="112"/>
        <v>0.28641698697037044</v>
      </c>
      <c r="L730" s="55">
        <f t="shared" si="110"/>
        <v>0.64919269456195494</v>
      </c>
      <c r="M730" s="55">
        <f t="shared" si="106"/>
        <v>0.35054618352340139</v>
      </c>
      <c r="N730" s="56">
        <f t="shared" si="111"/>
        <v>794.54792069825328</v>
      </c>
      <c r="O730" s="56">
        <f t="shared" si="107"/>
        <v>429.03400417215579</v>
      </c>
      <c r="P730" s="57">
        <f t="shared" si="108"/>
        <v>759.79474642393893</v>
      </c>
      <c r="Q730" s="57">
        <f t="shared" si="108"/>
        <v>410.26824677957643</v>
      </c>
    </row>
    <row r="731" spans="7:17">
      <c r="G731" s="58">
        <f t="shared" si="105"/>
        <v>7.6999999999998803</v>
      </c>
      <c r="H731" s="59">
        <f t="shared" si="113"/>
        <v>5.4000000000000839E-2</v>
      </c>
      <c r="I731" s="54">
        <f t="shared" si="109"/>
        <v>2.9158513441123534E-2</v>
      </c>
      <c r="J731" s="55">
        <f t="shared" si="112"/>
        <v>0.5297400000000082</v>
      </c>
      <c r="K731" s="55">
        <f t="shared" si="112"/>
        <v>0.2860450168574219</v>
      </c>
      <c r="L731" s="55">
        <f t="shared" si="110"/>
        <v>0.64919269456195483</v>
      </c>
      <c r="M731" s="55">
        <f t="shared" si="106"/>
        <v>0.35054618352340139</v>
      </c>
      <c r="N731" s="56">
        <f t="shared" si="111"/>
        <v>795.58114296183976</v>
      </c>
      <c r="O731" s="56">
        <f t="shared" si="107"/>
        <v>429.59191575105319</v>
      </c>
      <c r="P731" s="57">
        <f t="shared" si="108"/>
        <v>758.80800000001182</v>
      </c>
      <c r="Q731" s="57">
        <f t="shared" si="108"/>
        <v>409.73543087466788</v>
      </c>
    </row>
    <row r="732" spans="7:17">
      <c r="G732" s="58">
        <f t="shared" si="105"/>
        <v>7.7099999999998801</v>
      </c>
      <c r="H732" s="59">
        <f t="shared" si="113"/>
        <v>5.3929961089495E-2</v>
      </c>
      <c r="I732" s="54">
        <f t="shared" si="109"/>
        <v>2.9120694357542311E-2</v>
      </c>
      <c r="J732" s="55">
        <f t="shared" si="112"/>
        <v>0.52905291828794598</v>
      </c>
      <c r="K732" s="55">
        <f t="shared" si="112"/>
        <v>0.28567401164749007</v>
      </c>
      <c r="L732" s="55">
        <f t="shared" si="110"/>
        <v>0.64919269456195494</v>
      </c>
      <c r="M732" s="55">
        <f t="shared" si="106"/>
        <v>0.35054618352340139</v>
      </c>
      <c r="N732" s="56">
        <f t="shared" si="111"/>
        <v>796.61436522542692</v>
      </c>
      <c r="O732" s="56">
        <f t="shared" si="107"/>
        <v>430.14982732995077</v>
      </c>
      <c r="P732" s="57">
        <f t="shared" si="108"/>
        <v>757.82381322958372</v>
      </c>
      <c r="Q732" s="57">
        <f t="shared" si="108"/>
        <v>409.20399711218454</v>
      </c>
    </row>
    <row r="733" spans="7:17">
      <c r="G733" s="58">
        <f t="shared" si="105"/>
        <v>7.7199999999998798</v>
      </c>
      <c r="H733" s="59">
        <f t="shared" si="113"/>
        <v>5.3860103626943844E-2</v>
      </c>
      <c r="I733" s="54">
        <f t="shared" si="109"/>
        <v>2.9082973250861559E-2</v>
      </c>
      <c r="J733" s="55">
        <f t="shared" si="112"/>
        <v>0.52836761658031917</v>
      </c>
      <c r="K733" s="55">
        <f t="shared" si="112"/>
        <v>0.28530396759095189</v>
      </c>
      <c r="L733" s="55">
        <f t="shared" si="110"/>
        <v>0.64919269456195505</v>
      </c>
      <c r="M733" s="55">
        <f t="shared" si="106"/>
        <v>0.35054618352340139</v>
      </c>
      <c r="N733" s="56">
        <f t="shared" si="111"/>
        <v>797.64758748901386</v>
      </c>
      <c r="O733" s="56">
        <f t="shared" si="107"/>
        <v>430.70773890884828</v>
      </c>
      <c r="P733" s="57">
        <f t="shared" si="108"/>
        <v>756.84217616581486</v>
      </c>
      <c r="Q733" s="57">
        <f t="shared" si="108"/>
        <v>408.67394012110663</v>
      </c>
    </row>
    <row r="734" spans="7:17">
      <c r="G734" s="58">
        <f t="shared" si="105"/>
        <v>7.7299999999998796</v>
      </c>
      <c r="H734" s="59">
        <f t="shared" si="113"/>
        <v>5.3790426908150904E-2</v>
      </c>
      <c r="I734" s="54">
        <f t="shared" si="109"/>
        <v>2.9045349740834572E-2</v>
      </c>
      <c r="J734" s="55">
        <f t="shared" si="112"/>
        <v>0.52768408796896038</v>
      </c>
      <c r="K734" s="55">
        <f t="shared" si="112"/>
        <v>0.28493488095758718</v>
      </c>
      <c r="L734" s="55">
        <f t="shared" si="110"/>
        <v>0.64919269456195494</v>
      </c>
      <c r="M734" s="55">
        <f t="shared" si="106"/>
        <v>0.35054618352340144</v>
      </c>
      <c r="N734" s="56">
        <f t="shared" si="111"/>
        <v>798.68080975260045</v>
      </c>
      <c r="O734" s="56">
        <f t="shared" si="107"/>
        <v>431.2656504877458</v>
      </c>
      <c r="P734" s="57">
        <f t="shared" si="108"/>
        <v>755.86307891333649</v>
      </c>
      <c r="Q734" s="57">
        <f t="shared" si="108"/>
        <v>408.1452545582074</v>
      </c>
    </row>
    <row r="735" spans="7:17">
      <c r="G735" s="58">
        <f t="shared" si="105"/>
        <v>7.7399999999998794</v>
      </c>
      <c r="H735" s="59">
        <f t="shared" si="113"/>
        <v>5.3720930232558979E-2</v>
      </c>
      <c r="I735" s="54">
        <f t="shared" si="109"/>
        <v>2.9007823449179748E-2</v>
      </c>
      <c r="J735" s="55">
        <f t="shared" si="112"/>
        <v>0.52700232558140359</v>
      </c>
      <c r="K735" s="55">
        <f t="shared" si="112"/>
        <v>0.28456674803645332</v>
      </c>
      <c r="L735" s="55">
        <f t="shared" si="110"/>
        <v>0.64919269456195494</v>
      </c>
      <c r="M735" s="55">
        <f t="shared" si="106"/>
        <v>0.35054618352340139</v>
      </c>
      <c r="N735" s="56">
        <f t="shared" si="111"/>
        <v>799.71403201618728</v>
      </c>
      <c r="O735" s="56">
        <f t="shared" si="107"/>
        <v>431.82356206664321</v>
      </c>
      <c r="P735" s="57">
        <f t="shared" si="108"/>
        <v>754.88651162791882</v>
      </c>
      <c r="Q735" s="57">
        <f t="shared" si="108"/>
        <v>407.61793510787379</v>
      </c>
    </row>
    <row r="736" spans="7:17">
      <c r="G736" s="58">
        <f t="shared" si="105"/>
        <v>7.7499999999998792</v>
      </c>
      <c r="H736" s="59">
        <f t="shared" si="113"/>
        <v>5.3651612903226641E-2</v>
      </c>
      <c r="I736" s="54">
        <f t="shared" si="109"/>
        <v>2.8970393999567901E-2</v>
      </c>
      <c r="J736" s="55">
        <f t="shared" si="112"/>
        <v>0.52632232258065337</v>
      </c>
      <c r="K736" s="55">
        <f t="shared" si="112"/>
        <v>0.28419956513576111</v>
      </c>
      <c r="L736" s="55">
        <f t="shared" si="110"/>
        <v>0.64919269456195494</v>
      </c>
      <c r="M736" s="55">
        <f t="shared" si="106"/>
        <v>0.35054618352340139</v>
      </c>
      <c r="N736" s="56">
        <f t="shared" si="111"/>
        <v>800.74725427977398</v>
      </c>
      <c r="O736" s="56">
        <f t="shared" si="107"/>
        <v>432.38147364554061</v>
      </c>
      <c r="P736" s="57">
        <f t="shared" si="108"/>
        <v>753.91246451614074</v>
      </c>
      <c r="Q736" s="57">
        <f t="shared" si="108"/>
        <v>407.09197648192816</v>
      </c>
    </row>
    <row r="737" spans="7:17">
      <c r="G737" s="58">
        <f t="shared" si="105"/>
        <v>7.759999999999879</v>
      </c>
      <c r="H737" s="59">
        <f t="shared" si="113"/>
        <v>5.3582474226804962E-2</v>
      </c>
      <c r="I737" s="54">
        <f t="shared" si="109"/>
        <v>2.8933061017609698E-2</v>
      </c>
      <c r="J737" s="55">
        <f t="shared" si="112"/>
        <v>0.52564407216495668</v>
      </c>
      <c r="K737" s="55">
        <f t="shared" si="112"/>
        <v>0.28383332858275118</v>
      </c>
      <c r="L737" s="55">
        <f t="shared" si="110"/>
        <v>0.64919269456195494</v>
      </c>
      <c r="M737" s="55">
        <f t="shared" si="106"/>
        <v>0.35054618352340144</v>
      </c>
      <c r="N737" s="56">
        <f t="shared" si="111"/>
        <v>801.78047654336081</v>
      </c>
      <c r="O737" s="56">
        <f t="shared" si="107"/>
        <v>432.93938522443813</v>
      </c>
      <c r="P737" s="57">
        <f t="shared" si="108"/>
        <v>752.94092783506335</v>
      </c>
      <c r="Q737" s="57">
        <f t="shared" si="108"/>
        <v>406.56737341945149</v>
      </c>
    </row>
    <row r="738" spans="7:17">
      <c r="G738" s="58">
        <f t="shared" si="105"/>
        <v>7.7699999999998788</v>
      </c>
      <c r="H738" s="59">
        <f t="shared" si="113"/>
        <v>5.3513513513514348E-2</v>
      </c>
      <c r="I738" s="54">
        <f t="shared" si="109"/>
        <v>2.8895824130843146E-2</v>
      </c>
      <c r="J738" s="55">
        <f t="shared" si="112"/>
        <v>0.52496756756757579</v>
      </c>
      <c r="K738" s="55">
        <f t="shared" si="112"/>
        <v>0.28346803472357129</v>
      </c>
      <c r="L738" s="55">
        <f t="shared" si="110"/>
        <v>0.64919269456195505</v>
      </c>
      <c r="M738" s="55">
        <f t="shared" si="106"/>
        <v>0.35054618352340144</v>
      </c>
      <c r="N738" s="56">
        <f t="shared" si="111"/>
        <v>802.81369880694785</v>
      </c>
      <c r="O738" s="56">
        <f t="shared" si="107"/>
        <v>433.4972968033357</v>
      </c>
      <c r="P738" s="57">
        <f t="shared" si="108"/>
        <v>751.97189189190362</v>
      </c>
      <c r="Q738" s="57">
        <f t="shared" si="108"/>
        <v>406.04412068660787</v>
      </c>
    </row>
    <row r="739" spans="7:17">
      <c r="G739" s="58">
        <f t="shared" si="105"/>
        <v>7.7799999999998786</v>
      </c>
      <c r="H739" s="59">
        <f t="shared" si="113"/>
        <v>5.3444730077121659E-2</v>
      </c>
      <c r="I739" s="54">
        <f t="shared" si="109"/>
        <v>2.8858682968721239E-2</v>
      </c>
      <c r="J739" s="55">
        <f t="shared" si="112"/>
        <v>0.52429280205656348</v>
      </c>
      <c r="K739" s="55">
        <f t="shared" si="112"/>
        <v>0.28310367992315538</v>
      </c>
      <c r="L739" s="55">
        <f t="shared" si="110"/>
        <v>0.64919269456195494</v>
      </c>
      <c r="M739" s="55">
        <f t="shared" si="106"/>
        <v>0.35054618352340144</v>
      </c>
      <c r="N739" s="56">
        <f t="shared" si="111"/>
        <v>803.84692107053456</v>
      </c>
      <c r="O739" s="56">
        <f t="shared" si="107"/>
        <v>434.0552083822331</v>
      </c>
      <c r="P739" s="57">
        <f t="shared" si="108"/>
        <v>751.00534704371353</v>
      </c>
      <c r="Q739" s="57">
        <f t="shared" si="108"/>
        <v>405.52221307647085</v>
      </c>
    </row>
    <row r="740" spans="7:17">
      <c r="G740" s="58">
        <f t="shared" si="105"/>
        <v>7.7899999999998784</v>
      </c>
      <c r="H740" s="59">
        <f t="shared" si="113"/>
        <v>5.3376123234917396E-2</v>
      </c>
      <c r="I740" s="54">
        <f t="shared" si="109"/>
        <v>2.8821637162599646E-2</v>
      </c>
      <c r="J740" s="55">
        <f t="shared" si="112"/>
        <v>0.52361976893453965</v>
      </c>
      <c r="K740" s="55">
        <f t="shared" si="112"/>
        <v>0.28274026056510254</v>
      </c>
      <c r="L740" s="55">
        <f t="shared" si="110"/>
        <v>0.64919269456195494</v>
      </c>
      <c r="M740" s="55">
        <f t="shared" si="106"/>
        <v>0.35054618352340139</v>
      </c>
      <c r="N740" s="56">
        <f t="shared" si="111"/>
        <v>804.88014333412127</v>
      </c>
      <c r="O740" s="56">
        <f t="shared" si="107"/>
        <v>434.61311996113056</v>
      </c>
      <c r="P740" s="57">
        <f t="shared" si="108"/>
        <v>750.04128369705927</v>
      </c>
      <c r="Q740" s="57">
        <f t="shared" si="108"/>
        <v>405.00164540885021</v>
      </c>
    </row>
    <row r="741" spans="7:17">
      <c r="G741" s="58">
        <f t="shared" si="105"/>
        <v>7.7999999999998781</v>
      </c>
      <c r="H741" s="59">
        <f t="shared" si="113"/>
        <v>5.3307692307693139E-2</v>
      </c>
      <c r="I741" s="54">
        <f t="shared" si="109"/>
        <v>2.8784686345724519E-2</v>
      </c>
      <c r="J741" s="55">
        <f t="shared" si="112"/>
        <v>0.52294846153846974</v>
      </c>
      <c r="K741" s="55">
        <f t="shared" si="112"/>
        <v>0.28237777305155753</v>
      </c>
      <c r="L741" s="55">
        <f t="shared" si="110"/>
        <v>0.64919269456195494</v>
      </c>
      <c r="M741" s="55">
        <f t="shared" si="106"/>
        <v>0.35054618352340139</v>
      </c>
      <c r="N741" s="56">
        <f t="shared" si="111"/>
        <v>805.91336559770809</v>
      </c>
      <c r="O741" s="56">
        <f t="shared" si="107"/>
        <v>435.17103154002797</v>
      </c>
      <c r="P741" s="57">
        <f t="shared" si="108"/>
        <v>749.07969230770402</v>
      </c>
      <c r="Q741" s="57">
        <f t="shared" si="108"/>
        <v>404.48241253012094</v>
      </c>
    </row>
    <row r="742" spans="7:17">
      <c r="G742" s="58">
        <f t="shared" si="105"/>
        <v>7.8099999999998779</v>
      </c>
      <c r="H742" s="59">
        <f t="shared" si="113"/>
        <v>5.3239436619719145E-2</v>
      </c>
      <c r="I742" s="54">
        <f t="shared" si="109"/>
        <v>2.8747830153220393E-2</v>
      </c>
      <c r="J742" s="55">
        <f t="shared" si="112"/>
        <v>0.52227887323944489</v>
      </c>
      <c r="K742" s="55">
        <f t="shared" si="112"/>
        <v>0.28201621380309205</v>
      </c>
      <c r="L742" s="55">
        <f t="shared" si="110"/>
        <v>0.64919269456195505</v>
      </c>
      <c r="M742" s="55">
        <f t="shared" si="106"/>
        <v>0.35054618352340139</v>
      </c>
      <c r="N742" s="56">
        <f t="shared" si="111"/>
        <v>806.94658786129492</v>
      </c>
      <c r="O742" s="56">
        <f t="shared" si="107"/>
        <v>435.72894311892549</v>
      </c>
      <c r="P742" s="57">
        <f t="shared" si="108"/>
        <v>748.12056338029345</v>
      </c>
      <c r="Q742" s="57">
        <f t="shared" si="108"/>
        <v>403.96450931305299</v>
      </c>
    </row>
    <row r="743" spans="7:17">
      <c r="G743" s="58">
        <f t="shared" si="105"/>
        <v>7.8199999999998777</v>
      </c>
      <c r="H743" s="59">
        <f t="shared" si="113"/>
        <v>5.317135549872206E-2</v>
      </c>
      <c r="I743" s="54">
        <f t="shared" si="109"/>
        <v>2.8711068222078164E-2</v>
      </c>
      <c r="J743" s="55">
        <f t="shared" si="112"/>
        <v>0.52161099744246342</v>
      </c>
      <c r="K743" s="55">
        <f t="shared" si="112"/>
        <v>0.28165557925858681</v>
      </c>
      <c r="L743" s="55">
        <f t="shared" si="110"/>
        <v>0.64919269456195494</v>
      </c>
      <c r="M743" s="55">
        <f t="shared" si="106"/>
        <v>0.35054618352340139</v>
      </c>
      <c r="N743" s="56">
        <f t="shared" si="111"/>
        <v>807.97981012488151</v>
      </c>
      <c r="O743" s="56">
        <f t="shared" si="107"/>
        <v>436.28685469782283</v>
      </c>
      <c r="P743" s="57">
        <f t="shared" si="108"/>
        <v>747.16388746804239</v>
      </c>
      <c r="Q743" s="57">
        <f t="shared" si="108"/>
        <v>403.44793065664237</v>
      </c>
    </row>
    <row r="744" spans="7:17">
      <c r="G744" s="58">
        <f t="shared" si="105"/>
        <v>7.8299999999998775</v>
      </c>
      <c r="H744" s="59">
        <f t="shared" si="113"/>
        <v>5.31034482758629E-2</v>
      </c>
      <c r="I744" s="54">
        <f t="shared" si="109"/>
        <v>2.8674400191143198E-2</v>
      </c>
      <c r="J744" s="55">
        <f t="shared" si="112"/>
        <v>0.52094482758621508</v>
      </c>
      <c r="K744" s="55">
        <f t="shared" si="112"/>
        <v>0.28129586587511479</v>
      </c>
      <c r="L744" s="55">
        <f t="shared" si="110"/>
        <v>0.64919269456195505</v>
      </c>
      <c r="M744" s="55">
        <f t="shared" si="106"/>
        <v>0.35054618352340139</v>
      </c>
      <c r="N744" s="56">
        <f t="shared" si="111"/>
        <v>809.01303238846856</v>
      </c>
      <c r="O744" s="56">
        <f t="shared" si="107"/>
        <v>436.84476627672041</v>
      </c>
      <c r="P744" s="57">
        <f t="shared" si="108"/>
        <v>746.20965517242541</v>
      </c>
      <c r="Q744" s="57">
        <f t="shared" si="108"/>
        <v>402.93267148594424</v>
      </c>
    </row>
    <row r="745" spans="7:17">
      <c r="G745" s="58">
        <f t="shared" si="105"/>
        <v>7.8399999999998773</v>
      </c>
      <c r="H745" s="59">
        <f t="shared" si="113"/>
        <v>5.3035714285715116E-2</v>
      </c>
      <c r="I745" s="54">
        <f t="shared" si="109"/>
        <v>2.8637825701103476E-2</v>
      </c>
      <c r="J745" s="55">
        <f t="shared" si="112"/>
        <v>0.52028035714286536</v>
      </c>
      <c r="K745" s="55">
        <f t="shared" si="112"/>
        <v>0.28093707012782509</v>
      </c>
      <c r="L745" s="55">
        <f t="shared" si="110"/>
        <v>0.64919269456195505</v>
      </c>
      <c r="M745" s="55">
        <f t="shared" si="106"/>
        <v>0.35054618352340139</v>
      </c>
      <c r="N745" s="56">
        <f t="shared" si="111"/>
        <v>810.04625465205538</v>
      </c>
      <c r="O745" s="56">
        <f t="shared" si="107"/>
        <v>437.40267785561787</v>
      </c>
      <c r="P745" s="57">
        <f t="shared" si="108"/>
        <v>745.25785714286883</v>
      </c>
      <c r="Q745" s="57">
        <f t="shared" si="108"/>
        <v>402.41872675190604</v>
      </c>
    </row>
    <row r="746" spans="7:17">
      <c r="G746" s="58">
        <f t="shared" si="105"/>
        <v>7.8499999999998771</v>
      </c>
      <c r="H746" s="59">
        <f t="shared" si="113"/>
        <v>5.2968152866242867E-2</v>
      </c>
      <c r="I746" s="54">
        <f t="shared" si="109"/>
        <v>2.8601344394477864E-2</v>
      </c>
      <c r="J746" s="55">
        <f t="shared" si="112"/>
        <v>0.5196175796178425</v>
      </c>
      <c r="K746" s="55">
        <f t="shared" si="112"/>
        <v>0.28057918850982788</v>
      </c>
      <c r="L746" s="55">
        <f t="shared" si="110"/>
        <v>0.64919269456195483</v>
      </c>
      <c r="M746" s="55">
        <f t="shared" si="106"/>
        <v>0.35054618352340139</v>
      </c>
      <c r="N746" s="56">
        <f t="shared" si="111"/>
        <v>811.07947691564198</v>
      </c>
      <c r="O746" s="56">
        <f t="shared" si="107"/>
        <v>437.96058943451533</v>
      </c>
      <c r="P746" s="57">
        <f t="shared" si="108"/>
        <v>744.30848407644476</v>
      </c>
      <c r="Q746" s="57">
        <f t="shared" si="108"/>
        <v>401.90609143120292</v>
      </c>
    </row>
    <row r="747" spans="7:17">
      <c r="G747" s="58">
        <f t="shared" si="105"/>
        <v>7.8599999999998769</v>
      </c>
      <c r="H747" s="59">
        <f t="shared" si="113"/>
        <v>5.2900763358779454E-2</v>
      </c>
      <c r="I747" s="54">
        <f t="shared" si="109"/>
        <v>2.8564955915604484E-2</v>
      </c>
      <c r="J747" s="55">
        <f t="shared" si="112"/>
        <v>0.5189564885496265</v>
      </c>
      <c r="K747" s="55">
        <f t="shared" si="112"/>
        <v>0.28022221753207999</v>
      </c>
      <c r="L747" s="55">
        <f t="shared" si="110"/>
        <v>0.64919269456195494</v>
      </c>
      <c r="M747" s="55">
        <f t="shared" si="106"/>
        <v>0.35054618352340133</v>
      </c>
      <c r="N747" s="56">
        <f t="shared" si="111"/>
        <v>812.1126991792288</v>
      </c>
      <c r="O747" s="56">
        <f t="shared" si="107"/>
        <v>438.51850101341273</v>
      </c>
      <c r="P747" s="57">
        <f t="shared" si="108"/>
        <v>743.36152671756884</v>
      </c>
      <c r="Q747" s="57">
        <f t="shared" si="108"/>
        <v>401.39476052607421</v>
      </c>
    </row>
    <row r="748" spans="7:17">
      <c r="G748" s="58">
        <f t="shared" si="105"/>
        <v>7.8699999999998766</v>
      </c>
      <c r="H748" s="59">
        <f t="shared" si="113"/>
        <v>5.2833545108005912E-2</v>
      </c>
      <c r="I748" s="54">
        <f t="shared" si="109"/>
        <v>2.8528659910629132E-2</v>
      </c>
      <c r="J748" s="55">
        <f t="shared" si="112"/>
        <v>0.51829707750953802</v>
      </c>
      <c r="K748" s="55">
        <f t="shared" si="112"/>
        <v>0.27986615372327178</v>
      </c>
      <c r="L748" s="55">
        <f t="shared" si="110"/>
        <v>0.64919269456195494</v>
      </c>
      <c r="M748" s="55">
        <f t="shared" si="106"/>
        <v>0.35054618352340139</v>
      </c>
      <c r="N748" s="56">
        <f t="shared" si="111"/>
        <v>813.14592144281562</v>
      </c>
      <c r="O748" s="56">
        <f t="shared" si="107"/>
        <v>439.07641259231025</v>
      </c>
      <c r="P748" s="57">
        <f t="shared" si="108"/>
        <v>742.41697585769907</v>
      </c>
      <c r="Q748" s="57">
        <f t="shared" si="108"/>
        <v>400.88472906416058</v>
      </c>
    </row>
    <row r="749" spans="7:17">
      <c r="G749" s="58">
        <f t="shared" si="105"/>
        <v>7.8799999999998764</v>
      </c>
      <c r="H749" s="59">
        <f t="shared" si="113"/>
        <v>5.2766497461929761E-2</v>
      </c>
      <c r="I749" s="54">
        <f t="shared" si="109"/>
        <v>2.8492456027493816E-2</v>
      </c>
      <c r="J749" s="55">
        <f t="shared" si="112"/>
        <v>0.51763934010153101</v>
      </c>
      <c r="K749" s="55">
        <f t="shared" si="112"/>
        <v>0.27951099362971432</v>
      </c>
      <c r="L749" s="55">
        <f t="shared" si="110"/>
        <v>0.64919269456195494</v>
      </c>
      <c r="M749" s="55">
        <f t="shared" si="106"/>
        <v>0.35054618352340133</v>
      </c>
      <c r="N749" s="56">
        <f t="shared" si="111"/>
        <v>814.17914370640233</v>
      </c>
      <c r="O749" s="56">
        <f t="shared" si="107"/>
        <v>439.63432417120765</v>
      </c>
      <c r="P749" s="57">
        <f t="shared" si="108"/>
        <v>741.47482233503695</v>
      </c>
      <c r="Q749" s="57">
        <f t="shared" si="108"/>
        <v>400.37599209834309</v>
      </c>
    </row>
    <row r="750" spans="7:17">
      <c r="G750" s="58">
        <f t="shared" si="105"/>
        <v>7.8899999999998762</v>
      </c>
      <c r="H750" s="59">
        <f t="shared" si="113"/>
        <v>5.2699619771863944E-2</v>
      </c>
      <c r="I750" s="54">
        <f t="shared" si="109"/>
        <v>2.8456343915925379E-2</v>
      </c>
      <c r="J750" s="55">
        <f t="shared" si="112"/>
        <v>0.51698326996198529</v>
      </c>
      <c r="K750" s="55">
        <f t="shared" si="112"/>
        <v>0.27915673381522799</v>
      </c>
      <c r="L750" s="55">
        <f t="shared" si="110"/>
        <v>0.64919269456195494</v>
      </c>
      <c r="M750" s="55">
        <f t="shared" si="106"/>
        <v>0.35054618352340139</v>
      </c>
      <c r="N750" s="56">
        <f t="shared" si="111"/>
        <v>815.21236596998926</v>
      </c>
      <c r="O750" s="56">
        <f t="shared" si="107"/>
        <v>440.19223575010523</v>
      </c>
      <c r="P750" s="57">
        <f t="shared" si="108"/>
        <v>740.53505703423218</v>
      </c>
      <c r="Q750" s="57">
        <f t="shared" si="108"/>
        <v>399.86854470658341</v>
      </c>
    </row>
    <row r="751" spans="7:17">
      <c r="G751" s="58">
        <f t="shared" si="105"/>
        <v>7.899999999999876</v>
      </c>
      <c r="H751" s="59">
        <f t="shared" si="113"/>
        <v>5.263291139240589E-2</v>
      </c>
      <c r="I751" s="54">
        <f t="shared" si="109"/>
        <v>2.8420323227424212E-2</v>
      </c>
      <c r="J751" s="55">
        <f t="shared" si="112"/>
        <v>0.5163288607595018</v>
      </c>
      <c r="K751" s="55">
        <f t="shared" si="112"/>
        <v>0.27880337086103152</v>
      </c>
      <c r="L751" s="55">
        <f t="shared" si="110"/>
        <v>0.64919269456195494</v>
      </c>
      <c r="M751" s="55">
        <f t="shared" si="106"/>
        <v>0.35054618352340139</v>
      </c>
      <c r="N751" s="56">
        <f t="shared" si="111"/>
        <v>816.24558823357609</v>
      </c>
      <c r="O751" s="56">
        <f t="shared" si="107"/>
        <v>440.75014732900269</v>
      </c>
      <c r="P751" s="57">
        <f t="shared" si="108"/>
        <v>739.5976708860876</v>
      </c>
      <c r="Q751" s="57">
        <f t="shared" si="108"/>
        <v>399.36238199176501</v>
      </c>
    </row>
    <row r="752" spans="7:17">
      <c r="G752" s="58">
        <f t="shared" si="105"/>
        <v>7.9099999999998758</v>
      </c>
      <c r="H752" s="59">
        <f t="shared" si="113"/>
        <v>5.2566371681416757E-2</v>
      </c>
      <c r="I752" s="54">
        <f t="shared" si="109"/>
        <v>2.8384393615253006E-2</v>
      </c>
      <c r="J752" s="55">
        <f t="shared" si="112"/>
        <v>0.51567610619469839</v>
      </c>
      <c r="K752" s="55">
        <f t="shared" si="112"/>
        <v>0.278450901365632</v>
      </c>
      <c r="L752" s="55">
        <f t="shared" si="110"/>
        <v>0.64919269456195494</v>
      </c>
      <c r="M752" s="55">
        <f t="shared" si="106"/>
        <v>0.35054618352340144</v>
      </c>
      <c r="N752" s="56">
        <f t="shared" si="111"/>
        <v>817.27881049716291</v>
      </c>
      <c r="O752" s="56">
        <f t="shared" si="107"/>
        <v>441.30805890790015</v>
      </c>
      <c r="P752" s="57">
        <f t="shared" si="108"/>
        <v>738.66265486726832</v>
      </c>
      <c r="Q752" s="57">
        <f t="shared" si="108"/>
        <v>398.85749908153525</v>
      </c>
    </row>
    <row r="753" spans="7:17">
      <c r="G753" s="58">
        <f t="shared" si="105"/>
        <v>7.9199999999998756</v>
      </c>
      <c r="H753" s="59">
        <f t="shared" si="113"/>
        <v>5.2500000000000824E-2</v>
      </c>
      <c r="I753" s="54">
        <f t="shared" si="109"/>
        <v>2.8348554734425664E-2</v>
      </c>
      <c r="J753" s="55">
        <f t="shared" si="112"/>
        <v>0.51502500000000806</v>
      </c>
      <c r="K753" s="55">
        <f t="shared" si="112"/>
        <v>0.27809932194471576</v>
      </c>
      <c r="L753" s="55">
        <f t="shared" si="110"/>
        <v>0.64919269456195483</v>
      </c>
      <c r="M753" s="55">
        <f t="shared" si="106"/>
        <v>0.35054618352340133</v>
      </c>
      <c r="N753" s="56">
        <f t="shared" si="111"/>
        <v>818.3120327607495</v>
      </c>
      <c r="O753" s="56">
        <f t="shared" si="107"/>
        <v>441.86597048679755</v>
      </c>
      <c r="P753" s="57">
        <f t="shared" si="108"/>
        <v>737.73000000001161</v>
      </c>
      <c r="Q753" s="57">
        <f t="shared" si="108"/>
        <v>398.35389112814943</v>
      </c>
    </row>
    <row r="754" spans="7:17">
      <c r="G754" s="58">
        <f t="shared" si="105"/>
        <v>7.9299999999998754</v>
      </c>
      <c r="H754" s="59">
        <f t="shared" si="113"/>
        <v>5.2433795712485062E-2</v>
      </c>
      <c r="I754" s="54">
        <f t="shared" si="109"/>
        <v>2.8312806241696249E-2</v>
      </c>
      <c r="J754" s="55">
        <f t="shared" si="112"/>
        <v>0.51437553593947849</v>
      </c>
      <c r="K754" s="55">
        <f t="shared" si="112"/>
        <v>0.27774862923104021</v>
      </c>
      <c r="L754" s="55">
        <f t="shared" si="110"/>
        <v>0.64919269456195494</v>
      </c>
      <c r="M754" s="55">
        <f t="shared" si="106"/>
        <v>0.35054618352340133</v>
      </c>
      <c r="N754" s="56">
        <f t="shared" si="111"/>
        <v>819.34525502433644</v>
      </c>
      <c r="O754" s="56">
        <f t="shared" si="107"/>
        <v>442.42388206569507</v>
      </c>
      <c r="P754" s="57">
        <f t="shared" si="108"/>
        <v>736.79969735184011</v>
      </c>
      <c r="Q754" s="57">
        <f t="shared" si="108"/>
        <v>397.85155330831572</v>
      </c>
    </row>
    <row r="755" spans="7:17">
      <c r="G755" s="58">
        <f t="shared" si="105"/>
        <v>7.9399999999998752</v>
      </c>
      <c r="H755" s="59">
        <f t="shared" si="113"/>
        <v>5.2367758186398806E-2</v>
      </c>
      <c r="I755" s="54">
        <f t="shared" si="109"/>
        <v>2.8277147795548019E-2</v>
      </c>
      <c r="J755" s="55">
        <f t="shared" si="112"/>
        <v>0.51372770780857235</v>
      </c>
      <c r="K755" s="55">
        <f t="shared" si="112"/>
        <v>0.27739881987432607</v>
      </c>
      <c r="L755" s="55">
        <f t="shared" si="110"/>
        <v>0.64919269456195494</v>
      </c>
      <c r="M755" s="55">
        <f t="shared" si="106"/>
        <v>0.35054618352340139</v>
      </c>
      <c r="N755" s="56">
        <f t="shared" si="111"/>
        <v>820.37847728792315</v>
      </c>
      <c r="O755" s="56">
        <f t="shared" si="107"/>
        <v>442.98179364459253</v>
      </c>
      <c r="P755" s="57">
        <f t="shared" si="108"/>
        <v>735.87173803527605</v>
      </c>
      <c r="Q755" s="57">
        <f t="shared" si="108"/>
        <v>397.35048082304075</v>
      </c>
    </row>
    <row r="756" spans="7:17">
      <c r="G756" s="58">
        <f t="shared" si="105"/>
        <v>7.9499999999998749</v>
      </c>
      <c r="H756" s="59">
        <f t="shared" si="113"/>
        <v>5.230188679245365E-2</v>
      </c>
      <c r="I756" s="54">
        <f t="shared" si="109"/>
        <v>2.8241579056182547E-2</v>
      </c>
      <c r="J756" s="55">
        <f t="shared" si="112"/>
        <v>0.51308150943397035</v>
      </c>
      <c r="K756" s="55">
        <f t="shared" si="112"/>
        <v>0.27704989054115081</v>
      </c>
      <c r="L756" s="55">
        <f t="shared" si="110"/>
        <v>0.64919269456195494</v>
      </c>
      <c r="M756" s="55">
        <f t="shared" si="106"/>
        <v>0.35054618352340139</v>
      </c>
      <c r="N756" s="56">
        <f t="shared" si="111"/>
        <v>821.4116995515102</v>
      </c>
      <c r="O756" s="56">
        <f t="shared" si="107"/>
        <v>443.53970522349005</v>
      </c>
      <c r="P756" s="57">
        <f t="shared" si="108"/>
        <v>734.94611320755871</v>
      </c>
      <c r="Q756" s="57">
        <f t="shared" si="108"/>
        <v>396.85066889747714</v>
      </c>
    </row>
    <row r="757" spans="7:17">
      <c r="G757" s="58">
        <f t="shared" si="105"/>
        <v>7.9599999999998747</v>
      </c>
      <c r="H757" s="59">
        <f t="shared" si="113"/>
        <v>5.2236180904523435E-2</v>
      </c>
      <c r="I757" s="54">
        <f t="shared" si="109"/>
        <v>2.8206099685508954E-2</v>
      </c>
      <c r="J757" s="55">
        <f t="shared" si="112"/>
        <v>0.51243693467337492</v>
      </c>
      <c r="K757" s="55">
        <f t="shared" si="112"/>
        <v>0.27670183791484287</v>
      </c>
      <c r="L757" s="55">
        <f t="shared" si="110"/>
        <v>0.64919269456195494</v>
      </c>
      <c r="M757" s="55">
        <f t="shared" si="106"/>
        <v>0.35054618352340144</v>
      </c>
      <c r="N757" s="56">
        <f t="shared" si="111"/>
        <v>822.44492181509702</v>
      </c>
      <c r="O757" s="56">
        <f t="shared" si="107"/>
        <v>444.09761680238756</v>
      </c>
      <c r="P757" s="57">
        <f t="shared" si="108"/>
        <v>734.02281407036332</v>
      </c>
      <c r="Q757" s="57">
        <f t="shared" si="108"/>
        <v>396.35211278077179</v>
      </c>
    </row>
    <row r="758" spans="7:17">
      <c r="G758" s="58">
        <f t="shared" si="105"/>
        <v>7.9699999999998745</v>
      </c>
      <c r="H758" s="59">
        <f t="shared" si="113"/>
        <v>5.2170639899624408E-2</v>
      </c>
      <c r="I758" s="54">
        <f t="shared" si="109"/>
        <v>2.8170709347133158E-2</v>
      </c>
      <c r="J758" s="55">
        <f t="shared" si="112"/>
        <v>0.51179397741531552</v>
      </c>
      <c r="K758" s="55">
        <f t="shared" si="112"/>
        <v>0.27635465869537629</v>
      </c>
      <c r="L758" s="55">
        <f t="shared" si="110"/>
        <v>0.64919269456195494</v>
      </c>
      <c r="M758" s="55">
        <f t="shared" si="106"/>
        <v>0.35054618352340139</v>
      </c>
      <c r="N758" s="56">
        <f t="shared" si="111"/>
        <v>823.47814407868373</v>
      </c>
      <c r="O758" s="56">
        <f t="shared" si="107"/>
        <v>444.65552838128491</v>
      </c>
      <c r="P758" s="57">
        <f t="shared" si="108"/>
        <v>733.10183186952213</v>
      </c>
      <c r="Q758" s="57">
        <f t="shared" si="108"/>
        <v>395.85480774591514</v>
      </c>
    </row>
    <row r="759" spans="7:17">
      <c r="G759" s="58">
        <f t="shared" si="105"/>
        <v>7.9799999999998743</v>
      </c>
      <c r="H759" s="59">
        <f t="shared" si="113"/>
        <v>5.2105263157895557E-2</v>
      </c>
      <c r="I759" s="54">
        <f t="shared" si="109"/>
        <v>2.8135407706347277E-2</v>
      </c>
      <c r="J759" s="55">
        <f t="shared" si="112"/>
        <v>0.51115263157895541</v>
      </c>
      <c r="K759" s="55">
        <f t="shared" si="112"/>
        <v>0.27600834959926679</v>
      </c>
      <c r="L759" s="55">
        <f t="shared" si="110"/>
        <v>0.64919269456195494</v>
      </c>
      <c r="M759" s="55">
        <f t="shared" si="106"/>
        <v>0.35054618352340139</v>
      </c>
      <c r="N759" s="56">
        <f t="shared" si="111"/>
        <v>824.51136634227032</v>
      </c>
      <c r="O759" s="56">
        <f t="shared" si="107"/>
        <v>445.21343996018237</v>
      </c>
      <c r="P759" s="57">
        <f t="shared" si="108"/>
        <v>732.18315789474832</v>
      </c>
      <c r="Q759" s="57">
        <f t="shared" si="108"/>
        <v>395.35874908959192</v>
      </c>
    </row>
    <row r="760" spans="7:17">
      <c r="G760" s="58">
        <f t="shared" si="105"/>
        <v>7.9899999999998741</v>
      </c>
      <c r="H760" s="59">
        <f t="shared" si="113"/>
        <v>5.2040050062579044E-2</v>
      </c>
      <c r="I760" s="54">
        <f t="shared" si="109"/>
        <v>2.8100194430119057E-2</v>
      </c>
      <c r="J760" s="55">
        <f t="shared" si="112"/>
        <v>0.51051289111390041</v>
      </c>
      <c r="K760" s="55">
        <f t="shared" si="112"/>
        <v>0.27566290735946797</v>
      </c>
      <c r="L760" s="55">
        <f t="shared" si="110"/>
        <v>0.64919269456195494</v>
      </c>
      <c r="M760" s="55">
        <f t="shared" si="106"/>
        <v>0.35054618352340139</v>
      </c>
      <c r="N760" s="56">
        <f t="shared" si="111"/>
        <v>825.54458860585726</v>
      </c>
      <c r="O760" s="56">
        <f t="shared" si="107"/>
        <v>445.77135153907989</v>
      </c>
      <c r="P760" s="57">
        <f t="shared" si="108"/>
        <v>731.2667834793607</v>
      </c>
      <c r="Q760" s="57">
        <f t="shared" si="108"/>
        <v>394.86393213203297</v>
      </c>
    </row>
    <row r="761" spans="7:17">
      <c r="G761" s="58">
        <f t="shared" si="105"/>
        <v>7.9999999999998739</v>
      </c>
      <c r="H761" s="59">
        <f t="shared" si="113"/>
        <v>5.1975000000000819E-2</v>
      </c>
      <c r="I761" s="54">
        <f t="shared" si="109"/>
        <v>2.8065069187081411E-2</v>
      </c>
      <c r="J761" s="55">
        <f t="shared" si="112"/>
        <v>0.50987475000000804</v>
      </c>
      <c r="K761" s="55">
        <f t="shared" si="112"/>
        <v>0.27531832872526868</v>
      </c>
      <c r="L761" s="55">
        <f t="shared" si="110"/>
        <v>0.64919269456195483</v>
      </c>
      <c r="M761" s="55">
        <f t="shared" si="106"/>
        <v>0.35054618352340139</v>
      </c>
      <c r="N761" s="56">
        <f t="shared" si="111"/>
        <v>826.57781086944397</v>
      </c>
      <c r="O761" s="56">
        <f t="shared" si="107"/>
        <v>446.3292631179774</v>
      </c>
      <c r="P761" s="57">
        <f t="shared" si="108"/>
        <v>730.35270000001151</v>
      </c>
      <c r="Q761" s="57">
        <f t="shared" si="108"/>
        <v>394.37035221686801</v>
      </c>
    </row>
    <row r="762" spans="7:17">
      <c r="G762" s="58">
        <f t="shared" si="105"/>
        <v>8.0099999999998737</v>
      </c>
      <c r="H762" s="59">
        <f t="shared" si="113"/>
        <v>5.1910112359551383E-2</v>
      </c>
      <c r="I762" s="54">
        <f t="shared" si="109"/>
        <v>2.8030031647522009E-2</v>
      </c>
      <c r="J762" s="55">
        <f t="shared" si="112"/>
        <v>0.50923820224719907</v>
      </c>
      <c r="K762" s="55">
        <f t="shared" si="112"/>
        <v>0.2749746104621909</v>
      </c>
      <c r="L762" s="55">
        <f t="shared" si="110"/>
        <v>0.64919269456195494</v>
      </c>
      <c r="M762" s="55">
        <f t="shared" si="106"/>
        <v>0.35054618352340144</v>
      </c>
      <c r="N762" s="56">
        <f t="shared" si="111"/>
        <v>827.61103313303101</v>
      </c>
      <c r="O762" s="56">
        <f t="shared" si="107"/>
        <v>446.88717469687487</v>
      </c>
      <c r="P762" s="57">
        <f t="shared" si="108"/>
        <v>729.44089887641599</v>
      </c>
      <c r="Q762" s="57">
        <f t="shared" si="108"/>
        <v>393.87800471097927</v>
      </c>
    </row>
    <row r="763" spans="7:17">
      <c r="G763" s="58">
        <f t="shared" si="105"/>
        <v>8.0199999999998735</v>
      </c>
      <c r="H763" s="59">
        <f t="shared" si="113"/>
        <v>5.1845386533666653E-2</v>
      </c>
      <c r="I763" s="54">
        <f t="shared" si="109"/>
        <v>2.7995081483372979E-2</v>
      </c>
      <c r="J763" s="55">
        <f t="shared" si="112"/>
        <v>0.50860324189526984</v>
      </c>
      <c r="K763" s="55">
        <f t="shared" si="112"/>
        <v>0.27463174935188894</v>
      </c>
      <c r="L763" s="55">
        <f t="shared" si="110"/>
        <v>0.64919269456195494</v>
      </c>
      <c r="M763" s="55">
        <f t="shared" si="106"/>
        <v>0.35054618352340144</v>
      </c>
      <c r="N763" s="56">
        <f t="shared" si="111"/>
        <v>828.64425539661761</v>
      </c>
      <c r="O763" s="56">
        <f t="shared" si="107"/>
        <v>447.44508627577233</v>
      </c>
      <c r="P763" s="57">
        <f t="shared" si="108"/>
        <v>728.53137157108381</v>
      </c>
      <c r="Q763" s="57">
        <f t="shared" si="108"/>
        <v>393.38688500435711</v>
      </c>
    </row>
    <row r="764" spans="7:17">
      <c r="G764" s="58">
        <f t="shared" ref="G764:G769" si="114">+G763+0.01</f>
        <v>8.0299999999998732</v>
      </c>
      <c r="H764" s="59">
        <f t="shared" si="113"/>
        <v>5.1780821917809035E-2</v>
      </c>
      <c r="I764" s="54">
        <f t="shared" si="109"/>
        <v>2.7960218368200656E-2</v>
      </c>
      <c r="J764" s="55">
        <f t="shared" si="112"/>
        <v>0.50796986301370661</v>
      </c>
      <c r="K764" s="55">
        <f t="shared" si="112"/>
        <v>0.27428974219204844</v>
      </c>
      <c r="L764" s="55">
        <f t="shared" si="110"/>
        <v>0.64919269456195483</v>
      </c>
      <c r="M764" s="55">
        <f t="shared" si="106"/>
        <v>0.35054618352340133</v>
      </c>
      <c r="N764" s="56">
        <f t="shared" si="111"/>
        <v>829.67747766020432</v>
      </c>
      <c r="O764" s="56">
        <f t="shared" si="107"/>
        <v>448.00299785466973</v>
      </c>
      <c r="P764" s="57">
        <f t="shared" si="108"/>
        <v>727.62410958905252</v>
      </c>
      <c r="Q764" s="57">
        <f t="shared" si="108"/>
        <v>392.89698850995563</v>
      </c>
    </row>
    <row r="765" spans="7:17">
      <c r="G765" s="58">
        <f t="shared" si="114"/>
        <v>8.039999999999873</v>
      </c>
      <c r="H765" s="59">
        <f t="shared" si="113"/>
        <v>5.1716417910448578E-2</v>
      </c>
      <c r="I765" s="54">
        <f t="shared" si="109"/>
        <v>2.7925441977195434E-2</v>
      </c>
      <c r="J765" s="55">
        <f t="shared" si="112"/>
        <v>0.50733805970150059</v>
      </c>
      <c r="K765" s="55">
        <f t="shared" si="112"/>
        <v>0.27394858579628723</v>
      </c>
      <c r="L765" s="55">
        <f t="shared" si="110"/>
        <v>0.64919269456195494</v>
      </c>
      <c r="M765" s="55">
        <f t="shared" si="106"/>
        <v>0.35054618352340139</v>
      </c>
      <c r="N765" s="56">
        <f t="shared" si="111"/>
        <v>830.71069992379125</v>
      </c>
      <c r="O765" s="56">
        <f t="shared" si="107"/>
        <v>448.56090943356725</v>
      </c>
      <c r="P765" s="57">
        <f t="shared" si="108"/>
        <v>726.71910447762343</v>
      </c>
      <c r="Q765" s="57">
        <f t="shared" si="108"/>
        <v>392.40831066355025</v>
      </c>
    </row>
    <row r="766" spans="7:17">
      <c r="G766" s="58">
        <f t="shared" si="114"/>
        <v>8.0499999999998728</v>
      </c>
      <c r="H766" s="59">
        <f t="shared" si="113"/>
        <v>5.1652173913044296E-2</v>
      </c>
      <c r="I766" s="54">
        <f t="shared" si="109"/>
        <v>2.7890751987161649E-2</v>
      </c>
      <c r="J766" s="55">
        <f t="shared" si="112"/>
        <v>0.50670782608696452</v>
      </c>
      <c r="K766" s="55">
        <f t="shared" si="112"/>
        <v>0.27360827699405582</v>
      </c>
      <c r="L766" s="55">
        <f t="shared" si="110"/>
        <v>0.64919269456195483</v>
      </c>
      <c r="M766" s="55">
        <f t="shared" si="106"/>
        <v>0.35054618352340139</v>
      </c>
      <c r="N766" s="56">
        <f t="shared" si="111"/>
        <v>831.74392218737796</v>
      </c>
      <c r="O766" s="56">
        <f t="shared" si="107"/>
        <v>449.11882101246471</v>
      </c>
      <c r="P766" s="57">
        <f t="shared" si="108"/>
        <v>725.81634782609842</v>
      </c>
      <c r="Q766" s="57">
        <f t="shared" si="108"/>
        <v>391.92084692359549</v>
      </c>
    </row>
    <row r="767" spans="7:17">
      <c r="G767" s="58">
        <f t="shared" si="114"/>
        <v>8.0599999999998726</v>
      </c>
      <c r="H767" s="59">
        <f t="shared" si="113"/>
        <v>5.1588089330025629E-2</v>
      </c>
      <c r="I767" s="54">
        <f t="shared" si="109"/>
        <v>2.7856148076507603E-2</v>
      </c>
      <c r="J767" s="55">
        <f t="shared" si="112"/>
        <v>0.5060791563275514</v>
      </c>
      <c r="K767" s="55">
        <f t="shared" si="112"/>
        <v>0.27326881263053959</v>
      </c>
      <c r="L767" s="55">
        <f t="shared" si="110"/>
        <v>0.64919269456195483</v>
      </c>
      <c r="M767" s="55">
        <f t="shared" si="106"/>
        <v>0.35054618352340133</v>
      </c>
      <c r="N767" s="56">
        <f t="shared" si="111"/>
        <v>832.77714445096467</v>
      </c>
      <c r="O767" s="56">
        <f t="shared" si="107"/>
        <v>449.67673259136205</v>
      </c>
      <c r="P767" s="57">
        <f t="shared" si="108"/>
        <v>724.91583126552018</v>
      </c>
      <c r="Q767" s="57">
        <f t="shared" si="108"/>
        <v>391.43459277108485</v>
      </c>
    </row>
    <row r="768" spans="7:17">
      <c r="G768" s="58">
        <f t="shared" si="114"/>
        <v>8.0699999999998724</v>
      </c>
      <c r="H768" s="59">
        <f t="shared" si="113"/>
        <v>5.1524163568774047E-2</v>
      </c>
      <c r="I768" s="54">
        <f t="shared" si="109"/>
        <v>2.7821629925235597E-2</v>
      </c>
      <c r="J768" s="55">
        <f t="shared" si="112"/>
        <v>0.50545204460967341</v>
      </c>
      <c r="K768" s="55">
        <f t="shared" si="112"/>
        <v>0.27293018956656123</v>
      </c>
      <c r="L768" s="55">
        <f t="shared" si="110"/>
        <v>0.64919269456195494</v>
      </c>
      <c r="M768" s="55">
        <f t="shared" si="106"/>
        <v>0.35054618352340139</v>
      </c>
      <c r="N768" s="56">
        <f t="shared" si="111"/>
        <v>833.81036671455172</v>
      </c>
      <c r="O768" s="56">
        <f t="shared" si="107"/>
        <v>450.23464417025968</v>
      </c>
      <c r="P768" s="57">
        <f t="shared" si="108"/>
        <v>724.01754646841289</v>
      </c>
      <c r="Q768" s="57">
        <f t="shared" si="108"/>
        <v>390.94954370941059</v>
      </c>
    </row>
    <row r="769" spans="7:17">
      <c r="G769" s="58">
        <f t="shared" si="114"/>
        <v>8.0799999999998722</v>
      </c>
      <c r="H769" s="59">
        <f t="shared" si="113"/>
        <v>5.1460396039604776E-2</v>
      </c>
      <c r="I769" s="54">
        <f t="shared" si="109"/>
        <v>2.7787197214932093E-2</v>
      </c>
      <c r="J769" s="55">
        <f t="shared" si="112"/>
        <v>0.50482648514852291</v>
      </c>
      <c r="K769" s="55">
        <f t="shared" si="112"/>
        <v>0.27259240467848384</v>
      </c>
      <c r="L769" s="55">
        <f t="shared" si="110"/>
        <v>0.64919269456195505</v>
      </c>
      <c r="M769" s="55">
        <f t="shared" si="106"/>
        <v>0.35054618352340144</v>
      </c>
      <c r="N769" s="56">
        <f t="shared" si="111"/>
        <v>834.84358897813854</v>
      </c>
      <c r="O769" s="56">
        <f t="shared" si="107"/>
        <v>450.79255574915715</v>
      </c>
      <c r="P769" s="57">
        <f t="shared" si="108"/>
        <v>723.12148514852629</v>
      </c>
      <c r="Q769" s="57">
        <f t="shared" si="108"/>
        <v>390.46569526422576</v>
      </c>
    </row>
    <row r="770" spans="7:17">
      <c r="G770" s="61"/>
    </row>
    <row r="771" spans="7:17">
      <c r="G771" s="61"/>
    </row>
    <row r="772" spans="7:17">
      <c r="G772" s="61"/>
    </row>
    <row r="773" spans="7:17">
      <c r="G773" s="61"/>
    </row>
    <row r="774" spans="7:17">
      <c r="G774" s="61"/>
    </row>
    <row r="775" spans="7:17">
      <c r="G775" s="61"/>
    </row>
    <row r="776" spans="7:17">
      <c r="G776" s="61"/>
    </row>
    <row r="777" spans="7:17">
      <c r="G777" s="61"/>
    </row>
    <row r="778" spans="7:17">
      <c r="G778" s="61"/>
    </row>
    <row r="779" spans="7:17">
      <c r="G779" s="61"/>
    </row>
    <row r="780" spans="7:17">
      <c r="G780" s="61"/>
    </row>
    <row r="781" spans="7:17">
      <c r="G781" s="61"/>
    </row>
    <row r="782" spans="7:17">
      <c r="G782" s="61"/>
    </row>
    <row r="783" spans="7:17">
      <c r="G783" s="61"/>
    </row>
    <row r="784" spans="7:17">
      <c r="G784" s="61"/>
    </row>
    <row r="785" spans="7:7">
      <c r="G785" s="61"/>
    </row>
    <row r="786" spans="7:7">
      <c r="G786" s="61"/>
    </row>
    <row r="787" spans="7:7">
      <c r="G787" s="61"/>
    </row>
    <row r="788" spans="7:7">
      <c r="G788" s="61"/>
    </row>
    <row r="789" spans="7:7">
      <c r="G789" s="61"/>
    </row>
    <row r="790" spans="7:7">
      <c r="G790" s="61"/>
    </row>
    <row r="791" spans="7:7">
      <c r="G791" s="61"/>
    </row>
    <row r="792" spans="7:7">
      <c r="G792" s="61"/>
    </row>
    <row r="793" spans="7:7">
      <c r="G793" s="61"/>
    </row>
    <row r="794" spans="7:7">
      <c r="G794" s="61"/>
    </row>
    <row r="795" spans="7:7">
      <c r="G795" s="61"/>
    </row>
    <row r="796" spans="7:7">
      <c r="G796" s="61"/>
    </row>
    <row r="797" spans="7:7">
      <c r="G797" s="61"/>
    </row>
    <row r="798" spans="7:7">
      <c r="G798" s="61"/>
    </row>
    <row r="799" spans="7:7">
      <c r="G799" s="61"/>
    </row>
    <row r="800" spans="7:7">
      <c r="G800" s="61"/>
    </row>
    <row r="801" spans="7:7">
      <c r="G801" s="61"/>
    </row>
    <row r="802" spans="7:7">
      <c r="G802" s="61"/>
    </row>
    <row r="803" spans="7:7">
      <c r="G803" s="61"/>
    </row>
    <row r="804" spans="7:7">
      <c r="G804" s="61"/>
    </row>
    <row r="805" spans="7:7">
      <c r="G805" s="61"/>
    </row>
    <row r="806" spans="7:7">
      <c r="G806" s="61"/>
    </row>
    <row r="807" spans="7:7">
      <c r="G807" s="61"/>
    </row>
    <row r="808" spans="7:7">
      <c r="G808" s="61"/>
    </row>
    <row r="809" spans="7:7">
      <c r="G809" s="61"/>
    </row>
    <row r="810" spans="7:7">
      <c r="G810" s="61"/>
    </row>
    <row r="811" spans="7:7">
      <c r="G811" s="61"/>
    </row>
    <row r="812" spans="7:7">
      <c r="G812" s="61"/>
    </row>
    <row r="813" spans="7:7">
      <c r="G813" s="61"/>
    </row>
    <row r="814" spans="7:7">
      <c r="G814" s="61"/>
    </row>
    <row r="815" spans="7:7">
      <c r="G815" s="61"/>
    </row>
    <row r="816" spans="7:7">
      <c r="G816" s="61"/>
    </row>
    <row r="817" spans="7:7">
      <c r="G817" s="61"/>
    </row>
    <row r="818" spans="7:7">
      <c r="G818" s="61"/>
    </row>
    <row r="819" spans="7:7">
      <c r="G819" s="61"/>
    </row>
  </sheetData>
  <mergeCells count="5">
    <mergeCell ref="AG2:AK2"/>
    <mergeCell ref="AG34:AL49"/>
    <mergeCell ref="AC8:AE9"/>
    <mergeCell ref="A22:A23"/>
    <mergeCell ref="D22:E25"/>
  </mergeCells>
  <conditionalFormatting sqref="C22">
    <cfRule type="cellIs" dxfId="4" priority="3" operator="lessThan">
      <formula>0.55</formula>
    </cfRule>
  </conditionalFormatting>
  <conditionalFormatting sqref="AB8">
    <cfRule type="cellIs" dxfId="3" priority="4" operator="lessThan">
      <formula>1/1.7</formula>
    </cfRule>
  </conditionalFormatting>
  <conditionalFormatting sqref="AH10">
    <cfRule type="cellIs" dxfId="2" priority="1" operator="lessThan">
      <formula>$AJ$10</formula>
    </cfRule>
  </conditionalFormatting>
  <conditionalFormatting sqref="AH12">
    <cfRule type="cellIs" dxfId="1" priority="2" operator="greaterThan">
      <formula>$AJ$12</formula>
    </cfRule>
  </conditionalFormatting>
  <conditionalFormatting sqref="AJ7:AK7">
    <cfRule type="cellIs" dxfId="0" priority="5" operator="equal">
      <formula>"Hay que seguir iterando"</formula>
    </cfRule>
  </conditionalFormatting>
  <pageMargins left="0.7" right="0.7" top="0.75" bottom="0.75" header="0.3" footer="0.3"/>
  <pageSetup paperSize="9" scale="95" orientation="portrait" r:id="rId1"/>
  <drawing r:id="rId2"/>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errorTitle="Seleccionar perfil" xr:uid="{09BD6671-B602-4F3E-B59B-5D32F04D4D95}">
          <x14:formula1>
            <xm:f>Tablas!$B$5:$B$9</xm:f>
          </x14:formula1>
          <xm:sqref>B9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Alfonso Fernández-Pacheco</dc:creator>
  <cp:keywords/>
  <dc:description/>
  <cp:lastModifiedBy>Pedram Manouchehri</cp:lastModifiedBy>
  <cp:revision/>
  <dcterms:created xsi:type="dcterms:W3CDTF">2018-01-29T18:58:05Z</dcterms:created>
  <dcterms:modified xsi:type="dcterms:W3CDTF">2023-08-21T10:26:22Z</dcterms:modified>
  <cp:category/>
  <cp:contentStatus/>
</cp:coreProperties>
</file>