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52" activeTab="2"/>
  </bookViews>
  <sheets>
    <sheet name="产品销售商认申购账户信息" sheetId="8" r:id="rId1"/>
    <sheet name="7722销售商来款账户整理-底稿" sheetId="1" r:id="rId2"/>
    <sheet name="认申购款来款顺序-底稿" sheetId="9" r:id="rId3"/>
    <sheet name="产品销售商认申购账户信息1" sheetId="7" state="hidden" r:id="rId4"/>
  </sheets>
  <definedNames>
    <definedName name="_xlnm._FilterDatabase" localSheetId="0" hidden="1">产品销售商认申购账户信息!$A$1:$H$712</definedName>
    <definedName name="_xlnm._FilterDatabase" localSheetId="1" hidden="1">'7722销售商来款账户整理-底稿'!$A$1:$J$181</definedName>
    <definedName name="_xlnm._FilterDatabase" localSheetId="3" hidden="1">产品销售商认申购账户信息1!$A$1:$H$682</definedName>
  </definedNames>
  <calcPr calcId="144525"/>
</workbook>
</file>

<file path=xl/sharedStrings.xml><?xml version="1.0" encoding="utf-8"?>
<sst xmlns="http://schemas.openxmlformats.org/spreadsheetml/2006/main" count="8421" uniqueCount="691">
  <si>
    <t>产品+销售商</t>
  </si>
  <si>
    <t>销售商代码</t>
  </si>
  <si>
    <t>所属TA系统</t>
  </si>
  <si>
    <t>产品代码</t>
  </si>
  <si>
    <t>账户-TA</t>
  </si>
  <si>
    <t>网银实际来款账户</t>
  </si>
  <si>
    <t>来款方式</t>
  </si>
  <si>
    <t>来款顺序</t>
  </si>
  <si>
    <t>003:农业银行</t>
  </si>
  <si>
    <t>EW</t>
  </si>
  <si>
    <t>EW0088:阳光金添利月开1号</t>
  </si>
  <si>
    <t>9099990167333001</t>
  </si>
  <si>
    <t>9099990112104001</t>
  </si>
  <si>
    <t>明细-按产品</t>
  </si>
  <si>
    <t>EW0216:阳光金添利月开4号</t>
  </si>
  <si>
    <t>EW0326:阳光金丰利1期</t>
  </si>
  <si>
    <t>EW0329:阳光金丰利2期</t>
  </si>
  <si>
    <t>EW0330:阳光金丰利3期</t>
  </si>
  <si>
    <t>EW0331:阳光金丰利4期</t>
  </si>
  <si>
    <t>EW0382:阳光金丰利5期</t>
  </si>
  <si>
    <t>EW0383:阳光金丰利6期</t>
  </si>
  <si>
    <t>EW0405:阳光金丰利8期</t>
  </si>
  <si>
    <t>EW0459:阳光金丰利11期</t>
  </si>
  <si>
    <t>EW619D:阳光金丰利22期D</t>
  </si>
  <si>
    <t>004:中国银行</t>
  </si>
  <si>
    <t>EB1068:阳光金日添利1号</t>
  </si>
  <si>
    <t>9003610018331009</t>
  </si>
  <si>
    <t>09003610018331009</t>
  </si>
  <si>
    <t>汇总-EW</t>
  </si>
  <si>
    <t>EW0376:阳光金9M丰利1期</t>
  </si>
  <si>
    <t>EW0404:阳光金丰利7期</t>
  </si>
  <si>
    <t>EW0457:阳光金丰利9期</t>
  </si>
  <si>
    <t>EW0461:阳光金15M丰利22期</t>
  </si>
  <si>
    <t>EW189D:阳光金增利稳健天天购（7天最低持有）D</t>
  </si>
  <si>
    <t>EW379H:阳光金增利稳健乐享天天购（7天最低持有）H</t>
  </si>
  <si>
    <t>EW408D:阳光金13M丰利13期D</t>
  </si>
  <si>
    <t>EW473D:阳光金15M丰利23期D</t>
  </si>
  <si>
    <t>EW603D:阳光金丰利15期D</t>
  </si>
  <si>
    <t>EW613D:阳光碧乐活9号D</t>
  </si>
  <si>
    <t>EW616D:阳光金丰利17期D</t>
  </si>
  <si>
    <t>EW620D:阳光金丰利23期D</t>
  </si>
  <si>
    <t>EW632D:阳光金丰利30期D</t>
  </si>
  <si>
    <t>EW691D:阳光金丰利45期D</t>
  </si>
  <si>
    <t>EW761D:阳光碧灵活2号D</t>
  </si>
  <si>
    <t>EW766D:阳光金丰利62期D</t>
  </si>
  <si>
    <t>EW782D:阳光金丰利63期D</t>
  </si>
  <si>
    <t>EW888D:阳光金丰利85期D</t>
  </si>
  <si>
    <t>006:交通银行</t>
  </si>
  <si>
    <t>EB1611:阳光橙安盈1号</t>
  </si>
  <si>
    <t>315800012890100100242099</t>
  </si>
  <si>
    <t>EB6829:阳光天天购90天</t>
  </si>
  <si>
    <t>EB6830:阳光天天购180天</t>
  </si>
  <si>
    <t>EW0024:阳光金12M添利6号</t>
  </si>
  <si>
    <t>EW0043:阳光橙安盈季开1号</t>
  </si>
  <si>
    <t>EW0058:阳光橙安盈季开2号</t>
  </si>
  <si>
    <t>EW0079:阳光橙安盈季开3号</t>
  </si>
  <si>
    <t>EW0239:阳光金15M丰利增强1期</t>
  </si>
  <si>
    <t>EW0261:阳光金13M丰利增强（中秋节专属）</t>
  </si>
  <si>
    <t>EW0274:阳光金18M丰利增强2期</t>
  </si>
  <si>
    <t>EW0285:阳光金25M丰利增强1期</t>
  </si>
  <si>
    <t>EW0316:阳光金13M丰利增强2期</t>
  </si>
  <si>
    <t>EW0319:阳光金10M丰利增强1期</t>
  </si>
  <si>
    <t>EW0360:阳光金13M丰利8期</t>
  </si>
  <si>
    <t>EW0570:光大理财颐享阳光养老理财产品橙2027第8期</t>
  </si>
  <si>
    <t>EW189B:阳光金增利稳健天天购（7天最低持有）B</t>
  </si>
  <si>
    <t>EW190A:阳光金增利稳健天天购（14天最低持有）A</t>
  </si>
  <si>
    <t>EW190B:阳光金增利稳健天天购（14天最低持有）B</t>
  </si>
  <si>
    <t>EW191A:阳光金增利稳健天天购（28天最低持有）A</t>
  </si>
  <si>
    <t>EW191B:阳光金增利稳健天天购（28天最低持有）B</t>
  </si>
  <si>
    <t>EW265D:阳光金13M丰利5期D</t>
  </si>
  <si>
    <t>EW272B:阳光金15M丰利8期B</t>
  </si>
  <si>
    <t>EW291J:阳光金天天盈J</t>
  </si>
  <si>
    <t>EW379D:阳光金增利稳健乐享天天购（7天最低持有）D</t>
  </si>
  <si>
    <t>EW379I:阳光金增利稳健乐享天天购（7天最低持有）I</t>
  </si>
  <si>
    <t>EW408A:阳光金13M丰利13期A</t>
  </si>
  <si>
    <t>EW458A:阳光金丰利10期A</t>
  </si>
  <si>
    <t>EW634D:阳光橙安盈季开4号D</t>
  </si>
  <si>
    <t>EW635D:阳光橙安盈季开5号D</t>
  </si>
  <si>
    <t>EW636D:阳光橙安盈季开6号D</t>
  </si>
  <si>
    <t>EW670H:阳光金丰利36期H</t>
  </si>
  <si>
    <t>EW671H:阳光金丰利37期H</t>
  </si>
  <si>
    <t>EW673H:阳光金丰利39期H</t>
  </si>
  <si>
    <t>EW679H:阳光金丰利40期H</t>
  </si>
  <si>
    <t>EW697H:阳光金丰利51期H</t>
  </si>
  <si>
    <t>EW700D:阳光橙安盈季开7号D</t>
  </si>
  <si>
    <t>EW701D:阳光橙安盈季开8号D</t>
  </si>
  <si>
    <t>EW702D:阳光橙安盈季开9号D</t>
  </si>
  <si>
    <t>EW738A:阳光金丰利54期A</t>
  </si>
  <si>
    <t>EW766H:阳光金丰利62期H</t>
  </si>
  <si>
    <t>EW886H:阳光金丰利83期H</t>
  </si>
  <si>
    <t>008:中信银行</t>
  </si>
  <si>
    <t>7110010126104000001</t>
  </si>
  <si>
    <t>汇总-零售</t>
  </si>
  <si>
    <t>EB1205:阳光金18M添利3号</t>
  </si>
  <si>
    <t>EB1216:阳光金6M添利1号</t>
  </si>
  <si>
    <t>EW0011:阳光金6M添利3号</t>
  </si>
  <si>
    <t>EW0012:阳光金6M添利4号</t>
  </si>
  <si>
    <t>EW0022:阳光金6M添利5号</t>
  </si>
  <si>
    <t>EW0023:阳光金6M添利6号</t>
  </si>
  <si>
    <t>EW0064:阳光金季添利1号</t>
  </si>
  <si>
    <t>EW0065:阳光金季添利2号</t>
  </si>
  <si>
    <t>EW0066:阳光金季添利3号</t>
  </si>
  <si>
    <t>EW0074:阳光金9M添利2号</t>
  </si>
  <si>
    <t>EW0075:阳光金9M添利3号</t>
  </si>
  <si>
    <t>EW0089:阳光金添利月开2号</t>
  </si>
  <si>
    <t>EW0090:阳光金添利月开3号</t>
  </si>
  <si>
    <t>EW0141:阳光金9M添利4号</t>
  </si>
  <si>
    <t>EW0142:阳光金9M添利5号</t>
  </si>
  <si>
    <t>EW0143:阳光金9M添利6号</t>
  </si>
  <si>
    <t>EW0193:阳光金13M丰利1期</t>
  </si>
  <si>
    <t>EW0236:阳光金丰利增强（光大行庆专享）</t>
  </si>
  <si>
    <t>EW0240:阳光金18M增利3号</t>
  </si>
  <si>
    <t>EW0267:阳光金13M丰利6期</t>
  </si>
  <si>
    <t>EW0339:阳光橙睿享2期</t>
  </si>
  <si>
    <t>7110010126104000601</t>
  </si>
  <si>
    <t>汇总-私行</t>
  </si>
  <si>
    <t>EW0358:阳光金15M丰利12期</t>
  </si>
  <si>
    <t>EW0359:阳光金15M丰利13期</t>
  </si>
  <si>
    <t>EW0361:阳光金13M丰利9期</t>
  </si>
  <si>
    <t>EW0367:阳光金15M丰利14期</t>
  </si>
  <si>
    <t>EW0375:阳光金15M丰利增强7期</t>
  </si>
  <si>
    <t>EW0400:阳光金私享恒赢（182天最低持有）</t>
  </si>
  <si>
    <t>EW0410:阳光金15M丰利17期</t>
  </si>
  <si>
    <t>EW0412:阳光金私享6期</t>
  </si>
  <si>
    <t>EW0516:阳光金私享稳健1期</t>
  </si>
  <si>
    <t>EW0551:阳光橙睿享4期</t>
  </si>
  <si>
    <t>EW0565:阳光金14M丰利增强（私享1期）</t>
  </si>
  <si>
    <t>EW1068:阳光橙睿享5期</t>
  </si>
  <si>
    <t>EW1203:阳光橙睿享6期</t>
  </si>
  <si>
    <t>EW162I:阳光金增利天天购（一年最低持有）I</t>
  </si>
  <si>
    <t>EW189I:阳光金增利稳健天天购（7天最低持有）I</t>
  </si>
  <si>
    <t>EW263B:阳光金13M丰利3期B</t>
  </si>
  <si>
    <t>EW270B:阳光金18M丰利2期B</t>
  </si>
  <si>
    <t>EW291I:阳光金天天盈I</t>
  </si>
  <si>
    <t>EW335I:阳光橙安盈增强季开1号I</t>
  </si>
  <si>
    <t>EW377I:阳光橙安盈增强季开2号I</t>
  </si>
  <si>
    <t>EW408I:阳光金13M丰利13期I</t>
  </si>
  <si>
    <t>EW472A:阳光金13M丰利16期A</t>
  </si>
  <si>
    <t>EW473A:阳光金15M丰利23期A</t>
  </si>
  <si>
    <t>EW546A:阳光金18M丰利5期A</t>
  </si>
  <si>
    <t>EW572A:阳光金18M丰利6期A</t>
  </si>
  <si>
    <t>EW574I:阳光橙安盈增强日开（90天最低持有）I</t>
  </si>
  <si>
    <t>EW603A:阳光金丰利15期A</t>
  </si>
  <si>
    <t>EW604A:阳光金丰利16期A</t>
  </si>
  <si>
    <t>EW613I:阳光碧乐活9号I</t>
  </si>
  <si>
    <t>EW615I:阳光金天天盈2号I</t>
  </si>
  <si>
    <t>EW616A:阳光金丰利17期A</t>
  </si>
  <si>
    <t>EW631D:阳光金丰利29期D</t>
  </si>
  <si>
    <t>EW660A:阳光金15M丰利32期A</t>
  </si>
  <si>
    <t>EW671A:阳光金丰利37期A</t>
  </si>
  <si>
    <t>EW675A:阳光金18M创利稳进6期（封闭式）A</t>
  </si>
  <si>
    <t>EW677A:阳光金15M创利稳进12期（封闭式）A</t>
  </si>
  <si>
    <t>EW678A:阳光金15M创利稳进13期（封闭式）A</t>
  </si>
  <si>
    <t>EW679A:阳光金丰利40期A</t>
  </si>
  <si>
    <t>EW679D:阳光金丰利40期D</t>
  </si>
  <si>
    <t>EW693A:阳光金丰利47期A</t>
  </si>
  <si>
    <t>EW736A:阳光金丰利52期A</t>
  </si>
  <si>
    <t>EW757D:阳光金丰利60期D</t>
  </si>
  <si>
    <t>EW793K:阳光金丰利66期K</t>
  </si>
  <si>
    <t>EW794D:阳光金丰利67期D</t>
  </si>
  <si>
    <t>EW813I:阳光金丰利乐享2期I</t>
  </si>
  <si>
    <t>EW822I:阳光橙安盈量化增强日开（28天最低持有）I</t>
  </si>
  <si>
    <t>EW876D:阳光金创利稳健乐享日开1号（14天最低持有）D</t>
  </si>
  <si>
    <t>EW880I:阳光金丰利乐享5期I</t>
  </si>
  <si>
    <t>009:浦发银行</t>
  </si>
  <si>
    <t>99010133090050074</t>
  </si>
  <si>
    <t>EW0021:阳光金6M添利2号</t>
  </si>
  <si>
    <t>EW0025:阳光金12M添利国庆节专属</t>
  </si>
  <si>
    <t>EW0063:阳光金月添利3号</t>
  </si>
  <si>
    <t>EW0073:阳光金9M添利1号</t>
  </si>
  <si>
    <t>EW0217:阳光金添利月开5号</t>
  </si>
  <si>
    <t>EW0268:阳光金13M丰利7期</t>
  </si>
  <si>
    <t>EW0304:阳光金15M丰利11期</t>
  </si>
  <si>
    <t>EW0389:阳光金15M丰利15期</t>
  </si>
  <si>
    <t>EW0407:阳光金13M丰利12期</t>
  </si>
  <si>
    <t>EW1213:阳光金18M丰利目标盈3期</t>
  </si>
  <si>
    <t>EW262A:阳光金13M丰利2期A</t>
  </si>
  <si>
    <t>EW263C:阳光金13M丰利3期C</t>
  </si>
  <si>
    <t>EW264D:阳光金13M丰利4期D</t>
  </si>
  <si>
    <t>EW291D:阳光金天天盈D</t>
  </si>
  <si>
    <t>EW291H:阳光金天天盈H</t>
  </si>
  <si>
    <t>EW486D:阳光金15M丰利24期D</t>
  </si>
  <si>
    <t>EW604D:阳光金丰利16期D</t>
  </si>
  <si>
    <t>EW613H:阳光碧乐活9号H</t>
  </si>
  <si>
    <t>EW617D:阳光金丰利18期D</t>
  </si>
  <si>
    <t>EW626D:阳光金15M丰利29期D</t>
  </si>
  <si>
    <t>EW627D:阳光金15M丰利30期D</t>
  </si>
  <si>
    <t>EW630D:阳光金丰利28期D</t>
  </si>
  <si>
    <t>EW634I:阳光橙安盈季开4号I</t>
  </si>
  <si>
    <t>EW635I:阳光橙安盈季开5号I</t>
  </si>
  <si>
    <t>EW636I:阳光橙安盈季开6号I</t>
  </si>
  <si>
    <t>EW636K:阳光橙安盈季开6号K</t>
  </si>
  <si>
    <t>EW659H:阳光金15M丰利31期H</t>
  </si>
  <si>
    <t>EW660D:阳光金15M丰利32期D</t>
  </si>
  <si>
    <t>EW670D:阳光金丰利36期D</t>
  </si>
  <si>
    <t>EW671D:阳光金丰利37期D</t>
  </si>
  <si>
    <t>EW673A:阳光金丰利39期A</t>
  </si>
  <si>
    <t>EW673D:阳光金丰利39期D</t>
  </si>
  <si>
    <t>EW680D:阳光金丰利41期D</t>
  </si>
  <si>
    <t>EW682H:阳光金丰利43期H</t>
  </si>
  <si>
    <t>EW691H:阳光金丰利45期H</t>
  </si>
  <si>
    <t>EW692A:阳光金丰利46期A</t>
  </si>
  <si>
    <t>EW692D:阳光金丰利46期D</t>
  </si>
  <si>
    <t>EW693D:阳光金丰利47期D</t>
  </si>
  <si>
    <t>EW694A:阳光金丰利48期A</t>
  </si>
  <si>
    <t>EW694D:阳光金丰利48期D</t>
  </si>
  <si>
    <t>EW700I:阳光橙安盈季开7号I</t>
  </si>
  <si>
    <t>EW700K:阳光橙安盈季开7号K</t>
  </si>
  <si>
    <t>EW701I:阳光橙安盈季开8号I</t>
  </si>
  <si>
    <t>EW702I:阳光橙安盈季开9号I</t>
  </si>
  <si>
    <t>EW702K:阳光橙安盈季开9号K</t>
  </si>
  <si>
    <t>EW736D:阳光金丰利52期D</t>
  </si>
  <si>
    <t>EW757H:阳光金丰利60期H</t>
  </si>
  <si>
    <t>EW763D:阳光金创利16期（封闭式）D</t>
  </si>
  <si>
    <t>EW789D:阳光金创利稳健乐享日开1号（180天最低持有）D</t>
  </si>
  <si>
    <t>EW791D:阳光金丰利64期D</t>
  </si>
  <si>
    <t>EW791H:阳光金丰利64期H</t>
  </si>
  <si>
    <t>EW793D:阳光金丰利66期D</t>
  </si>
  <si>
    <t>EW793H:阳光金丰利66期H</t>
  </si>
  <si>
    <t>EW808D:阳光金创利稳健乐享1号（30天最低持有）D</t>
  </si>
  <si>
    <t>011:兴业银行</t>
  </si>
  <si>
    <t>521010163599108408</t>
  </si>
  <si>
    <t>521010163599108380</t>
  </si>
  <si>
    <t>EW0020:阳光金12M添利2号</t>
  </si>
  <si>
    <t>EW0026:阳光金12M添利3号</t>
  </si>
  <si>
    <t>EW0077:阳光金15M丰利2期</t>
  </si>
  <si>
    <t>EW0078:阳光金15M丰利3期</t>
  </si>
  <si>
    <t>EW0093:阳光金24M添利3号</t>
  </si>
  <si>
    <t>EW0094:阳光金36M增利1号</t>
  </si>
  <si>
    <t>EW0108:阳光橙增盈稳健1号</t>
  </si>
  <si>
    <t>EW0129:阳光金18M增利稳健1号</t>
  </si>
  <si>
    <t>EW0130:阳光金36M增利尊享3号</t>
  </si>
  <si>
    <t>EW0132:阳光橙增盈稳健2号</t>
  </si>
  <si>
    <t>EW0165:阳光金18M丰利1期</t>
  </si>
  <si>
    <t>EW0172:阳光金18M丰利增强1期</t>
  </si>
  <si>
    <t>EW0178:阳光金增利稳健季开2号</t>
  </si>
  <si>
    <t>EW0179:阳光金增利稳健季开3号</t>
  </si>
  <si>
    <t>EW0182:阳光金25M丰利2期</t>
  </si>
  <si>
    <t>EW0226:阳光金24M增利3号</t>
  </si>
  <si>
    <t>EW0257:阳光金13M丰利增强1期</t>
  </si>
  <si>
    <t>EW0276:阳光金36M增利稳健1号</t>
  </si>
  <si>
    <t>EW333D:阳光金16M丰利增强1期D</t>
  </si>
  <si>
    <t>014:民生银行</t>
  </si>
  <si>
    <t>9506010101000029</t>
  </si>
  <si>
    <t>汇总-区分认购/申购</t>
  </si>
  <si>
    <t>EW618D:阳光金丰利21期D</t>
  </si>
  <si>
    <t>EW618I:阳光金丰利21期I</t>
  </si>
  <si>
    <t>EW621D:阳光金丰利24期D</t>
  </si>
  <si>
    <t>EW633D:阳光金丰利31期D</t>
  </si>
  <si>
    <t>EW633I:阳光金丰利31期I</t>
  </si>
  <si>
    <t>EW695D:阳光金丰利49期D</t>
  </si>
  <si>
    <t>EW709D:阳光金增利稳健乐享天天购（90天最低持有）D</t>
  </si>
  <si>
    <t>EW716H:阳光金增利稳健乐享天天购2号（60天最低持有）H</t>
  </si>
  <si>
    <t>EW731D:阳光金创利6期（封闭式）D</t>
  </si>
  <si>
    <t>EW731H:阳光金创利6期（封闭式）H</t>
  </si>
  <si>
    <t>EW734A:阳光金创利7期（封闭式）A</t>
  </si>
  <si>
    <t>EW737D:阳光金丰利53期D</t>
  </si>
  <si>
    <t>EW737I:阳光金丰利53期I</t>
  </si>
  <si>
    <t>EW749D:阳光金创利11期（封闭式）D</t>
  </si>
  <si>
    <t>EW762D:阳光金创利15期（封闭式）D</t>
  </si>
  <si>
    <t>EW792D:阳光金丰利65期D</t>
  </si>
  <si>
    <t>EW792H:阳光金丰利65期H</t>
  </si>
  <si>
    <t>EW792I:阳光金丰利65期I</t>
  </si>
  <si>
    <t>EW826I:阳光金丰利74期I</t>
  </si>
  <si>
    <t>EW827D:阳光金丰利75期D</t>
  </si>
  <si>
    <t>EW827H:阳光金丰利75期H</t>
  </si>
  <si>
    <t>EW828D:阳光金丰利76期D</t>
  </si>
  <si>
    <t>EW828I:阳光金丰利76期I</t>
  </si>
  <si>
    <t>015:邮储银行</t>
  </si>
  <si>
    <t>EW886D:阳光金丰利83期D</t>
  </si>
  <si>
    <t>1115602200090157</t>
  </si>
  <si>
    <t>1115602001014429</t>
  </si>
  <si>
    <t>EW887D:阳光金丰利84期D</t>
  </si>
  <si>
    <t>020:平安银行</t>
  </si>
  <si>
    <t>99419090600116</t>
  </si>
  <si>
    <t>99419090600132</t>
  </si>
  <si>
    <t>EW0229:阳光金添利半年盈1号</t>
  </si>
  <si>
    <t>EW0230:阳光金添利半年盈2号</t>
  </si>
  <si>
    <t>EW0231:阳光金添利半年盈3号</t>
  </si>
  <si>
    <t>EW0232:阳光金添利半年盈4号</t>
  </si>
  <si>
    <t>EW0233:阳光金添利半年盈5号</t>
  </si>
  <si>
    <t>EW0234:阳光金添利半年盈6号</t>
  </si>
  <si>
    <t>EW0321:阳光金24M丰利3期</t>
  </si>
  <si>
    <t>EW0561:阳光金18M创利稳进4期（封闭式）</t>
  </si>
  <si>
    <t>EW186A:阳光金添利季季盈1号A</t>
  </si>
  <si>
    <t>EW186B:阳光金添利季季盈1号B</t>
  </si>
  <si>
    <t>EW187A:阳光金添利季季盈2号A</t>
  </si>
  <si>
    <t>EW187B:阳光金添利季季盈2号B</t>
  </si>
  <si>
    <t>EW188A:阳光金添利季季盈3号A</t>
  </si>
  <si>
    <t>EW188B:阳光金添利季季盈3号B</t>
  </si>
  <si>
    <t>EW291K:阳光金天天盈K</t>
  </si>
  <si>
    <t>EW335A:阳光橙安盈增强季开1号A</t>
  </si>
  <si>
    <t>EW377A:阳光橙安盈增强季开2号A</t>
  </si>
  <si>
    <t>EW378A:阳光橙安盈增强季开3号A</t>
  </si>
  <si>
    <t>EW572D:阳光金18M丰利6期D</t>
  </si>
  <si>
    <t>EW603I:阳光金丰利15期I</t>
  </si>
  <si>
    <t>EW604I:阳光金丰利16期I</t>
  </si>
  <si>
    <t>EW613A:阳光碧乐活9号A</t>
  </si>
  <si>
    <t>EW615N:阳光金天天盈2号N</t>
  </si>
  <si>
    <t>EW616I:阳光金丰利17期I</t>
  </si>
  <si>
    <t>EW627I:阳光金15M丰利30期I</t>
  </si>
  <si>
    <t>EW630A:阳光金丰利28期A</t>
  </si>
  <si>
    <t>EW634H:阳光橙安盈季开4号H</t>
  </si>
  <si>
    <t>EW635H:阳光橙安盈季开5号H</t>
  </si>
  <si>
    <t>EW636H:阳光橙安盈季开6号H</t>
  </si>
  <si>
    <t>EW682D:阳光金丰利43期D</t>
  </si>
  <si>
    <t>EW700H:阳光橙安盈季开7号H</t>
  </si>
  <si>
    <t>EW701H:阳光橙安盈季开8号H</t>
  </si>
  <si>
    <t>EW702H:阳光橙安盈季开9号H</t>
  </si>
  <si>
    <t>021:宁波银行</t>
  </si>
  <si>
    <t>11010140321000021</t>
  </si>
  <si>
    <t>11010140321000041</t>
  </si>
  <si>
    <t>EW1221:阳光青睿跃5期（中证1000自动触发策略）固定收益类</t>
  </si>
  <si>
    <t>EW615H:阳光金天天盈2号H</t>
  </si>
  <si>
    <t>028:杭州银行</t>
  </si>
  <si>
    <t>3301020460006253190</t>
  </si>
  <si>
    <t>3301020460000655465</t>
  </si>
  <si>
    <t>EW0027:阳光金36M增利尊享2号</t>
  </si>
  <si>
    <t>EW0038:阳光金24M添利2号</t>
  </si>
  <si>
    <t>EW0040:阳光金24M增利1号</t>
  </si>
  <si>
    <t>EW0080:阳光金18M增利2号</t>
  </si>
  <si>
    <t>EW0151:阳光金15M丰利4期</t>
  </si>
  <si>
    <t>EW184D:阳光金36M增利尊享4号D</t>
  </si>
  <si>
    <t>EW613N:阳光碧乐活9号N</t>
  </si>
  <si>
    <t>EW682A:阳光金丰利43期A</t>
  </si>
  <si>
    <t>EW730A:阳光金创利5期（封闭式）A</t>
  </si>
  <si>
    <t>EW739A:阳光金丰利55期A</t>
  </si>
  <si>
    <t>029:南京银行</t>
  </si>
  <si>
    <t>990115626122970500860</t>
  </si>
  <si>
    <t>990115626122980500850</t>
  </si>
  <si>
    <t>990115626122920500810</t>
  </si>
  <si>
    <t>990115626122900500830</t>
  </si>
  <si>
    <t>990115626122920501150</t>
  </si>
  <si>
    <t>990115626122970500940</t>
  </si>
  <si>
    <t>033:江苏银行</t>
  </si>
  <si>
    <t>EW0015:阳光金12M添利5号</t>
  </si>
  <si>
    <t>99010181810005004</t>
  </si>
  <si>
    <t>汇总-销售商</t>
  </si>
  <si>
    <t>EW0031:阳光金24M添利教育成长计划</t>
  </si>
  <si>
    <t>EW0036:阳光金36M增利尊享1号</t>
  </si>
  <si>
    <t>EW0052:阳光金18M添利4号</t>
  </si>
  <si>
    <t>888:北京银行</t>
  </si>
  <si>
    <t>010905205001261021227</t>
  </si>
  <si>
    <t>918:微众银行</t>
  </si>
  <si>
    <t>10600601304006010001122</t>
  </si>
  <si>
    <t>10600601206101200000540</t>
  </si>
  <si>
    <t>EW189H:阳光金增利稳健天天购（7天最低持有）H</t>
  </si>
  <si>
    <t>EW191H:阳光金增利稳健天天购（28天最低持有）H</t>
  </si>
  <si>
    <t>EW252H:阳光金增利稳健天天购（60天最低持有）H</t>
  </si>
  <si>
    <t>EW378H:阳光橙安盈增强季开3号H</t>
  </si>
  <si>
    <t>EW703D:阳光金创利乐享（7天最低持有）D</t>
  </si>
  <si>
    <t>919:山西银行</t>
  </si>
  <si>
    <t>9999777156224000180500007</t>
  </si>
  <si>
    <t>EW758D:阳光金丰利61期D</t>
  </si>
  <si>
    <t>BXB:百信银行</t>
  </si>
  <si>
    <t>9000012314599001000138</t>
  </si>
  <si>
    <t>9000012314399001000131</t>
  </si>
  <si>
    <t>EB1211:阳光金12M添利1号</t>
  </si>
  <si>
    <t>9000012314599001000145</t>
  </si>
  <si>
    <t>9000012314399001000149</t>
  </si>
  <si>
    <t>9000012314599001000236</t>
  </si>
  <si>
    <t>EW0081:阳光橙增盈绝对收益策略</t>
  </si>
  <si>
    <t>EW162D:阳光金增利天天购（一年最低持有）D</t>
  </si>
  <si>
    <t>EW190D:阳光金增利稳健天天购（14天最低持有）D</t>
  </si>
  <si>
    <t>EW191D:阳光金增利稳健天天购（28天最低持有）D</t>
  </si>
  <si>
    <t>EW252D:阳光金增利稳健天天购（60天最低持有）D</t>
  </si>
  <si>
    <t>EW315D:阳光金增利天天购（270天最低持有）D</t>
  </si>
  <si>
    <t>CZB:浙商银行</t>
  </si>
  <si>
    <t>3310000000192180992555</t>
  </si>
  <si>
    <t>3310000000192180992545</t>
  </si>
  <si>
    <t>EW0365:阳光金13M丰利10期</t>
  </si>
  <si>
    <t>D07:招商银行</t>
  </si>
  <si>
    <t>910053120620966010</t>
  </si>
  <si>
    <t>EW0014:阳光金12M添利4号</t>
  </si>
  <si>
    <t>EW0177:阳光金增利稳健季开1号</t>
  </si>
  <si>
    <t>EW0225:阳光金18M增利稳健2号</t>
  </si>
  <si>
    <t>EW0227:阳光金18M增利稳健3号</t>
  </si>
  <si>
    <t>EW0386:阳光金18M增利稳健4号</t>
  </si>
  <si>
    <t>EW0409:阳光金15M丰利16期</t>
  </si>
  <si>
    <t>EW0511:光大理财颐享阳光养老理财产品橙2027第6期</t>
  </si>
  <si>
    <t>EW0562:阳光金15M创利稳进6期（封闭式）</t>
  </si>
  <si>
    <t>EW1167:阳光金18M创利稳进8期（封闭式）</t>
  </si>
  <si>
    <t>EW1168:阳光金18M创利稳进9期（封闭式）</t>
  </si>
  <si>
    <t>EW1184:阳光青睿跃乐享1期（中证1000自动触发策略）固定收益类</t>
  </si>
  <si>
    <t>EW1185:阳光青睿跃乐享2期（中证1000自动触发策略）固定收益类</t>
  </si>
  <si>
    <t>EW1211:阳光金18M丰利目标盈1期</t>
  </si>
  <si>
    <t>EW1219:阳光金18M创利稳进12期（封闭式）</t>
  </si>
  <si>
    <t>EW473I:阳光金15M丰利23期I</t>
  </si>
  <si>
    <t>EW615D:阳光金天天盈2号D</t>
  </si>
  <si>
    <t>EW615J:阳光金天天盈2号J</t>
  </si>
  <si>
    <t>EW617A:阳光金丰利18期A</t>
  </si>
  <si>
    <t>EW626A:阳光金15M丰利29期A</t>
  </si>
  <si>
    <t>EW626I:阳光金15M丰利29期I</t>
  </si>
  <si>
    <t>EW627A:阳光金15M丰利30期A</t>
  </si>
  <si>
    <t>EW659A:阳光金15M丰利31期A</t>
  </si>
  <si>
    <t>EW671I:阳光金丰利37期I</t>
  </si>
  <si>
    <t>EW676A:阳光金18M创利稳进7期（封闭式）A</t>
  </si>
  <si>
    <t>EW683A:阳光金创利1期（封闭式）A</t>
  </si>
  <si>
    <t>EW685I:阳光金创利3期（封闭式）I</t>
  </si>
  <si>
    <t>EW686A:阳光金创利4期（封闭式）A</t>
  </si>
  <si>
    <t>EW690D:阳光金丰利44期D</t>
  </si>
  <si>
    <t>EW704A:阳光金15M丰利35期A</t>
  </si>
  <si>
    <t>EW705D:阳光金15M丰利36期D</t>
  </si>
  <si>
    <t>EW732D:阳光金15M创利稳进14期（封闭式）D</t>
  </si>
  <si>
    <t>EW735A:阳光金创利8期（封闭式）A</t>
  </si>
  <si>
    <t>EW742D:阳光金创利9期（封闭式）D</t>
  </si>
  <si>
    <t>EW750D:阳光金创利12期（封闭式）D</t>
  </si>
  <si>
    <t>EW761H:阳光碧灵活2号H</t>
  </si>
  <si>
    <t>EW765D:阳光金创利14期（封闭式）D</t>
  </si>
  <si>
    <t>EW769I:阳光金增利稳健乐享天天购（60天最低持有）I</t>
  </si>
  <si>
    <t>EW783D:阳光青睿跃乐享4期（中证1000自动触发策略）固定收益类D</t>
  </si>
  <si>
    <t>EW783H:阳光青睿跃乐享4期（中证1000自动触发策略）固定收益类H</t>
  </si>
  <si>
    <t>EW806D:阳光金创利20期（封闭式）D</t>
  </si>
  <si>
    <t>EW812I:阳光金丰利乐享1期I</t>
  </si>
  <si>
    <t>EW814I:阳光金丰利乐享3期I</t>
  </si>
  <si>
    <t>MY1:网商银行</t>
  </si>
  <si>
    <t>8888886688287491</t>
  </si>
  <si>
    <t>PSB:邮惠万家</t>
  </si>
  <si>
    <t>9915602310052000001</t>
  </si>
  <si>
    <t>Y07:招商银行</t>
  </si>
  <si>
    <t>EB669C:阳光碧机构盈C</t>
  </si>
  <si>
    <t>910051020620967010</t>
  </si>
  <si>
    <t>EW1198:阳光金丰利乐享1期（机构专享）</t>
  </si>
  <si>
    <t>EW1199:阳光金丰利乐享2期（机构专享）</t>
  </si>
  <si>
    <t>EW1200:阳光金丰利乐享3期（机构专享）</t>
  </si>
  <si>
    <t>EW1281:阳光金丰利乐享5期（机构专享）</t>
  </si>
  <si>
    <t>EW1282:阳光金丰利乐享6期（机构专享）</t>
  </si>
  <si>
    <t>EW1283:阳光金丰利乐享7期（机构专享）</t>
  </si>
  <si>
    <t>EW1284:阳光金丰利乐享8期（机构专享）</t>
  </si>
  <si>
    <t>EW213D:阳光金增利稳健季开4号D</t>
  </si>
  <si>
    <t>EW214D:阳光金增利稳健季开5号D</t>
  </si>
  <si>
    <t>EW672D:阳光金丰利38期D</t>
  </si>
  <si>
    <t>EW681D:阳光金丰利42期D</t>
  </si>
  <si>
    <t>EW696D:阳光金丰利50期D</t>
  </si>
  <si>
    <t>EW697D:阳光金丰利51期D</t>
  </si>
  <si>
    <t>EW716D:阳光金增利稳健乐享天天购2号（60天最低持有）D</t>
  </si>
  <si>
    <t>EW730D:阳光金创利5期（封闭式）D</t>
  </si>
  <si>
    <t>EW738D:阳光金丰利54期D</t>
  </si>
  <si>
    <t>EW739D:阳光金丰利55期D</t>
  </si>
  <si>
    <t>EW743D:阳光金创利10期（封闭式）D</t>
  </si>
  <si>
    <t>EW773D:阳光金创利21期（封闭式）D</t>
  </si>
  <si>
    <t>EW780D:阳光金增利稳健乐享天天购2号（28天最低持有）D</t>
  </si>
  <si>
    <t>EW790D:阳光金创利稳健乐享1号（90天最低持有）D</t>
  </si>
  <si>
    <t>YLB:网商银行</t>
  </si>
  <si>
    <t>EW1207:阳光金创利乐享7天1号</t>
  </si>
  <si>
    <t>EW190K:阳光金增利稳健天天购（14天最低持有）K</t>
  </si>
  <si>
    <t>EW379K:阳光金增利稳健乐享天天购（7天最低持有）K</t>
  </si>
  <si>
    <t>EW613K:阳光碧乐活9号K</t>
  </si>
  <si>
    <t>EW625D:阳光碧乐活18号D</t>
  </si>
  <si>
    <t>EW638D:阳光碧乐活11号D</t>
  </si>
  <si>
    <t>EW639D:阳光碧乐活12号D</t>
  </si>
  <si>
    <t>EW640D:阳光碧乐活13号D</t>
  </si>
  <si>
    <t>EW641D:阳光碧乐活14号D</t>
  </si>
  <si>
    <t>EW642D:阳光碧乐活15号D</t>
  </si>
  <si>
    <t>EW643D:阳光碧乐活16号D</t>
  </si>
  <si>
    <t>EW644D:阳光碧乐活17号D</t>
  </si>
  <si>
    <t>EW646D:阳光碧乐活19号D</t>
  </si>
  <si>
    <t>EW647D:阳光碧乐活20号D</t>
  </si>
  <si>
    <t>EW658D:阳光金创利日开1号D</t>
  </si>
  <si>
    <t>EW716K:阳光金增利稳健乐享天天购2号（60天最低持有）K</t>
  </si>
  <si>
    <t>EW761K:阳光碧灵活2号K</t>
  </si>
  <si>
    <t>EW790K:阳光金创利稳健乐享1号（90天最低持有）K</t>
  </si>
  <si>
    <t>EC</t>
  </si>
  <si>
    <t>EW0057:阳光碧灵活1号</t>
  </si>
  <si>
    <t>汇总-EC</t>
  </si>
  <si>
    <t>EW0002:阳光碧乐活1号</t>
  </si>
  <si>
    <t>10601301304006010000053</t>
  </si>
  <si>
    <t>10600601206101200001031</t>
  </si>
  <si>
    <t>EW202H:阳光碧乐活2号H</t>
  </si>
  <si>
    <t>9915602310060000001</t>
  </si>
  <si>
    <t>EW202D:阳光碧乐活2号D</t>
  </si>
  <si>
    <t>EW628A:阳光橙安盈日开（30天最低持有）A</t>
  </si>
  <si>
    <t>EW1201:阳光金丰利乐享4期（机构专享）</t>
  </si>
  <si>
    <t>EW893D:阳光金丰利90期D</t>
  </si>
  <si>
    <t>7110010126114000001</t>
  </si>
  <si>
    <t>EW1305:阳光金丰利乐享15期（机构专享）</t>
  </si>
  <si>
    <t>EW838D:阳光碧乐活8号D</t>
  </si>
  <si>
    <t>EW838H:阳光碧乐活8号H</t>
  </si>
  <si>
    <t>EW838I:阳光碧乐活8号I</t>
  </si>
  <si>
    <t>EW838J:阳光碧乐活8号J</t>
  </si>
  <si>
    <t>EW838K:阳光碧乐活8号K</t>
  </si>
  <si>
    <t>EW838Q:阳光碧乐活8号Q</t>
  </si>
  <si>
    <t>EW838R:阳光碧乐活8号R</t>
  </si>
  <si>
    <t>EW838S:阳光碧乐活8号S</t>
  </si>
  <si>
    <t>EW876K:阳光金创利稳健乐享日开1号（14天最低持有）K</t>
  </si>
  <si>
    <t>EW881D:阳光金丰利乐享6期D</t>
  </si>
  <si>
    <t>EW889D:阳光金丰利86期D</t>
  </si>
  <si>
    <t>序号</t>
  </si>
  <si>
    <t>对应TA销售商信息</t>
  </si>
  <si>
    <t>对方账号</t>
  </si>
  <si>
    <t>对方名称</t>
  </si>
  <si>
    <t>对方银行</t>
  </si>
  <si>
    <t>销售商+账号(查询条件)</t>
  </si>
  <si>
    <t>006</t>
  </si>
  <si>
    <t>暂收结算款项-代销理财资金归集户</t>
  </si>
  <si>
    <t>交通银行股份有限公司</t>
  </si>
  <si>
    <t>杭州银行股份有限公司</t>
  </si>
  <si>
    <t>待划转光大理财（管理人）理财产品款项</t>
  </si>
  <si>
    <t>上海浦东发展银行</t>
  </si>
  <si>
    <t>认申购归集户</t>
  </si>
  <si>
    <t>宁波银行股份有限公司</t>
  </si>
  <si>
    <t>021</t>
  </si>
  <si>
    <t>D07</t>
  </si>
  <si>
    <t>待清算理财子待扣款户</t>
  </si>
  <si>
    <t>深圳总行大厦营业部</t>
  </si>
  <si>
    <t>行Ｅ通BPBC平安银行购买清算</t>
  </si>
  <si>
    <t>平安银行</t>
  </si>
  <si>
    <t>招商银行深圳分行</t>
  </si>
  <si>
    <t>待划转理财申购款项（理财子）</t>
  </si>
  <si>
    <t>北京银行总行营业部</t>
  </si>
  <si>
    <t>033</t>
  </si>
  <si>
    <t>光大理财有限责任公司申购户</t>
  </si>
  <si>
    <t>江苏银行股份有限公司</t>
  </si>
  <si>
    <t>PSB</t>
  </si>
  <si>
    <t>光大理财申购户</t>
  </si>
  <si>
    <t>中邮邮惠万家银行有限责任公司</t>
  </si>
  <si>
    <t>PSB:中邮邮惠万家银行有限责任公司</t>
  </si>
  <si>
    <t>光大理财申购户2</t>
  </si>
  <si>
    <t>004</t>
  </si>
  <si>
    <t>基金临时存款账户</t>
  </si>
  <si>
    <t>中国银行总行基金托管部交易管理中心</t>
  </si>
  <si>
    <t>918</t>
  </si>
  <si>
    <t>待划转代销业务款项-活期加光大理财碧乐活2号</t>
  </si>
  <si>
    <t>深圳前海微众银行股份有限公司</t>
  </si>
  <si>
    <t>待划转代销业务款项-光大理财子非现金类产品</t>
  </si>
  <si>
    <t>代销光大理财产品募集资金归集专户</t>
  </si>
  <si>
    <t>山西银行股份有限公司</t>
  </si>
  <si>
    <t>014</t>
  </si>
  <si>
    <t>确认应付款—中国民生银行</t>
  </si>
  <si>
    <t>中国民生银行股份有限公司北京分行</t>
  </si>
  <si>
    <t>光大理财阳光金添利系列认购款</t>
  </si>
  <si>
    <t>中信百信银行</t>
  </si>
  <si>
    <t>光大理财阳光金增利系列认购款</t>
  </si>
  <si>
    <t>浙江网商银行股份有限公司</t>
  </si>
  <si>
    <t>YLB</t>
  </si>
  <si>
    <t>MY1</t>
  </si>
  <si>
    <t>光大理财有限责任公司资金募集户</t>
  </si>
  <si>
    <t>中国邮政储蓄银行总行</t>
  </si>
  <si>
    <t>浙商银行</t>
  </si>
  <si>
    <t>9000012314399001000230</t>
  </si>
  <si>
    <t>光大理财阳光橙安盈系列申购归集户</t>
  </si>
  <si>
    <t>汇总-按产品系列</t>
  </si>
  <si>
    <t>光大理财阳光天天购180天认申购资金</t>
  </si>
  <si>
    <t>南京银行</t>
  </si>
  <si>
    <t>光大理财阳光金增利稳健天天购(14天最低持有)A认申购资金</t>
  </si>
  <si>
    <t>光大理财阳光碧乐活9号认申购资金</t>
  </si>
  <si>
    <t>光大理财阳光天天购90天认申购资金</t>
  </si>
  <si>
    <t>光大理财阳光金增利稳健天天购（7天最低持有）D认申购资金</t>
  </si>
  <si>
    <t>光大理财阳光金天天盈认申购资金</t>
  </si>
  <si>
    <t>代销理财款项</t>
  </si>
  <si>
    <t>中信银行管理总部</t>
  </si>
  <si>
    <t>私行代销理财款项</t>
  </si>
  <si>
    <t>EW0088:阳光金添利月开1号003:农业银行</t>
  </si>
  <si>
    <t>中国农业银行</t>
  </si>
  <si>
    <t>中国农业银行资金清算中心</t>
  </si>
  <si>
    <t>EW0216:阳光金添利月开4号003:农业银行</t>
  </si>
  <si>
    <t>EW0326:阳光金丰利1期003:农业银行</t>
  </si>
  <si>
    <t>EW0329:阳光金丰利2期003:农业银行</t>
  </si>
  <si>
    <t>EW0330:阳光金丰利3期003:农业银行</t>
  </si>
  <si>
    <t>EW0331:阳光金丰利4期003:农业银行</t>
  </si>
  <si>
    <t>EW0382:阳光金丰利5期003:农业银行</t>
  </si>
  <si>
    <t>EW0383:阳光金丰利6期003:农业银行</t>
  </si>
  <si>
    <t>EW0405:阳光金丰利8期003:农业银行</t>
  </si>
  <si>
    <t>EW0459:阳光金丰利11期003:农业银行</t>
  </si>
  <si>
    <t>EW619D:阳光金丰利22期D003:农业银行</t>
  </si>
  <si>
    <t>EW0012:阳光金6M添利4号011:兴业银行</t>
  </si>
  <si>
    <t>青岛分行代销光大理财本金归集账户</t>
  </si>
  <si>
    <t>兴业银行股份有限公司青岛分行</t>
  </si>
  <si>
    <t>EW0020:阳光金12M添利2号011:兴业银行</t>
  </si>
  <si>
    <t>EW0021:阳光金6M添利2号011:兴业银行</t>
  </si>
  <si>
    <t>EW0026:阳光金12M添利3号011:兴业银行</t>
  </si>
  <si>
    <t>EW0043:阳光橙安盈季开1号011:兴业银行</t>
  </si>
  <si>
    <t>EW0058:阳光橙安盈季开2号011:兴业银行</t>
  </si>
  <si>
    <t>EW0066:阳光金季添利3号011:兴业银行</t>
  </si>
  <si>
    <t>EW0073:阳光金9M添利1号011:兴业银行</t>
  </si>
  <si>
    <t>EW0077:阳光金15M丰利2期011:兴业银行</t>
  </si>
  <si>
    <t>EW0078:阳光金15M丰利3期011:兴业银行</t>
  </si>
  <si>
    <t>EW0088:阳光金添利月开1号011:兴业银行</t>
  </si>
  <si>
    <t>EW0089:阳光金添利月开2号011:兴业银行</t>
  </si>
  <si>
    <t>EW0090:阳光金添利月开3号011:兴业银行</t>
  </si>
  <si>
    <t>EW0093:阳光金24M添利3号011:兴业银行</t>
  </si>
  <si>
    <t>EW0094:阳光金36M增利1号011:兴业银行</t>
  </si>
  <si>
    <t>EW0108:阳光橙增盈稳健1号011:兴业银行</t>
  </si>
  <si>
    <t>EW0129:阳光金18M增利稳健1号011:兴业银行</t>
  </si>
  <si>
    <t>EW0130:阳光金36M增利尊享3号011:兴业银行</t>
  </si>
  <si>
    <t>EW0132:阳光橙增盈稳健2号011:兴业银行</t>
  </si>
  <si>
    <t>EW0165:阳光金18M丰利1期011:兴业银行</t>
  </si>
  <si>
    <t>EW0172:阳光金18M丰利增强1期011:兴业银行</t>
  </si>
  <si>
    <t>EW0178:阳光金增利稳健季开2号011:兴业银行</t>
  </si>
  <si>
    <t>EW0179:阳光金增利稳健季开3号011:兴业银行</t>
  </si>
  <si>
    <t>EW0182:阳光金25M丰利2期011:兴业银行</t>
  </si>
  <si>
    <t>EW0216:阳光金添利月开4号011:兴业银行</t>
  </si>
  <si>
    <t>EW0226:阳光金24M增利3号011:兴业银行</t>
  </si>
  <si>
    <t>EW0236:阳光金丰利增强（光大行庆专享）011:兴业银行</t>
  </si>
  <si>
    <t>EW0239:阳光金15M丰利增强1期011:兴业银行</t>
  </si>
  <si>
    <t>EW0240:阳光金18M增利3号011:兴业银行</t>
  </si>
  <si>
    <t>EW0257:阳光金13M丰利增强1期011:兴业银行</t>
  </si>
  <si>
    <t>EW0274:阳光金18M丰利增强2期011:兴业银行</t>
  </si>
  <si>
    <t>EW0276:阳光金36M增利稳健1号011:兴业银行</t>
  </si>
  <si>
    <t>EW0285:阳光金25M丰利增强1期011:兴业银行</t>
  </si>
  <si>
    <t>EW0316:阳光金13M丰利增强2期011:兴业银行</t>
  </si>
  <si>
    <t>EW0319:阳光金10M丰利增强1期011:兴业银行</t>
  </si>
  <si>
    <t>EW0360:阳光金13M丰利8期011:兴业银行</t>
  </si>
  <si>
    <t>EW0361:阳光金13M丰利9期011:兴业银行</t>
  </si>
  <si>
    <t>EW263B:阳光金13M丰利3期B011:兴业银行</t>
  </si>
  <si>
    <t>EW265D:阳光金13M丰利5期D011:兴业银行</t>
  </si>
  <si>
    <t>EW270B:阳光金18M丰利2期B011:兴业银行</t>
  </si>
  <si>
    <t>EW333D:阳光金16M丰利增强1期D011:兴业银行</t>
  </si>
  <si>
    <t>销售商</t>
  </si>
  <si>
    <t>来款账号</t>
  </si>
  <si>
    <t>认申购款来款顺序</t>
  </si>
  <si>
    <t>TA系统</t>
  </si>
  <si>
    <t>来款时间段</t>
  </si>
  <si>
    <t>来款开始时间</t>
  </si>
  <si>
    <t>来款结束时间</t>
  </si>
  <si>
    <t>05:55-06:14</t>
  </si>
  <si>
    <t>05:55:57</t>
  </si>
  <si>
    <t>06:14:02</t>
  </si>
  <si>
    <t>08:03-08:50</t>
  </si>
  <si>
    <t>08:03:43</t>
  </si>
  <si>
    <t>08:50:37</t>
  </si>
  <si>
    <t>08:34-09:55</t>
  </si>
  <si>
    <t>08:34:03</t>
  </si>
  <si>
    <t>09:55:07</t>
  </si>
  <si>
    <t>08:37-09:48</t>
  </si>
  <si>
    <t>08:37:48</t>
  </si>
  <si>
    <t>09:48:14</t>
  </si>
  <si>
    <t>08:32-09:16</t>
  </si>
  <si>
    <t>08:32:42</t>
  </si>
  <si>
    <t>09:16:54</t>
  </si>
  <si>
    <t>09:00-09:08</t>
  </si>
  <si>
    <t>09:00:42</t>
  </si>
  <si>
    <t>09:08:16</t>
  </si>
  <si>
    <t>09:05-09:39</t>
  </si>
  <si>
    <t>09:05:04</t>
  </si>
  <si>
    <t>09:39:23</t>
  </si>
  <si>
    <t>09:06-11:18</t>
  </si>
  <si>
    <t>09:06:44</t>
  </si>
  <si>
    <t>11:18:09</t>
  </si>
  <si>
    <t>09:51-09:51</t>
  </si>
  <si>
    <t>09:51:04</t>
  </si>
  <si>
    <t>09:51:05</t>
  </si>
  <si>
    <t>09:34-10:26</t>
  </si>
  <si>
    <t>09:34:33</t>
  </si>
  <si>
    <t>10:26:10</t>
  </si>
  <si>
    <t>09:48-11:50</t>
  </si>
  <si>
    <t>09:48:03</t>
  </si>
  <si>
    <t>10:01-10:03</t>
  </si>
  <si>
    <t>10:01:12</t>
  </si>
  <si>
    <t>10:03:06</t>
  </si>
  <si>
    <t>12</t>
  </si>
  <si>
    <t>10:03-11:01</t>
  </si>
  <si>
    <t>11:01:00</t>
  </si>
  <si>
    <t>13</t>
  </si>
  <si>
    <t>10:05-10:06</t>
  </si>
  <si>
    <t>10:05:06</t>
  </si>
  <si>
    <t>10:06:56</t>
  </si>
  <si>
    <t>14</t>
  </si>
  <si>
    <t>10:13-10:18</t>
  </si>
  <si>
    <t>10:13:28</t>
  </si>
  <si>
    <t>10:18:26</t>
  </si>
  <si>
    <t>15</t>
  </si>
  <si>
    <t>09:34-11:17</t>
  </si>
  <si>
    <t>09:34:19</t>
  </si>
  <si>
    <t>11:17:21</t>
  </si>
  <si>
    <t>16</t>
  </si>
  <si>
    <t>12:01-12:03</t>
  </si>
  <si>
    <t>12:01:45</t>
  </si>
  <si>
    <t>12:03:08</t>
  </si>
  <si>
    <t>17</t>
  </si>
  <si>
    <t>10:07-11:19</t>
  </si>
  <si>
    <t>10:07:51</t>
  </si>
  <si>
    <t>11:19:35</t>
  </si>
  <si>
    <t>18</t>
  </si>
  <si>
    <t>11:40-11:41</t>
  </si>
  <si>
    <t>11:40:06</t>
  </si>
  <si>
    <t>11:41:11</t>
  </si>
  <si>
    <t>19</t>
  </si>
  <si>
    <t>20</t>
  </si>
  <si>
    <t>09:44-11:24</t>
  </si>
  <si>
    <t>09:44:50</t>
  </si>
  <si>
    <t>11:24:33</t>
  </si>
  <si>
    <t>11:32-12:26</t>
  </si>
  <si>
    <t>11:32:45</t>
  </si>
  <si>
    <t>21</t>
  </si>
  <si>
    <t>08:31-08:31</t>
  </si>
  <si>
    <t>08:31:05</t>
  </si>
  <si>
    <t>22</t>
  </si>
  <si>
    <t>暂无-暂无</t>
  </si>
  <si>
    <t>暂无</t>
  </si>
  <si>
    <t>23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</si>
</sst>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.5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5" fillId="13" borderId="2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2" borderId="0" xfId="0" applyFont="1" applyFill="1" applyAlignment="1"/>
    <xf numFmtId="0" fontId="1" fillId="3" borderId="0" xfId="0" applyFont="1" applyFill="1" applyAlignment="1">
      <alignment vertical="center"/>
    </xf>
    <xf numFmtId="49" fontId="1" fillId="0" borderId="0" xfId="0" applyNumberFormat="1" applyFont="1" applyFill="1" applyAlignment="1"/>
    <xf numFmtId="0" fontId="1" fillId="0" borderId="0" xfId="0" applyNumberFormat="1" applyFont="1" applyFill="1" applyAlignment="1"/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/>
    <xf numFmtId="0" fontId="9" fillId="0" borderId="1" xfId="0" applyNumberFormat="1" applyFont="1" applyBorder="1" applyAlignment="1"/>
    <xf numFmtId="49" fontId="9" fillId="0" borderId="1" xfId="0" applyNumberFormat="1" applyFont="1" applyFill="1" applyBorder="1" applyAlignment="1"/>
    <xf numFmtId="0" fontId="7" fillId="0" borderId="1" xfId="0" applyFont="1" applyFill="1" applyBorder="1" applyAlignment="1"/>
    <xf numFmtId="49" fontId="9" fillId="0" borderId="1" xfId="0" applyNumberFormat="1" applyFont="1" applyFill="1" applyBorder="1" applyAlignment="1">
      <alignment horizont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9" fillId="0" borderId="1" xfId="0" applyNumberFormat="1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1" fillId="0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  <xf numFmtId="49" fontId="1" fillId="0" borderId="0" xfId="0" applyNumberFormat="1" applyFont="1" applyFill="1" applyAlignment="1" quotePrefix="1"/>
    <xf numFmtId="0" fontId="1" fillId="0" borderId="0" xfId="0" applyFont="1" applyFill="1" applyAlignment="1" quotePrefix="1">
      <alignment horizontal="left" vertical="center"/>
    </xf>
    <xf numFmtId="0" fontId="2" fillId="0" borderId="0" xfId="0" applyFont="1" quotePrefix="1">
      <alignment vertical="center"/>
    </xf>
    <xf numFmtId="0" fontId="7" fillId="0" borderId="1" xfId="0" applyNumberFormat="1" applyFont="1" applyFill="1" applyBorder="1" applyAlignment="1" quotePrefix="1">
      <alignment horizontal="center"/>
    </xf>
    <xf numFmtId="0" fontId="10" fillId="0" borderId="1" xfId="0" applyFont="1" applyFill="1" applyBorder="1" applyAlignment="1" quotePrefix="1">
      <alignment horizontal="center" vertical="center"/>
    </xf>
    <xf numFmtId="0" fontId="3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2"/>
  <sheetViews>
    <sheetView workbookViewId="0">
      <selection activeCell="D17" sqref="D17"/>
    </sheetView>
  </sheetViews>
  <sheetFormatPr defaultColWidth="9" defaultRowHeight="16.5" outlineLevelCol="7"/>
  <cols>
    <col min="1" max="1" width="50.75" style="2" customWidth="1"/>
    <col min="2" max="2" width="15.5" style="2" customWidth="1"/>
    <col min="3" max="3" width="11.5" style="2" customWidth="1"/>
    <col min="4" max="4" width="49.5" style="2" customWidth="1"/>
    <col min="5" max="5" width="22.5" style="2" customWidth="1"/>
    <col min="6" max="6" width="27.875" style="36" customWidth="1"/>
    <col min="7" max="7" width="18.75" style="2" customWidth="1"/>
    <col min="8" max="8" width="8.875" style="8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7" t="s">
        <v>5</v>
      </c>
      <c r="G1" s="2" t="s">
        <v>6</v>
      </c>
      <c r="H1" s="8" t="s">
        <v>7</v>
      </c>
    </row>
    <row r="2" ht="17.25" spans="1:8">
      <c r="A2" s="6" t="str">
        <f>D2&amp;B2</f>
        <v>EW0088:阳光金添利月开1号003:农业银行</v>
      </c>
      <c r="B2" s="5" t="s">
        <v>8</v>
      </c>
      <c r="C2" s="5" t="s">
        <v>9</v>
      </c>
      <c r="D2" s="5" t="s">
        <v>10</v>
      </c>
      <c r="E2" s="5" t="s">
        <v>11</v>
      </c>
      <c r="F2" s="41" t="s">
        <v>12</v>
      </c>
      <c r="G2" s="2" t="s">
        <v>13</v>
      </c>
      <c r="H2" s="8" t="str">
        <f>VLOOKUP(B2,'认申购款来款顺序-底稿'!A:C,3,FALSE)</f>
        <v>23</v>
      </c>
    </row>
    <row r="3" ht="17.25" spans="1:8">
      <c r="A3" s="6" t="str">
        <f t="shared" ref="A3:A66" si="0">D3&amp;B3</f>
        <v>EW0216:阳光金添利月开4号003:农业银行</v>
      </c>
      <c r="B3" s="5" t="s">
        <v>8</v>
      </c>
      <c r="C3" s="5" t="s">
        <v>9</v>
      </c>
      <c r="D3" s="5" t="s">
        <v>14</v>
      </c>
      <c r="E3" s="5" t="s">
        <v>11</v>
      </c>
      <c r="F3" s="41" t="s">
        <v>12</v>
      </c>
      <c r="G3" s="2" t="s">
        <v>13</v>
      </c>
      <c r="H3" s="8" t="str">
        <f>VLOOKUP(B3,'认申购款来款顺序-底稿'!A:C,3,FALSE)</f>
        <v>23</v>
      </c>
    </row>
    <row r="4" ht="17.25" spans="1:8">
      <c r="A4" s="6" t="str">
        <f t="shared" si="0"/>
        <v>EW0326:阳光金丰利1期003:农业银行</v>
      </c>
      <c r="B4" s="5" t="s">
        <v>8</v>
      </c>
      <c r="C4" s="5" t="s">
        <v>9</v>
      </c>
      <c r="D4" s="5" t="s">
        <v>15</v>
      </c>
      <c r="E4" s="5" t="s">
        <v>11</v>
      </c>
      <c r="F4" s="41" t="s">
        <v>12</v>
      </c>
      <c r="G4" s="2" t="s">
        <v>13</v>
      </c>
      <c r="H4" s="8" t="str">
        <f>VLOOKUP(B4,'认申购款来款顺序-底稿'!A:C,3,FALSE)</f>
        <v>23</v>
      </c>
    </row>
    <row r="5" ht="17.25" spans="1:8">
      <c r="A5" s="6" t="str">
        <f t="shared" si="0"/>
        <v>EW0329:阳光金丰利2期003:农业银行</v>
      </c>
      <c r="B5" s="5" t="s">
        <v>8</v>
      </c>
      <c r="C5" s="5" t="s">
        <v>9</v>
      </c>
      <c r="D5" s="5" t="s">
        <v>16</v>
      </c>
      <c r="E5" s="5" t="s">
        <v>11</v>
      </c>
      <c r="F5" s="41" t="s">
        <v>12</v>
      </c>
      <c r="G5" s="2" t="s">
        <v>13</v>
      </c>
      <c r="H5" s="8" t="str">
        <f>VLOOKUP(B5,'认申购款来款顺序-底稿'!A:C,3,FALSE)</f>
        <v>23</v>
      </c>
    </row>
    <row r="6" ht="17.25" spans="1:8">
      <c r="A6" s="6" t="str">
        <f t="shared" si="0"/>
        <v>EW0330:阳光金丰利3期003:农业银行</v>
      </c>
      <c r="B6" s="5" t="s">
        <v>8</v>
      </c>
      <c r="C6" s="5" t="s">
        <v>9</v>
      </c>
      <c r="D6" s="5" t="s">
        <v>17</v>
      </c>
      <c r="E6" s="5" t="s">
        <v>11</v>
      </c>
      <c r="F6" s="41" t="s">
        <v>12</v>
      </c>
      <c r="G6" s="2" t="s">
        <v>13</v>
      </c>
      <c r="H6" s="8" t="str">
        <f>VLOOKUP(B6,'认申购款来款顺序-底稿'!A:C,3,FALSE)</f>
        <v>23</v>
      </c>
    </row>
    <row r="7" ht="17.25" spans="1:8">
      <c r="A7" s="6" t="str">
        <f t="shared" si="0"/>
        <v>EW0331:阳光金丰利4期003:农业银行</v>
      </c>
      <c r="B7" s="5" t="s">
        <v>8</v>
      </c>
      <c r="C7" s="5" t="s">
        <v>9</v>
      </c>
      <c r="D7" s="5" t="s">
        <v>18</v>
      </c>
      <c r="E7" s="5" t="s">
        <v>11</v>
      </c>
      <c r="F7" s="41" t="s">
        <v>12</v>
      </c>
      <c r="G7" s="2" t="s">
        <v>13</v>
      </c>
      <c r="H7" s="8" t="str">
        <f>VLOOKUP(B7,'认申购款来款顺序-底稿'!A:C,3,FALSE)</f>
        <v>23</v>
      </c>
    </row>
    <row r="8" ht="17.25" spans="1:8">
      <c r="A8" s="6" t="str">
        <f t="shared" si="0"/>
        <v>EW0382:阳光金丰利5期003:农业银行</v>
      </c>
      <c r="B8" s="5" t="s">
        <v>8</v>
      </c>
      <c r="C8" s="5" t="s">
        <v>9</v>
      </c>
      <c r="D8" s="5" t="s">
        <v>19</v>
      </c>
      <c r="E8" s="5" t="s">
        <v>11</v>
      </c>
      <c r="F8" s="41" t="s">
        <v>12</v>
      </c>
      <c r="G8" s="2" t="s">
        <v>13</v>
      </c>
      <c r="H8" s="8" t="str">
        <f>VLOOKUP(B8,'认申购款来款顺序-底稿'!A:C,3,FALSE)</f>
        <v>23</v>
      </c>
    </row>
    <row r="9" ht="17.25" spans="1:8">
      <c r="A9" s="6" t="str">
        <f t="shared" si="0"/>
        <v>EW0383:阳光金丰利6期003:农业银行</v>
      </c>
      <c r="B9" s="5" t="s">
        <v>8</v>
      </c>
      <c r="C9" s="5" t="s">
        <v>9</v>
      </c>
      <c r="D9" s="5" t="s">
        <v>20</v>
      </c>
      <c r="E9" s="5" t="s">
        <v>11</v>
      </c>
      <c r="F9" s="41" t="s">
        <v>12</v>
      </c>
      <c r="G9" s="2" t="s">
        <v>13</v>
      </c>
      <c r="H9" s="8" t="str">
        <f>VLOOKUP(B9,'认申购款来款顺序-底稿'!A:C,3,FALSE)</f>
        <v>23</v>
      </c>
    </row>
    <row r="10" ht="17.25" spans="1:8">
      <c r="A10" s="6" t="str">
        <f t="shared" si="0"/>
        <v>EW0405:阳光金丰利8期003:农业银行</v>
      </c>
      <c r="B10" s="5" t="s">
        <v>8</v>
      </c>
      <c r="C10" s="5" t="s">
        <v>9</v>
      </c>
      <c r="D10" s="5" t="s">
        <v>21</v>
      </c>
      <c r="E10" s="5" t="s">
        <v>11</v>
      </c>
      <c r="F10" s="41" t="s">
        <v>12</v>
      </c>
      <c r="G10" s="2" t="s">
        <v>13</v>
      </c>
      <c r="H10" s="8" t="str">
        <f>VLOOKUP(B10,'认申购款来款顺序-底稿'!A:C,3,FALSE)</f>
        <v>23</v>
      </c>
    </row>
    <row r="11" ht="17.25" spans="1:8">
      <c r="A11" s="6" t="str">
        <f t="shared" si="0"/>
        <v>EW0459:阳光金丰利11期003:农业银行</v>
      </c>
      <c r="B11" s="5" t="s">
        <v>8</v>
      </c>
      <c r="C11" s="5" t="s">
        <v>9</v>
      </c>
      <c r="D11" s="5" t="s">
        <v>22</v>
      </c>
      <c r="E11" s="5" t="s">
        <v>11</v>
      </c>
      <c r="F11" s="41" t="s">
        <v>12</v>
      </c>
      <c r="G11" s="2" t="s">
        <v>13</v>
      </c>
      <c r="H11" s="8" t="str">
        <f>VLOOKUP(B11,'认申购款来款顺序-底稿'!A:C,3,FALSE)</f>
        <v>23</v>
      </c>
    </row>
    <row r="12" ht="17.25" spans="1:8">
      <c r="A12" s="6" t="str">
        <f t="shared" si="0"/>
        <v>EW619D:阳光金丰利22期D003:农业银行</v>
      </c>
      <c r="B12" s="5" t="s">
        <v>8</v>
      </c>
      <c r="C12" s="5" t="s">
        <v>9</v>
      </c>
      <c r="D12" s="5" t="s">
        <v>23</v>
      </c>
      <c r="E12" s="5" t="s">
        <v>11</v>
      </c>
      <c r="F12" s="41" t="s">
        <v>12</v>
      </c>
      <c r="G12" s="2" t="s">
        <v>13</v>
      </c>
      <c r="H12" s="8" t="str">
        <f>VLOOKUP(B12,'认申购款来款顺序-底稿'!A:C,3,FALSE)</f>
        <v>23</v>
      </c>
    </row>
    <row r="13" spans="1:8">
      <c r="A13" s="6" t="str">
        <f t="shared" si="0"/>
        <v>EB1068:阳光金日添利1号004:中国银行</v>
      </c>
      <c r="B13" s="5" t="s">
        <v>24</v>
      </c>
      <c r="C13" s="5" t="s">
        <v>9</v>
      </c>
      <c r="D13" s="5" t="s">
        <v>25</v>
      </c>
      <c r="E13" s="5" t="s">
        <v>26</v>
      </c>
      <c r="F13" s="42" t="s">
        <v>27</v>
      </c>
      <c r="G13" s="2" t="s">
        <v>28</v>
      </c>
      <c r="H13" s="8" t="str">
        <f>VLOOKUP(B13,'认申购款来款顺序-底稿'!A:C,3,FALSE)</f>
        <v>13</v>
      </c>
    </row>
    <row r="14" spans="1:8">
      <c r="A14" s="6" t="str">
        <f t="shared" si="0"/>
        <v>EW0376:阳光金9M丰利1期004:中国银行</v>
      </c>
      <c r="B14" s="5" t="s">
        <v>24</v>
      </c>
      <c r="C14" s="5" t="s">
        <v>9</v>
      </c>
      <c r="D14" s="5" t="s">
        <v>29</v>
      </c>
      <c r="E14" s="5" t="s">
        <v>26</v>
      </c>
      <c r="F14" s="42" t="s">
        <v>27</v>
      </c>
      <c r="G14" s="2" t="s">
        <v>28</v>
      </c>
      <c r="H14" s="8" t="str">
        <f>VLOOKUP(B14,'认申购款来款顺序-底稿'!A:C,3,FALSE)</f>
        <v>13</v>
      </c>
    </row>
    <row r="15" spans="1:8">
      <c r="A15" s="6" t="str">
        <f t="shared" si="0"/>
        <v>EW0383:阳光金丰利6期004:中国银行</v>
      </c>
      <c r="B15" s="5" t="s">
        <v>24</v>
      </c>
      <c r="C15" s="5" t="s">
        <v>9</v>
      </c>
      <c r="D15" s="5" t="s">
        <v>20</v>
      </c>
      <c r="E15" s="5" t="s">
        <v>26</v>
      </c>
      <c r="F15" s="42" t="s">
        <v>27</v>
      </c>
      <c r="G15" s="2" t="s">
        <v>28</v>
      </c>
      <c r="H15" s="8" t="str">
        <f>VLOOKUP(B15,'认申购款来款顺序-底稿'!A:C,3,FALSE)</f>
        <v>13</v>
      </c>
    </row>
    <row r="16" spans="1:8">
      <c r="A16" s="6" t="str">
        <f t="shared" si="0"/>
        <v>EW0404:阳光金丰利7期004:中国银行</v>
      </c>
      <c r="B16" s="5" t="s">
        <v>24</v>
      </c>
      <c r="C16" s="5" t="s">
        <v>9</v>
      </c>
      <c r="D16" s="5" t="s">
        <v>30</v>
      </c>
      <c r="E16" s="5" t="s">
        <v>26</v>
      </c>
      <c r="F16" s="42" t="s">
        <v>27</v>
      </c>
      <c r="G16" s="2" t="s">
        <v>28</v>
      </c>
      <c r="H16" s="8" t="str">
        <f>VLOOKUP(B16,'认申购款来款顺序-底稿'!A:C,3,FALSE)</f>
        <v>13</v>
      </c>
    </row>
    <row r="17" spans="1:8">
      <c r="A17" s="6" t="str">
        <f t="shared" si="0"/>
        <v>EW0405:阳光金丰利8期004:中国银行</v>
      </c>
      <c r="B17" s="5" t="s">
        <v>24</v>
      </c>
      <c r="C17" s="5" t="s">
        <v>9</v>
      </c>
      <c r="D17" s="5" t="s">
        <v>21</v>
      </c>
      <c r="E17" s="5" t="s">
        <v>26</v>
      </c>
      <c r="F17" s="42" t="s">
        <v>27</v>
      </c>
      <c r="G17" s="2" t="s">
        <v>28</v>
      </c>
      <c r="H17" s="8" t="str">
        <f>VLOOKUP(B17,'认申购款来款顺序-底稿'!A:C,3,FALSE)</f>
        <v>13</v>
      </c>
    </row>
    <row r="18" spans="1:8">
      <c r="A18" s="6" t="str">
        <f t="shared" si="0"/>
        <v>EW0457:阳光金丰利9期004:中国银行</v>
      </c>
      <c r="B18" s="5" t="s">
        <v>24</v>
      </c>
      <c r="C18" s="5" t="s">
        <v>9</v>
      </c>
      <c r="D18" s="5" t="s">
        <v>31</v>
      </c>
      <c r="E18" s="5" t="s">
        <v>26</v>
      </c>
      <c r="F18" s="42" t="s">
        <v>27</v>
      </c>
      <c r="G18" s="2" t="s">
        <v>28</v>
      </c>
      <c r="H18" s="8" t="str">
        <f>VLOOKUP(B18,'认申购款来款顺序-底稿'!A:C,3,FALSE)</f>
        <v>13</v>
      </c>
    </row>
    <row r="19" spans="1:8">
      <c r="A19" s="6" t="str">
        <f t="shared" si="0"/>
        <v>EW0459:阳光金丰利11期004:中国银行</v>
      </c>
      <c r="B19" s="5" t="s">
        <v>24</v>
      </c>
      <c r="C19" s="5" t="s">
        <v>9</v>
      </c>
      <c r="D19" s="5" t="s">
        <v>22</v>
      </c>
      <c r="E19" s="5" t="s">
        <v>26</v>
      </c>
      <c r="F19" s="42" t="s">
        <v>27</v>
      </c>
      <c r="G19" s="2" t="s">
        <v>28</v>
      </c>
      <c r="H19" s="8" t="str">
        <f>VLOOKUP(B19,'认申购款来款顺序-底稿'!A:C,3,FALSE)</f>
        <v>13</v>
      </c>
    </row>
    <row r="20" spans="1:8">
      <c r="A20" s="6" t="str">
        <f t="shared" si="0"/>
        <v>EW0461:阳光金15M丰利22期004:中国银行</v>
      </c>
      <c r="B20" s="5" t="s">
        <v>24</v>
      </c>
      <c r="C20" s="5" t="s">
        <v>9</v>
      </c>
      <c r="D20" s="5" t="s">
        <v>32</v>
      </c>
      <c r="E20" s="5" t="s">
        <v>26</v>
      </c>
      <c r="F20" s="42" t="s">
        <v>27</v>
      </c>
      <c r="G20" s="2" t="s">
        <v>28</v>
      </c>
      <c r="H20" s="8" t="str">
        <f>VLOOKUP(B20,'认申购款来款顺序-底稿'!A:C,3,FALSE)</f>
        <v>13</v>
      </c>
    </row>
    <row r="21" spans="1:8">
      <c r="A21" s="6" t="str">
        <f t="shared" si="0"/>
        <v>EW189D:阳光金增利稳健天天购（7天最低持有）D004:中国银行</v>
      </c>
      <c r="B21" s="5" t="s">
        <v>24</v>
      </c>
      <c r="C21" s="5" t="s">
        <v>9</v>
      </c>
      <c r="D21" s="5" t="s">
        <v>33</v>
      </c>
      <c r="E21" s="5" t="s">
        <v>26</v>
      </c>
      <c r="F21" s="42" t="s">
        <v>27</v>
      </c>
      <c r="G21" s="2" t="s">
        <v>28</v>
      </c>
      <c r="H21" s="8" t="str">
        <f>VLOOKUP(B21,'认申购款来款顺序-底稿'!A:C,3,FALSE)</f>
        <v>13</v>
      </c>
    </row>
    <row r="22" spans="1:8">
      <c r="A22" s="6" t="str">
        <f t="shared" si="0"/>
        <v>EW379H:阳光金增利稳健乐享天天购（7天最低持有）H004:中国银行</v>
      </c>
      <c r="B22" s="5" t="s">
        <v>24</v>
      </c>
      <c r="C22" s="5" t="s">
        <v>9</v>
      </c>
      <c r="D22" s="5" t="s">
        <v>34</v>
      </c>
      <c r="E22" s="5" t="s">
        <v>26</v>
      </c>
      <c r="F22" s="42" t="s">
        <v>27</v>
      </c>
      <c r="G22" s="2" t="s">
        <v>28</v>
      </c>
      <c r="H22" s="8" t="str">
        <f>VLOOKUP(B22,'认申购款来款顺序-底稿'!A:C,3,FALSE)</f>
        <v>13</v>
      </c>
    </row>
    <row r="23" spans="1:8">
      <c r="A23" s="6" t="str">
        <f t="shared" si="0"/>
        <v>EW408D:阳光金13M丰利13期D004:中国银行</v>
      </c>
      <c r="B23" s="5" t="s">
        <v>24</v>
      </c>
      <c r="C23" s="5" t="s">
        <v>9</v>
      </c>
      <c r="D23" s="5" t="s">
        <v>35</v>
      </c>
      <c r="E23" s="5" t="s">
        <v>26</v>
      </c>
      <c r="F23" s="42" t="s">
        <v>27</v>
      </c>
      <c r="G23" s="2" t="s">
        <v>28</v>
      </c>
      <c r="H23" s="8" t="str">
        <f>VLOOKUP(B23,'认申购款来款顺序-底稿'!A:C,3,FALSE)</f>
        <v>13</v>
      </c>
    </row>
    <row r="24" spans="1:8">
      <c r="A24" s="6" t="str">
        <f t="shared" si="0"/>
        <v>EW473D:阳光金15M丰利23期D004:中国银行</v>
      </c>
      <c r="B24" s="5" t="s">
        <v>24</v>
      </c>
      <c r="C24" s="5" t="s">
        <v>9</v>
      </c>
      <c r="D24" s="5" t="s">
        <v>36</v>
      </c>
      <c r="E24" s="5" t="s">
        <v>26</v>
      </c>
      <c r="F24" s="42" t="s">
        <v>27</v>
      </c>
      <c r="G24" s="2" t="s">
        <v>28</v>
      </c>
      <c r="H24" s="8" t="str">
        <f>VLOOKUP(B24,'认申购款来款顺序-底稿'!A:C,3,FALSE)</f>
        <v>13</v>
      </c>
    </row>
    <row r="25" spans="1:8">
      <c r="A25" s="6" t="str">
        <f t="shared" si="0"/>
        <v>EW603D:阳光金丰利15期D004:中国银行</v>
      </c>
      <c r="B25" s="5" t="s">
        <v>24</v>
      </c>
      <c r="C25" s="5" t="s">
        <v>9</v>
      </c>
      <c r="D25" s="5" t="s">
        <v>37</v>
      </c>
      <c r="E25" s="5" t="s">
        <v>26</v>
      </c>
      <c r="F25" s="42" t="s">
        <v>27</v>
      </c>
      <c r="G25" s="2" t="s">
        <v>28</v>
      </c>
      <c r="H25" s="8" t="str">
        <f>VLOOKUP(B25,'认申购款来款顺序-底稿'!A:C,3,FALSE)</f>
        <v>13</v>
      </c>
    </row>
    <row r="26" spans="1:8">
      <c r="A26" s="6" t="str">
        <f t="shared" si="0"/>
        <v>EW613D:阳光碧乐活9号D004:中国银行</v>
      </c>
      <c r="B26" s="5" t="s">
        <v>24</v>
      </c>
      <c r="C26" s="5" t="s">
        <v>9</v>
      </c>
      <c r="D26" s="5" t="s">
        <v>38</v>
      </c>
      <c r="E26" s="5" t="s">
        <v>26</v>
      </c>
      <c r="F26" s="42" t="s">
        <v>27</v>
      </c>
      <c r="G26" s="2" t="s">
        <v>28</v>
      </c>
      <c r="H26" s="8" t="str">
        <f>VLOOKUP(B26,'认申购款来款顺序-底稿'!A:C,3,FALSE)</f>
        <v>13</v>
      </c>
    </row>
    <row r="27" spans="1:8">
      <c r="A27" s="6" t="str">
        <f t="shared" si="0"/>
        <v>EW616D:阳光金丰利17期D004:中国银行</v>
      </c>
      <c r="B27" s="5" t="s">
        <v>24</v>
      </c>
      <c r="C27" s="5" t="s">
        <v>9</v>
      </c>
      <c r="D27" s="5" t="s">
        <v>39</v>
      </c>
      <c r="E27" s="5" t="s">
        <v>26</v>
      </c>
      <c r="F27" s="42" t="s">
        <v>27</v>
      </c>
      <c r="G27" s="2" t="s">
        <v>28</v>
      </c>
      <c r="H27" s="8" t="str">
        <f>VLOOKUP(B27,'认申购款来款顺序-底稿'!A:C,3,FALSE)</f>
        <v>13</v>
      </c>
    </row>
    <row r="28" spans="1:8">
      <c r="A28" s="6" t="str">
        <f t="shared" si="0"/>
        <v>EW620D:阳光金丰利23期D004:中国银行</v>
      </c>
      <c r="B28" s="5" t="s">
        <v>24</v>
      </c>
      <c r="C28" s="5" t="s">
        <v>9</v>
      </c>
      <c r="D28" s="5" t="s">
        <v>40</v>
      </c>
      <c r="E28" s="5" t="s">
        <v>26</v>
      </c>
      <c r="F28" s="42" t="s">
        <v>27</v>
      </c>
      <c r="G28" s="2" t="s">
        <v>28</v>
      </c>
      <c r="H28" s="8" t="str">
        <f>VLOOKUP(B28,'认申购款来款顺序-底稿'!A:C,3,FALSE)</f>
        <v>13</v>
      </c>
    </row>
    <row r="29" spans="1:8">
      <c r="A29" s="6" t="str">
        <f t="shared" si="0"/>
        <v>EW632D:阳光金丰利30期D004:中国银行</v>
      </c>
      <c r="B29" s="5" t="s">
        <v>24</v>
      </c>
      <c r="C29" s="5" t="s">
        <v>9</v>
      </c>
      <c r="D29" s="5" t="s">
        <v>41</v>
      </c>
      <c r="E29" s="5" t="s">
        <v>26</v>
      </c>
      <c r="F29" s="42" t="s">
        <v>27</v>
      </c>
      <c r="G29" s="2" t="s">
        <v>28</v>
      </c>
      <c r="H29" s="8" t="str">
        <f>VLOOKUP(B29,'认申购款来款顺序-底稿'!A:C,3,FALSE)</f>
        <v>13</v>
      </c>
    </row>
    <row r="30" spans="1:8">
      <c r="A30" s="6" t="str">
        <f t="shared" si="0"/>
        <v>EW691D:阳光金丰利45期D004:中国银行</v>
      </c>
      <c r="B30" s="5" t="s">
        <v>24</v>
      </c>
      <c r="C30" s="5" t="s">
        <v>9</v>
      </c>
      <c r="D30" s="5" t="s">
        <v>42</v>
      </c>
      <c r="E30" s="5" t="s">
        <v>26</v>
      </c>
      <c r="F30" s="42" t="s">
        <v>27</v>
      </c>
      <c r="G30" s="2" t="s">
        <v>28</v>
      </c>
      <c r="H30" s="8" t="str">
        <f>VLOOKUP(B30,'认申购款来款顺序-底稿'!A:C,3,FALSE)</f>
        <v>13</v>
      </c>
    </row>
    <row r="31" spans="1:8">
      <c r="A31" s="6" t="str">
        <f t="shared" si="0"/>
        <v>EW761D:阳光碧灵活2号D004:中国银行</v>
      </c>
      <c r="B31" s="5" t="s">
        <v>24</v>
      </c>
      <c r="C31" s="5" t="s">
        <v>9</v>
      </c>
      <c r="D31" s="5" t="s">
        <v>43</v>
      </c>
      <c r="E31" s="5" t="s">
        <v>26</v>
      </c>
      <c r="F31" s="42" t="s">
        <v>27</v>
      </c>
      <c r="G31" s="2" t="s">
        <v>28</v>
      </c>
      <c r="H31" s="8" t="str">
        <f>VLOOKUP(B31,'认申购款来款顺序-底稿'!A:C,3,FALSE)</f>
        <v>13</v>
      </c>
    </row>
    <row r="32" spans="1:8">
      <c r="A32" s="6" t="str">
        <f t="shared" si="0"/>
        <v>EW766D:阳光金丰利62期D004:中国银行</v>
      </c>
      <c r="B32" s="5" t="s">
        <v>24</v>
      </c>
      <c r="C32" s="5" t="s">
        <v>9</v>
      </c>
      <c r="D32" s="5" t="s">
        <v>44</v>
      </c>
      <c r="E32" s="5" t="s">
        <v>26</v>
      </c>
      <c r="F32" s="42" t="s">
        <v>27</v>
      </c>
      <c r="G32" s="2" t="s">
        <v>28</v>
      </c>
      <c r="H32" s="8" t="str">
        <f>VLOOKUP(B32,'认申购款来款顺序-底稿'!A:C,3,FALSE)</f>
        <v>13</v>
      </c>
    </row>
    <row r="33" spans="1:8">
      <c r="A33" s="6" t="str">
        <f t="shared" si="0"/>
        <v>EW782D:阳光金丰利63期D004:中国银行</v>
      </c>
      <c r="B33" s="5" t="s">
        <v>24</v>
      </c>
      <c r="C33" s="5" t="s">
        <v>9</v>
      </c>
      <c r="D33" s="5" t="s">
        <v>45</v>
      </c>
      <c r="E33" s="5" t="s">
        <v>26</v>
      </c>
      <c r="F33" s="42" t="s">
        <v>27</v>
      </c>
      <c r="G33" s="2" t="s">
        <v>28</v>
      </c>
      <c r="H33" s="8" t="str">
        <f>VLOOKUP(B33,'认申购款来款顺序-底稿'!A:C,3,FALSE)</f>
        <v>13</v>
      </c>
    </row>
    <row r="34" spans="1:8">
      <c r="A34" s="6" t="str">
        <f t="shared" si="0"/>
        <v>EW888D:阳光金丰利85期D004:中国银行</v>
      </c>
      <c r="B34" s="5" t="s">
        <v>24</v>
      </c>
      <c r="C34" s="5" t="s">
        <v>9</v>
      </c>
      <c r="D34" s="5" t="s">
        <v>46</v>
      </c>
      <c r="E34" s="5" t="s">
        <v>26</v>
      </c>
      <c r="F34" s="42" t="s">
        <v>27</v>
      </c>
      <c r="G34" s="2" t="s">
        <v>28</v>
      </c>
      <c r="H34" s="8" t="str">
        <f>VLOOKUP(B34,'认申购款来款顺序-底稿'!A:C,3,FALSE)</f>
        <v>13</v>
      </c>
    </row>
    <row r="35" spans="1:8">
      <c r="A35" s="6" t="str">
        <f t="shared" si="0"/>
        <v>EB1611:阳光橙安盈1号006:交通银行</v>
      </c>
      <c r="B35" s="5" t="s">
        <v>47</v>
      </c>
      <c r="C35" s="5" t="s">
        <v>9</v>
      </c>
      <c r="D35" s="5" t="s">
        <v>48</v>
      </c>
      <c r="E35" s="5" t="s">
        <v>49</v>
      </c>
      <c r="F35" s="1" t="s">
        <v>49</v>
      </c>
      <c r="G35" s="2" t="s">
        <v>13</v>
      </c>
      <c r="H35" s="8">
        <f>VLOOKUP(B35,'认申购款来款顺序-底稿'!A:C,3,FALSE)</f>
        <v>1</v>
      </c>
    </row>
    <row r="36" spans="1:8">
      <c r="A36" s="6" t="str">
        <f t="shared" si="0"/>
        <v>EB6829:阳光天天购90天006:交通银行</v>
      </c>
      <c r="B36" s="5" t="s">
        <v>47</v>
      </c>
      <c r="C36" s="5" t="s">
        <v>9</v>
      </c>
      <c r="D36" s="5" t="s">
        <v>50</v>
      </c>
      <c r="E36" s="5" t="s">
        <v>49</v>
      </c>
      <c r="F36" s="1" t="s">
        <v>49</v>
      </c>
      <c r="G36" s="2" t="s">
        <v>13</v>
      </c>
      <c r="H36" s="8">
        <f>VLOOKUP(B36,'认申购款来款顺序-底稿'!A:C,3,FALSE)</f>
        <v>1</v>
      </c>
    </row>
    <row r="37" spans="1:8">
      <c r="A37" s="6" t="str">
        <f t="shared" si="0"/>
        <v>EB6830:阳光天天购180天006:交通银行</v>
      </c>
      <c r="B37" s="5" t="s">
        <v>47</v>
      </c>
      <c r="C37" s="5" t="s">
        <v>9</v>
      </c>
      <c r="D37" s="5" t="s">
        <v>51</v>
      </c>
      <c r="E37" s="5" t="s">
        <v>49</v>
      </c>
      <c r="F37" s="1" t="s">
        <v>49</v>
      </c>
      <c r="G37" s="2" t="s">
        <v>13</v>
      </c>
      <c r="H37" s="8">
        <f>VLOOKUP(B37,'认申购款来款顺序-底稿'!A:C,3,FALSE)</f>
        <v>1</v>
      </c>
    </row>
    <row r="38" spans="1:8">
      <c r="A38" s="6" t="str">
        <f t="shared" si="0"/>
        <v>EW0024:阳光金12M添利6号006:交通银行</v>
      </c>
      <c r="B38" s="5" t="s">
        <v>47</v>
      </c>
      <c r="C38" s="5" t="s">
        <v>9</v>
      </c>
      <c r="D38" s="5" t="s">
        <v>52</v>
      </c>
      <c r="E38" s="5" t="s">
        <v>49</v>
      </c>
      <c r="F38" s="1" t="s">
        <v>49</v>
      </c>
      <c r="G38" s="2" t="s">
        <v>13</v>
      </c>
      <c r="H38" s="8">
        <f>VLOOKUP(B38,'认申购款来款顺序-底稿'!A:C,3,FALSE)</f>
        <v>1</v>
      </c>
    </row>
    <row r="39" spans="1:8">
      <c r="A39" s="6" t="str">
        <f t="shared" si="0"/>
        <v>EW0043:阳光橙安盈季开1号006:交通银行</v>
      </c>
      <c r="B39" s="5" t="s">
        <v>47</v>
      </c>
      <c r="C39" s="5" t="s">
        <v>9</v>
      </c>
      <c r="D39" s="5" t="s">
        <v>53</v>
      </c>
      <c r="E39" s="5" t="s">
        <v>49</v>
      </c>
      <c r="F39" s="1" t="s">
        <v>49</v>
      </c>
      <c r="G39" s="2" t="s">
        <v>13</v>
      </c>
      <c r="H39" s="8">
        <f>VLOOKUP(B39,'认申购款来款顺序-底稿'!A:C,3,FALSE)</f>
        <v>1</v>
      </c>
    </row>
    <row r="40" spans="1:8">
      <c r="A40" s="6" t="str">
        <f t="shared" si="0"/>
        <v>EW0058:阳光橙安盈季开2号006:交通银行</v>
      </c>
      <c r="B40" s="5" t="s">
        <v>47</v>
      </c>
      <c r="C40" s="5" t="s">
        <v>9</v>
      </c>
      <c r="D40" s="5" t="s">
        <v>54</v>
      </c>
      <c r="E40" s="5" t="s">
        <v>49</v>
      </c>
      <c r="F40" s="1" t="s">
        <v>49</v>
      </c>
      <c r="G40" s="2" t="s">
        <v>13</v>
      </c>
      <c r="H40" s="8">
        <f>VLOOKUP(B40,'认申购款来款顺序-底稿'!A:C,3,FALSE)</f>
        <v>1</v>
      </c>
    </row>
    <row r="41" spans="1:8">
      <c r="A41" s="6" t="str">
        <f t="shared" si="0"/>
        <v>EW0079:阳光橙安盈季开3号006:交通银行</v>
      </c>
      <c r="B41" s="5" t="s">
        <v>47</v>
      </c>
      <c r="C41" s="5" t="s">
        <v>9</v>
      </c>
      <c r="D41" s="5" t="s">
        <v>55</v>
      </c>
      <c r="E41" s="5" t="s">
        <v>49</v>
      </c>
      <c r="F41" s="1" t="s">
        <v>49</v>
      </c>
      <c r="G41" s="2" t="s">
        <v>13</v>
      </c>
      <c r="H41" s="8">
        <f>VLOOKUP(B41,'认申购款来款顺序-底稿'!A:C,3,FALSE)</f>
        <v>1</v>
      </c>
    </row>
    <row r="42" spans="1:8">
      <c r="A42" s="6" t="str">
        <f t="shared" si="0"/>
        <v>EW0239:阳光金15M丰利增强1期006:交通银行</v>
      </c>
      <c r="B42" s="5" t="s">
        <v>47</v>
      </c>
      <c r="C42" s="5" t="s">
        <v>9</v>
      </c>
      <c r="D42" s="5" t="s">
        <v>56</v>
      </c>
      <c r="E42" s="5" t="s">
        <v>49</v>
      </c>
      <c r="F42" s="1" t="s">
        <v>49</v>
      </c>
      <c r="G42" s="2" t="s">
        <v>13</v>
      </c>
      <c r="H42" s="8">
        <f>VLOOKUP(B42,'认申购款来款顺序-底稿'!A:C,3,FALSE)</f>
        <v>1</v>
      </c>
    </row>
    <row r="43" spans="1:8">
      <c r="A43" s="6" t="str">
        <f t="shared" si="0"/>
        <v>EW0261:阳光金13M丰利增强（中秋节专属）006:交通银行</v>
      </c>
      <c r="B43" s="5" t="s">
        <v>47</v>
      </c>
      <c r="C43" s="5" t="s">
        <v>9</v>
      </c>
      <c r="D43" s="5" t="s">
        <v>57</v>
      </c>
      <c r="E43" s="5" t="s">
        <v>49</v>
      </c>
      <c r="F43" s="1" t="s">
        <v>49</v>
      </c>
      <c r="G43" s="2" t="s">
        <v>13</v>
      </c>
      <c r="H43" s="8">
        <f>VLOOKUP(B43,'认申购款来款顺序-底稿'!A:C,3,FALSE)</f>
        <v>1</v>
      </c>
    </row>
    <row r="44" spans="1:8">
      <c r="A44" s="6" t="str">
        <f t="shared" si="0"/>
        <v>EW0274:阳光金18M丰利增强2期006:交通银行</v>
      </c>
      <c r="B44" s="5" t="s">
        <v>47</v>
      </c>
      <c r="C44" s="5" t="s">
        <v>9</v>
      </c>
      <c r="D44" s="5" t="s">
        <v>58</v>
      </c>
      <c r="E44" s="5" t="s">
        <v>49</v>
      </c>
      <c r="F44" s="1" t="s">
        <v>49</v>
      </c>
      <c r="G44" s="2" t="s">
        <v>13</v>
      </c>
      <c r="H44" s="8">
        <f>VLOOKUP(B44,'认申购款来款顺序-底稿'!A:C,3,FALSE)</f>
        <v>1</v>
      </c>
    </row>
    <row r="45" spans="1:8">
      <c r="A45" s="6" t="str">
        <f t="shared" si="0"/>
        <v>EW0285:阳光金25M丰利增强1期006:交通银行</v>
      </c>
      <c r="B45" s="5" t="s">
        <v>47</v>
      </c>
      <c r="C45" s="5" t="s">
        <v>9</v>
      </c>
      <c r="D45" s="5" t="s">
        <v>59</v>
      </c>
      <c r="E45" s="5" t="s">
        <v>49</v>
      </c>
      <c r="F45" s="1" t="s">
        <v>49</v>
      </c>
      <c r="G45" s="2" t="s">
        <v>13</v>
      </c>
      <c r="H45" s="8">
        <f>VLOOKUP(B45,'认申购款来款顺序-底稿'!A:C,3,FALSE)</f>
        <v>1</v>
      </c>
    </row>
    <row r="46" spans="1:8">
      <c r="A46" s="6" t="str">
        <f t="shared" si="0"/>
        <v>EW0316:阳光金13M丰利增强2期006:交通银行</v>
      </c>
      <c r="B46" s="5" t="s">
        <v>47</v>
      </c>
      <c r="C46" s="5" t="s">
        <v>9</v>
      </c>
      <c r="D46" s="5" t="s">
        <v>60</v>
      </c>
      <c r="E46" s="5" t="s">
        <v>49</v>
      </c>
      <c r="F46" s="1" t="s">
        <v>49</v>
      </c>
      <c r="G46" s="2" t="s">
        <v>13</v>
      </c>
      <c r="H46" s="8">
        <f>VLOOKUP(B46,'认申购款来款顺序-底稿'!A:C,3,FALSE)</f>
        <v>1</v>
      </c>
    </row>
    <row r="47" spans="1:8">
      <c r="A47" s="6" t="str">
        <f t="shared" si="0"/>
        <v>EW0319:阳光金10M丰利增强1期006:交通银行</v>
      </c>
      <c r="B47" s="5" t="s">
        <v>47</v>
      </c>
      <c r="C47" s="5" t="s">
        <v>9</v>
      </c>
      <c r="D47" s="5" t="s">
        <v>61</v>
      </c>
      <c r="E47" s="5" t="s">
        <v>49</v>
      </c>
      <c r="F47" s="1" t="s">
        <v>49</v>
      </c>
      <c r="G47" s="2" t="s">
        <v>13</v>
      </c>
      <c r="H47" s="8">
        <f>VLOOKUP(B47,'认申购款来款顺序-底稿'!A:C,3,FALSE)</f>
        <v>1</v>
      </c>
    </row>
    <row r="48" spans="1:8">
      <c r="A48" s="6" t="str">
        <f t="shared" si="0"/>
        <v>EW0360:阳光金13M丰利8期006:交通银行</v>
      </c>
      <c r="B48" s="5" t="s">
        <v>47</v>
      </c>
      <c r="C48" s="5" t="s">
        <v>9</v>
      </c>
      <c r="D48" s="5" t="s">
        <v>62</v>
      </c>
      <c r="E48" s="5" t="s">
        <v>49</v>
      </c>
      <c r="F48" s="1" t="s">
        <v>49</v>
      </c>
      <c r="G48" s="2" t="s">
        <v>13</v>
      </c>
      <c r="H48" s="8">
        <f>VLOOKUP(B48,'认申购款来款顺序-底稿'!A:C,3,FALSE)</f>
        <v>1</v>
      </c>
    </row>
    <row r="49" spans="1:8">
      <c r="A49" s="6" t="str">
        <f t="shared" si="0"/>
        <v>EW0570:光大理财颐享阳光养老理财产品橙2027第8期006:交通银行</v>
      </c>
      <c r="B49" s="5" t="s">
        <v>47</v>
      </c>
      <c r="C49" s="5" t="s">
        <v>9</v>
      </c>
      <c r="D49" s="5" t="s">
        <v>63</v>
      </c>
      <c r="E49" s="5" t="s">
        <v>49</v>
      </c>
      <c r="F49" s="1" t="s">
        <v>49</v>
      </c>
      <c r="G49" s="2" t="s">
        <v>13</v>
      </c>
      <c r="H49" s="8">
        <f>VLOOKUP(B49,'认申购款来款顺序-底稿'!A:C,3,FALSE)</f>
        <v>1</v>
      </c>
    </row>
    <row r="50" spans="1:8">
      <c r="A50" s="6" t="str">
        <f t="shared" si="0"/>
        <v>EW189B:阳光金增利稳健天天购（7天最低持有）B006:交通银行</v>
      </c>
      <c r="B50" s="5" t="s">
        <v>47</v>
      </c>
      <c r="C50" s="5" t="s">
        <v>9</v>
      </c>
      <c r="D50" s="5" t="s">
        <v>64</v>
      </c>
      <c r="E50" s="5" t="s">
        <v>49</v>
      </c>
      <c r="F50" s="1" t="s">
        <v>49</v>
      </c>
      <c r="G50" s="2" t="s">
        <v>13</v>
      </c>
      <c r="H50" s="8">
        <f>VLOOKUP(B50,'认申购款来款顺序-底稿'!A:C,3,FALSE)</f>
        <v>1</v>
      </c>
    </row>
    <row r="51" spans="1:8">
      <c r="A51" s="6" t="str">
        <f t="shared" si="0"/>
        <v>EW189D:阳光金增利稳健天天购（7天最低持有）D006:交通银行</v>
      </c>
      <c r="B51" s="5" t="s">
        <v>47</v>
      </c>
      <c r="C51" s="5" t="s">
        <v>9</v>
      </c>
      <c r="D51" s="5" t="s">
        <v>33</v>
      </c>
      <c r="E51" s="5" t="s">
        <v>49</v>
      </c>
      <c r="F51" s="1" t="s">
        <v>49</v>
      </c>
      <c r="G51" s="2" t="s">
        <v>13</v>
      </c>
      <c r="H51" s="8">
        <f>VLOOKUP(B51,'认申购款来款顺序-底稿'!A:C,3,FALSE)</f>
        <v>1</v>
      </c>
    </row>
    <row r="52" spans="1:8">
      <c r="A52" s="6" t="str">
        <f t="shared" si="0"/>
        <v>EW190A:阳光金增利稳健天天购（14天最低持有）A006:交通银行</v>
      </c>
      <c r="B52" s="5" t="s">
        <v>47</v>
      </c>
      <c r="C52" s="5" t="s">
        <v>9</v>
      </c>
      <c r="D52" s="5" t="s">
        <v>65</v>
      </c>
      <c r="E52" s="5" t="s">
        <v>49</v>
      </c>
      <c r="F52" s="1" t="s">
        <v>49</v>
      </c>
      <c r="G52" s="2" t="s">
        <v>13</v>
      </c>
      <c r="H52" s="8">
        <f>VLOOKUP(B52,'认申购款来款顺序-底稿'!A:C,3,FALSE)</f>
        <v>1</v>
      </c>
    </row>
    <row r="53" spans="1:8">
      <c r="A53" s="6" t="str">
        <f t="shared" si="0"/>
        <v>EW190B:阳光金增利稳健天天购（14天最低持有）B006:交通银行</v>
      </c>
      <c r="B53" s="5" t="s">
        <v>47</v>
      </c>
      <c r="C53" s="5" t="s">
        <v>9</v>
      </c>
      <c r="D53" s="5" t="s">
        <v>66</v>
      </c>
      <c r="E53" s="5" t="s">
        <v>49</v>
      </c>
      <c r="F53" s="1" t="s">
        <v>49</v>
      </c>
      <c r="G53" s="2" t="s">
        <v>13</v>
      </c>
      <c r="H53" s="8">
        <f>VLOOKUP(B53,'认申购款来款顺序-底稿'!A:C,3,FALSE)</f>
        <v>1</v>
      </c>
    </row>
    <row r="54" spans="1:8">
      <c r="A54" s="6" t="str">
        <f t="shared" si="0"/>
        <v>EW191A:阳光金增利稳健天天购（28天最低持有）A006:交通银行</v>
      </c>
      <c r="B54" s="5" t="s">
        <v>47</v>
      </c>
      <c r="C54" s="5" t="s">
        <v>9</v>
      </c>
      <c r="D54" s="5" t="s">
        <v>67</v>
      </c>
      <c r="E54" s="5" t="s">
        <v>49</v>
      </c>
      <c r="F54" s="1" t="s">
        <v>49</v>
      </c>
      <c r="G54" s="2" t="s">
        <v>13</v>
      </c>
      <c r="H54" s="8">
        <f>VLOOKUP(B54,'认申购款来款顺序-底稿'!A:C,3,FALSE)</f>
        <v>1</v>
      </c>
    </row>
    <row r="55" spans="1:8">
      <c r="A55" s="6" t="str">
        <f t="shared" si="0"/>
        <v>EW191B:阳光金增利稳健天天购（28天最低持有）B006:交通银行</v>
      </c>
      <c r="B55" s="5" t="s">
        <v>47</v>
      </c>
      <c r="C55" s="5" t="s">
        <v>9</v>
      </c>
      <c r="D55" s="5" t="s">
        <v>68</v>
      </c>
      <c r="E55" s="5" t="s">
        <v>49</v>
      </c>
      <c r="F55" s="1" t="s">
        <v>49</v>
      </c>
      <c r="G55" s="2" t="s">
        <v>13</v>
      </c>
      <c r="H55" s="8">
        <f>VLOOKUP(B55,'认申购款来款顺序-底稿'!A:C,3,FALSE)</f>
        <v>1</v>
      </c>
    </row>
    <row r="56" spans="1:8">
      <c r="A56" s="6" t="str">
        <f t="shared" si="0"/>
        <v>EW265D:阳光金13M丰利5期D006:交通银行</v>
      </c>
      <c r="B56" s="5" t="s">
        <v>47</v>
      </c>
      <c r="C56" s="5" t="s">
        <v>9</v>
      </c>
      <c r="D56" s="5" t="s">
        <v>69</v>
      </c>
      <c r="E56" s="5" t="s">
        <v>49</v>
      </c>
      <c r="F56" s="1" t="s">
        <v>49</v>
      </c>
      <c r="G56" s="2" t="s">
        <v>13</v>
      </c>
      <c r="H56" s="8">
        <f>VLOOKUP(B56,'认申购款来款顺序-底稿'!A:C,3,FALSE)</f>
        <v>1</v>
      </c>
    </row>
    <row r="57" spans="1:8">
      <c r="A57" s="6" t="str">
        <f t="shared" si="0"/>
        <v>EW272B:阳光金15M丰利8期B006:交通银行</v>
      </c>
      <c r="B57" s="5" t="s">
        <v>47</v>
      </c>
      <c r="C57" s="5" t="s">
        <v>9</v>
      </c>
      <c r="D57" s="5" t="s">
        <v>70</v>
      </c>
      <c r="E57" s="5" t="s">
        <v>49</v>
      </c>
      <c r="F57" s="1" t="s">
        <v>49</v>
      </c>
      <c r="G57" s="2" t="s">
        <v>13</v>
      </c>
      <c r="H57" s="8">
        <f>VLOOKUP(B57,'认申购款来款顺序-底稿'!A:C,3,FALSE)</f>
        <v>1</v>
      </c>
    </row>
    <row r="58" spans="1:8">
      <c r="A58" s="6" t="str">
        <f t="shared" si="0"/>
        <v>EW291J:阳光金天天盈J006:交通银行</v>
      </c>
      <c r="B58" s="5" t="s">
        <v>47</v>
      </c>
      <c r="C58" s="5" t="s">
        <v>9</v>
      </c>
      <c r="D58" s="5" t="s">
        <v>71</v>
      </c>
      <c r="E58" s="5" t="s">
        <v>49</v>
      </c>
      <c r="F58" s="1" t="s">
        <v>49</v>
      </c>
      <c r="G58" s="2" t="s">
        <v>13</v>
      </c>
      <c r="H58" s="8">
        <f>VLOOKUP(B58,'认申购款来款顺序-底稿'!A:C,3,FALSE)</f>
        <v>1</v>
      </c>
    </row>
    <row r="59" spans="1:8">
      <c r="A59" s="6" t="str">
        <f t="shared" si="0"/>
        <v>EW379D:阳光金增利稳健乐享天天购（7天最低持有）D006:交通银行</v>
      </c>
      <c r="B59" s="5" t="s">
        <v>47</v>
      </c>
      <c r="C59" s="5" t="s">
        <v>9</v>
      </c>
      <c r="D59" s="5" t="s">
        <v>72</v>
      </c>
      <c r="E59" s="5" t="s">
        <v>49</v>
      </c>
      <c r="F59" s="1" t="s">
        <v>49</v>
      </c>
      <c r="G59" s="2" t="s">
        <v>13</v>
      </c>
      <c r="H59" s="8">
        <f>VLOOKUP(B59,'认申购款来款顺序-底稿'!A:C,3,FALSE)</f>
        <v>1</v>
      </c>
    </row>
    <row r="60" spans="1:8">
      <c r="A60" s="6" t="str">
        <f t="shared" si="0"/>
        <v>EW379H:阳光金增利稳健乐享天天购（7天最低持有）H006:交通银行</v>
      </c>
      <c r="B60" s="5" t="s">
        <v>47</v>
      </c>
      <c r="C60" s="5" t="s">
        <v>9</v>
      </c>
      <c r="D60" s="5" t="s">
        <v>34</v>
      </c>
      <c r="E60" s="5" t="s">
        <v>49</v>
      </c>
      <c r="F60" s="1" t="s">
        <v>49</v>
      </c>
      <c r="G60" s="2" t="s">
        <v>13</v>
      </c>
      <c r="H60" s="8">
        <f>VLOOKUP(B60,'认申购款来款顺序-底稿'!A:C,3,FALSE)</f>
        <v>1</v>
      </c>
    </row>
    <row r="61" spans="1:8">
      <c r="A61" s="6" t="str">
        <f t="shared" si="0"/>
        <v>EW379I:阳光金增利稳健乐享天天购（7天最低持有）I006:交通银行</v>
      </c>
      <c r="B61" s="5" t="s">
        <v>47</v>
      </c>
      <c r="C61" s="5" t="s">
        <v>9</v>
      </c>
      <c r="D61" s="5" t="s">
        <v>73</v>
      </c>
      <c r="E61" s="5" t="s">
        <v>49</v>
      </c>
      <c r="F61" s="1" t="s">
        <v>49</v>
      </c>
      <c r="G61" s="2" t="s">
        <v>13</v>
      </c>
      <c r="H61" s="8">
        <f>VLOOKUP(B61,'认申购款来款顺序-底稿'!A:C,3,FALSE)</f>
        <v>1</v>
      </c>
    </row>
    <row r="62" spans="1:8">
      <c r="A62" s="6" t="str">
        <f t="shared" si="0"/>
        <v>EW408A:阳光金13M丰利13期A006:交通银行</v>
      </c>
      <c r="B62" s="5" t="s">
        <v>47</v>
      </c>
      <c r="C62" s="5" t="s">
        <v>9</v>
      </c>
      <c r="D62" s="5" t="s">
        <v>74</v>
      </c>
      <c r="E62" s="5" t="s">
        <v>49</v>
      </c>
      <c r="F62" s="1" t="s">
        <v>49</v>
      </c>
      <c r="G62" s="2" t="s">
        <v>13</v>
      </c>
      <c r="H62" s="8">
        <f>VLOOKUP(B62,'认申购款来款顺序-底稿'!A:C,3,FALSE)</f>
        <v>1</v>
      </c>
    </row>
    <row r="63" spans="1:8">
      <c r="A63" s="6" t="str">
        <f t="shared" si="0"/>
        <v>EW458A:阳光金丰利10期A006:交通银行</v>
      </c>
      <c r="B63" s="5" t="s">
        <v>47</v>
      </c>
      <c r="C63" s="5" t="s">
        <v>9</v>
      </c>
      <c r="D63" s="5" t="s">
        <v>75</v>
      </c>
      <c r="E63" s="5" t="s">
        <v>49</v>
      </c>
      <c r="F63" s="1" t="s">
        <v>49</v>
      </c>
      <c r="G63" s="2" t="s">
        <v>13</v>
      </c>
      <c r="H63" s="8">
        <f>VLOOKUP(B63,'认申购款来款顺序-底稿'!A:C,3,FALSE)</f>
        <v>1</v>
      </c>
    </row>
    <row r="64" spans="1:8">
      <c r="A64" s="6" t="str">
        <f t="shared" si="0"/>
        <v>EW603D:阳光金丰利15期D006:交通银行</v>
      </c>
      <c r="B64" s="5" t="s">
        <v>47</v>
      </c>
      <c r="C64" s="5" t="s">
        <v>9</v>
      </c>
      <c r="D64" s="5" t="s">
        <v>37</v>
      </c>
      <c r="E64" s="5" t="s">
        <v>49</v>
      </c>
      <c r="F64" s="1" t="s">
        <v>49</v>
      </c>
      <c r="G64" s="2" t="s">
        <v>13</v>
      </c>
      <c r="H64" s="8">
        <f>VLOOKUP(B64,'认申购款来款顺序-底稿'!A:C,3,FALSE)</f>
        <v>1</v>
      </c>
    </row>
    <row r="65" spans="1:8">
      <c r="A65" s="6" t="str">
        <f t="shared" si="0"/>
        <v>EW634D:阳光橙安盈季开4号D006:交通银行</v>
      </c>
      <c r="B65" s="5" t="s">
        <v>47</v>
      </c>
      <c r="C65" s="5" t="s">
        <v>9</v>
      </c>
      <c r="D65" s="5" t="s">
        <v>76</v>
      </c>
      <c r="E65" s="5" t="s">
        <v>49</v>
      </c>
      <c r="F65" s="1" t="s">
        <v>49</v>
      </c>
      <c r="G65" s="2" t="s">
        <v>13</v>
      </c>
      <c r="H65" s="8">
        <f>VLOOKUP(B65,'认申购款来款顺序-底稿'!A:C,3,FALSE)</f>
        <v>1</v>
      </c>
    </row>
    <row r="66" spans="1:8">
      <c r="A66" s="6" t="str">
        <f t="shared" si="0"/>
        <v>EW635D:阳光橙安盈季开5号D006:交通银行</v>
      </c>
      <c r="B66" s="5" t="s">
        <v>47</v>
      </c>
      <c r="C66" s="5" t="s">
        <v>9</v>
      </c>
      <c r="D66" s="5" t="s">
        <v>77</v>
      </c>
      <c r="E66" s="5" t="s">
        <v>49</v>
      </c>
      <c r="F66" s="1" t="s">
        <v>49</v>
      </c>
      <c r="G66" s="2" t="s">
        <v>13</v>
      </c>
      <c r="H66" s="8">
        <f>VLOOKUP(B66,'认申购款来款顺序-底稿'!A:C,3,FALSE)</f>
        <v>1</v>
      </c>
    </row>
    <row r="67" spans="1:8">
      <c r="A67" s="6" t="str">
        <f t="shared" ref="A67:A130" si="1">D67&amp;B67</f>
        <v>EW636D:阳光橙安盈季开6号D006:交通银行</v>
      </c>
      <c r="B67" s="5" t="s">
        <v>47</v>
      </c>
      <c r="C67" s="5" t="s">
        <v>9</v>
      </c>
      <c r="D67" s="5" t="s">
        <v>78</v>
      </c>
      <c r="E67" s="5" t="s">
        <v>49</v>
      </c>
      <c r="F67" s="1" t="s">
        <v>49</v>
      </c>
      <c r="G67" s="2" t="s">
        <v>13</v>
      </c>
      <c r="H67" s="8">
        <f>VLOOKUP(B67,'认申购款来款顺序-底稿'!A:C,3,FALSE)</f>
        <v>1</v>
      </c>
    </row>
    <row r="68" spans="1:8">
      <c r="A68" s="6" t="str">
        <f t="shared" si="1"/>
        <v>EW670H:阳光金丰利36期H006:交通银行</v>
      </c>
      <c r="B68" s="5" t="s">
        <v>47</v>
      </c>
      <c r="C68" s="5" t="s">
        <v>9</v>
      </c>
      <c r="D68" s="5" t="s">
        <v>79</v>
      </c>
      <c r="E68" s="5" t="s">
        <v>49</v>
      </c>
      <c r="F68" s="1" t="s">
        <v>49</v>
      </c>
      <c r="G68" s="2" t="s">
        <v>13</v>
      </c>
      <c r="H68" s="8">
        <f>VLOOKUP(B68,'认申购款来款顺序-底稿'!A:C,3,FALSE)</f>
        <v>1</v>
      </c>
    </row>
    <row r="69" spans="1:8">
      <c r="A69" s="6" t="str">
        <f t="shared" si="1"/>
        <v>EW671H:阳光金丰利37期H006:交通银行</v>
      </c>
      <c r="B69" s="5" t="s">
        <v>47</v>
      </c>
      <c r="C69" s="5" t="s">
        <v>9</v>
      </c>
      <c r="D69" s="5" t="s">
        <v>80</v>
      </c>
      <c r="E69" s="5" t="s">
        <v>49</v>
      </c>
      <c r="F69" s="1" t="s">
        <v>49</v>
      </c>
      <c r="G69" s="2" t="s">
        <v>13</v>
      </c>
      <c r="H69" s="8">
        <f>VLOOKUP(B69,'认申购款来款顺序-底稿'!A:C,3,FALSE)</f>
        <v>1</v>
      </c>
    </row>
    <row r="70" spans="1:8">
      <c r="A70" s="6" t="str">
        <f t="shared" si="1"/>
        <v>EW673H:阳光金丰利39期H006:交通银行</v>
      </c>
      <c r="B70" s="5" t="s">
        <v>47</v>
      </c>
      <c r="C70" s="5" t="s">
        <v>9</v>
      </c>
      <c r="D70" s="5" t="s">
        <v>81</v>
      </c>
      <c r="E70" s="5" t="s">
        <v>49</v>
      </c>
      <c r="F70" s="1" t="s">
        <v>49</v>
      </c>
      <c r="G70" s="2" t="s">
        <v>13</v>
      </c>
      <c r="H70" s="8">
        <f>VLOOKUP(B70,'认申购款来款顺序-底稿'!A:C,3,FALSE)</f>
        <v>1</v>
      </c>
    </row>
    <row r="71" spans="1:8">
      <c r="A71" s="6" t="str">
        <f t="shared" si="1"/>
        <v>EW679H:阳光金丰利40期H006:交通银行</v>
      </c>
      <c r="B71" s="5" t="s">
        <v>47</v>
      </c>
      <c r="C71" s="5" t="s">
        <v>9</v>
      </c>
      <c r="D71" s="5" t="s">
        <v>82</v>
      </c>
      <c r="E71" s="5" t="s">
        <v>49</v>
      </c>
      <c r="F71" s="1" t="s">
        <v>49</v>
      </c>
      <c r="G71" s="2" t="s">
        <v>13</v>
      </c>
      <c r="H71" s="8">
        <f>VLOOKUP(B71,'认申购款来款顺序-底稿'!A:C,3,FALSE)</f>
        <v>1</v>
      </c>
    </row>
    <row r="72" spans="1:8">
      <c r="A72" s="6" t="str">
        <f t="shared" si="1"/>
        <v>EW697H:阳光金丰利51期H006:交通银行</v>
      </c>
      <c r="B72" s="5" t="s">
        <v>47</v>
      </c>
      <c r="C72" s="5" t="s">
        <v>9</v>
      </c>
      <c r="D72" s="5" t="s">
        <v>83</v>
      </c>
      <c r="E72" s="5" t="s">
        <v>49</v>
      </c>
      <c r="F72" s="1" t="s">
        <v>49</v>
      </c>
      <c r="G72" s="2" t="s">
        <v>13</v>
      </c>
      <c r="H72" s="8">
        <f>VLOOKUP(B72,'认申购款来款顺序-底稿'!A:C,3,FALSE)</f>
        <v>1</v>
      </c>
    </row>
    <row r="73" spans="1:8">
      <c r="A73" s="6" t="str">
        <f t="shared" si="1"/>
        <v>EW700D:阳光橙安盈季开7号D006:交通银行</v>
      </c>
      <c r="B73" s="5" t="s">
        <v>47</v>
      </c>
      <c r="C73" s="5" t="s">
        <v>9</v>
      </c>
      <c r="D73" s="5" t="s">
        <v>84</v>
      </c>
      <c r="E73" s="5" t="s">
        <v>49</v>
      </c>
      <c r="F73" s="1" t="s">
        <v>49</v>
      </c>
      <c r="G73" s="2" t="s">
        <v>13</v>
      </c>
      <c r="H73" s="8">
        <f>VLOOKUP(B73,'认申购款来款顺序-底稿'!A:C,3,FALSE)</f>
        <v>1</v>
      </c>
    </row>
    <row r="74" spans="1:8">
      <c r="A74" s="6" t="str">
        <f t="shared" si="1"/>
        <v>EW701D:阳光橙安盈季开8号D006:交通银行</v>
      </c>
      <c r="B74" s="5" t="s">
        <v>47</v>
      </c>
      <c r="C74" s="5" t="s">
        <v>9</v>
      </c>
      <c r="D74" s="5" t="s">
        <v>85</v>
      </c>
      <c r="E74" s="5" t="s">
        <v>49</v>
      </c>
      <c r="F74" s="1" t="s">
        <v>49</v>
      </c>
      <c r="G74" s="2" t="s">
        <v>13</v>
      </c>
      <c r="H74" s="8">
        <f>VLOOKUP(B74,'认申购款来款顺序-底稿'!A:C,3,FALSE)</f>
        <v>1</v>
      </c>
    </row>
    <row r="75" spans="1:8">
      <c r="A75" s="6" t="str">
        <f t="shared" si="1"/>
        <v>EW702D:阳光橙安盈季开9号D006:交通银行</v>
      </c>
      <c r="B75" s="5" t="s">
        <v>47</v>
      </c>
      <c r="C75" s="5" t="s">
        <v>9</v>
      </c>
      <c r="D75" s="5" t="s">
        <v>86</v>
      </c>
      <c r="E75" s="5" t="s">
        <v>49</v>
      </c>
      <c r="F75" s="1" t="s">
        <v>49</v>
      </c>
      <c r="G75" s="2" t="s">
        <v>13</v>
      </c>
      <c r="H75" s="8">
        <f>VLOOKUP(B75,'认申购款来款顺序-底稿'!A:C,3,FALSE)</f>
        <v>1</v>
      </c>
    </row>
    <row r="76" spans="1:8">
      <c r="A76" s="6" t="str">
        <f t="shared" si="1"/>
        <v>EW738A:阳光金丰利54期A006:交通银行</v>
      </c>
      <c r="B76" s="5" t="s">
        <v>47</v>
      </c>
      <c r="C76" s="5" t="s">
        <v>9</v>
      </c>
      <c r="D76" s="5" t="s">
        <v>87</v>
      </c>
      <c r="E76" s="5" t="s">
        <v>49</v>
      </c>
      <c r="F76" s="1" t="s">
        <v>49</v>
      </c>
      <c r="G76" s="2" t="s">
        <v>13</v>
      </c>
      <c r="H76" s="8">
        <f>VLOOKUP(B76,'认申购款来款顺序-底稿'!A:C,3,FALSE)</f>
        <v>1</v>
      </c>
    </row>
    <row r="77" spans="1:8">
      <c r="A77" s="6" t="str">
        <f t="shared" si="1"/>
        <v>EW766H:阳光金丰利62期H006:交通银行</v>
      </c>
      <c r="B77" s="5" t="s">
        <v>47</v>
      </c>
      <c r="C77" s="5" t="s">
        <v>9</v>
      </c>
      <c r="D77" s="5" t="s">
        <v>88</v>
      </c>
      <c r="E77" s="5" t="s">
        <v>49</v>
      </c>
      <c r="F77" s="1" t="s">
        <v>49</v>
      </c>
      <c r="G77" s="2" t="s">
        <v>13</v>
      </c>
      <c r="H77" s="8">
        <f>VLOOKUP(B77,'认申购款来款顺序-底稿'!A:C,3,FALSE)</f>
        <v>1</v>
      </c>
    </row>
    <row r="78" spans="1:8">
      <c r="A78" s="6" t="str">
        <f t="shared" si="1"/>
        <v>EW886H:阳光金丰利83期H006:交通银行</v>
      </c>
      <c r="B78" s="5" t="s">
        <v>47</v>
      </c>
      <c r="C78" s="5" t="s">
        <v>9</v>
      </c>
      <c r="D78" s="5" t="s">
        <v>89</v>
      </c>
      <c r="E78" s="5" t="s">
        <v>49</v>
      </c>
      <c r="F78" s="1" t="s">
        <v>49</v>
      </c>
      <c r="G78" s="2" t="s">
        <v>13</v>
      </c>
      <c r="H78" s="8">
        <f>VLOOKUP(B78,'认申购款来款顺序-底稿'!A:C,3,FALSE)</f>
        <v>1</v>
      </c>
    </row>
    <row r="79" spans="1:8">
      <c r="A79" s="6" t="str">
        <f t="shared" si="1"/>
        <v>EB1068:阳光金日添利1号008:中信银行</v>
      </c>
      <c r="B79" s="5" t="s">
        <v>90</v>
      </c>
      <c r="C79" s="5" t="s">
        <v>9</v>
      </c>
      <c r="D79" s="5" t="s">
        <v>25</v>
      </c>
      <c r="E79" s="5" t="s">
        <v>91</v>
      </c>
      <c r="F79" s="1" t="s">
        <v>91</v>
      </c>
      <c r="G79" s="2" t="s">
        <v>92</v>
      </c>
      <c r="H79" s="8">
        <f>VLOOKUP(B79,'认申购款来款顺序-底稿'!A:C,3,FALSE)</f>
        <v>10</v>
      </c>
    </row>
    <row r="80" spans="1:8">
      <c r="A80" s="6" t="str">
        <f t="shared" si="1"/>
        <v>EB1205:阳光金18M添利3号008:中信银行</v>
      </c>
      <c r="B80" s="5" t="s">
        <v>90</v>
      </c>
      <c r="C80" s="5" t="s">
        <v>9</v>
      </c>
      <c r="D80" s="5" t="s">
        <v>93</v>
      </c>
      <c r="E80" s="5" t="s">
        <v>91</v>
      </c>
      <c r="F80" s="1" t="s">
        <v>91</v>
      </c>
      <c r="G80" s="2" t="s">
        <v>92</v>
      </c>
      <c r="H80" s="8">
        <f>VLOOKUP(B80,'认申购款来款顺序-底稿'!A:C,3,FALSE)</f>
        <v>10</v>
      </c>
    </row>
    <row r="81" spans="1:8">
      <c r="A81" s="6" t="str">
        <f t="shared" si="1"/>
        <v>EB1216:阳光金6M添利1号008:中信银行</v>
      </c>
      <c r="B81" s="5" t="s">
        <v>90</v>
      </c>
      <c r="C81" s="5" t="s">
        <v>9</v>
      </c>
      <c r="D81" s="5" t="s">
        <v>94</v>
      </c>
      <c r="E81" s="5" t="s">
        <v>91</v>
      </c>
      <c r="F81" s="1" t="s">
        <v>91</v>
      </c>
      <c r="G81" s="2" t="s">
        <v>92</v>
      </c>
      <c r="H81" s="8">
        <f>VLOOKUP(B81,'认申购款来款顺序-底稿'!A:C,3,FALSE)</f>
        <v>10</v>
      </c>
    </row>
    <row r="82" spans="1:8">
      <c r="A82" s="6" t="str">
        <f t="shared" si="1"/>
        <v>EB1611:阳光橙安盈1号008:中信银行</v>
      </c>
      <c r="B82" s="5" t="s">
        <v>90</v>
      </c>
      <c r="C82" s="5" t="s">
        <v>9</v>
      </c>
      <c r="D82" s="5" t="s">
        <v>48</v>
      </c>
      <c r="E82" s="5" t="s">
        <v>91</v>
      </c>
      <c r="F82" s="1" t="s">
        <v>91</v>
      </c>
      <c r="G82" s="2" t="s">
        <v>92</v>
      </c>
      <c r="H82" s="8">
        <f>VLOOKUP(B82,'认申购款来款顺序-底稿'!A:C,3,FALSE)</f>
        <v>10</v>
      </c>
    </row>
    <row r="83" spans="1:8">
      <c r="A83" s="6" t="str">
        <f t="shared" si="1"/>
        <v>EB6829:阳光天天购90天008:中信银行</v>
      </c>
      <c r="B83" s="5" t="s">
        <v>90</v>
      </c>
      <c r="C83" s="5" t="s">
        <v>9</v>
      </c>
      <c r="D83" s="5" t="s">
        <v>50</v>
      </c>
      <c r="E83" s="5" t="s">
        <v>91</v>
      </c>
      <c r="F83" s="1" t="s">
        <v>91</v>
      </c>
      <c r="G83" s="2" t="s">
        <v>92</v>
      </c>
      <c r="H83" s="8">
        <f>VLOOKUP(B83,'认申购款来款顺序-底稿'!A:C,3,FALSE)</f>
        <v>10</v>
      </c>
    </row>
    <row r="84" spans="1:8">
      <c r="A84" s="6" t="str">
        <f t="shared" si="1"/>
        <v>EB6830:阳光天天购180天008:中信银行</v>
      </c>
      <c r="B84" s="5" t="s">
        <v>90</v>
      </c>
      <c r="C84" s="5" t="s">
        <v>9</v>
      </c>
      <c r="D84" s="5" t="s">
        <v>51</v>
      </c>
      <c r="E84" s="5" t="s">
        <v>91</v>
      </c>
      <c r="F84" s="1" t="s">
        <v>91</v>
      </c>
      <c r="G84" s="2" t="s">
        <v>92</v>
      </c>
      <c r="H84" s="8">
        <f>VLOOKUP(B84,'认申购款来款顺序-底稿'!A:C,3,FALSE)</f>
        <v>10</v>
      </c>
    </row>
    <row r="85" spans="1:8">
      <c r="A85" s="6" t="str">
        <f t="shared" si="1"/>
        <v>EW0011:阳光金6M添利3号008:中信银行</v>
      </c>
      <c r="B85" s="5" t="s">
        <v>90</v>
      </c>
      <c r="C85" s="5" t="s">
        <v>9</v>
      </c>
      <c r="D85" s="5" t="s">
        <v>95</v>
      </c>
      <c r="E85" s="5" t="s">
        <v>91</v>
      </c>
      <c r="F85" s="1" t="s">
        <v>91</v>
      </c>
      <c r="G85" s="2" t="s">
        <v>92</v>
      </c>
      <c r="H85" s="8">
        <f>VLOOKUP(B85,'认申购款来款顺序-底稿'!A:C,3,FALSE)</f>
        <v>10</v>
      </c>
    </row>
    <row r="86" spans="1:8">
      <c r="A86" s="6" t="str">
        <f t="shared" si="1"/>
        <v>EW0012:阳光金6M添利4号008:中信银行</v>
      </c>
      <c r="B86" s="5" t="s">
        <v>90</v>
      </c>
      <c r="C86" s="5" t="s">
        <v>9</v>
      </c>
      <c r="D86" s="5" t="s">
        <v>96</v>
      </c>
      <c r="E86" s="5" t="s">
        <v>91</v>
      </c>
      <c r="F86" s="1" t="s">
        <v>91</v>
      </c>
      <c r="G86" s="2" t="s">
        <v>92</v>
      </c>
      <c r="H86" s="8">
        <f>VLOOKUP(B86,'认申购款来款顺序-底稿'!A:C,3,FALSE)</f>
        <v>10</v>
      </c>
    </row>
    <row r="87" spans="1:8">
      <c r="A87" s="6" t="str">
        <f t="shared" si="1"/>
        <v>EW0022:阳光金6M添利5号008:中信银行</v>
      </c>
      <c r="B87" s="5" t="s">
        <v>90</v>
      </c>
      <c r="C87" s="5" t="s">
        <v>9</v>
      </c>
      <c r="D87" s="5" t="s">
        <v>97</v>
      </c>
      <c r="E87" s="5" t="s">
        <v>91</v>
      </c>
      <c r="F87" s="1" t="s">
        <v>91</v>
      </c>
      <c r="G87" s="2" t="s">
        <v>92</v>
      </c>
      <c r="H87" s="8">
        <f>VLOOKUP(B87,'认申购款来款顺序-底稿'!A:C,3,FALSE)</f>
        <v>10</v>
      </c>
    </row>
    <row r="88" spans="1:8">
      <c r="A88" s="6" t="str">
        <f t="shared" si="1"/>
        <v>EW0023:阳光金6M添利6号008:中信银行</v>
      </c>
      <c r="B88" s="5" t="s">
        <v>90</v>
      </c>
      <c r="C88" s="5" t="s">
        <v>9</v>
      </c>
      <c r="D88" s="5" t="s">
        <v>98</v>
      </c>
      <c r="E88" s="5" t="s">
        <v>91</v>
      </c>
      <c r="F88" s="1" t="s">
        <v>91</v>
      </c>
      <c r="G88" s="2" t="s">
        <v>92</v>
      </c>
      <c r="H88" s="8">
        <f>VLOOKUP(B88,'认申购款来款顺序-底稿'!A:C,3,FALSE)</f>
        <v>10</v>
      </c>
    </row>
    <row r="89" spans="1:8">
      <c r="A89" s="6" t="str">
        <f t="shared" si="1"/>
        <v>EW0043:阳光橙安盈季开1号008:中信银行</v>
      </c>
      <c r="B89" s="5" t="s">
        <v>90</v>
      </c>
      <c r="C89" s="5" t="s">
        <v>9</v>
      </c>
      <c r="D89" s="5" t="s">
        <v>53</v>
      </c>
      <c r="E89" s="5" t="s">
        <v>91</v>
      </c>
      <c r="F89" s="1" t="s">
        <v>91</v>
      </c>
      <c r="G89" s="2" t="s">
        <v>92</v>
      </c>
      <c r="H89" s="8">
        <f>VLOOKUP(B89,'认申购款来款顺序-底稿'!A:C,3,FALSE)</f>
        <v>10</v>
      </c>
    </row>
    <row r="90" spans="1:8">
      <c r="A90" s="6" t="str">
        <f t="shared" si="1"/>
        <v>EW0058:阳光橙安盈季开2号008:中信银行</v>
      </c>
      <c r="B90" s="5" t="s">
        <v>90</v>
      </c>
      <c r="C90" s="5" t="s">
        <v>9</v>
      </c>
      <c r="D90" s="5" t="s">
        <v>54</v>
      </c>
      <c r="E90" s="5" t="s">
        <v>91</v>
      </c>
      <c r="F90" s="1" t="s">
        <v>91</v>
      </c>
      <c r="G90" s="2" t="s">
        <v>92</v>
      </c>
      <c r="H90" s="8">
        <f>VLOOKUP(B90,'认申购款来款顺序-底稿'!A:C,3,FALSE)</f>
        <v>10</v>
      </c>
    </row>
    <row r="91" spans="1:8">
      <c r="A91" s="6" t="str">
        <f t="shared" si="1"/>
        <v>EW0064:阳光金季添利1号008:中信银行</v>
      </c>
      <c r="B91" s="5" t="s">
        <v>90</v>
      </c>
      <c r="C91" s="5" t="s">
        <v>9</v>
      </c>
      <c r="D91" s="5" t="s">
        <v>99</v>
      </c>
      <c r="E91" s="5" t="s">
        <v>91</v>
      </c>
      <c r="F91" s="1" t="s">
        <v>91</v>
      </c>
      <c r="G91" s="2" t="s">
        <v>92</v>
      </c>
      <c r="H91" s="8">
        <f>VLOOKUP(B91,'认申购款来款顺序-底稿'!A:C,3,FALSE)</f>
        <v>10</v>
      </c>
    </row>
    <row r="92" spans="1:8">
      <c r="A92" s="6" t="str">
        <f t="shared" si="1"/>
        <v>EW0065:阳光金季添利2号008:中信银行</v>
      </c>
      <c r="B92" s="5" t="s">
        <v>90</v>
      </c>
      <c r="C92" s="5" t="s">
        <v>9</v>
      </c>
      <c r="D92" s="5" t="s">
        <v>100</v>
      </c>
      <c r="E92" s="5" t="s">
        <v>91</v>
      </c>
      <c r="F92" s="1" t="s">
        <v>91</v>
      </c>
      <c r="G92" s="2" t="s">
        <v>92</v>
      </c>
      <c r="H92" s="8">
        <f>VLOOKUP(B92,'认申购款来款顺序-底稿'!A:C,3,FALSE)</f>
        <v>10</v>
      </c>
    </row>
    <row r="93" spans="1:8">
      <c r="A93" s="6" t="str">
        <f t="shared" si="1"/>
        <v>EW0066:阳光金季添利3号008:中信银行</v>
      </c>
      <c r="B93" s="5" t="s">
        <v>90</v>
      </c>
      <c r="C93" s="5" t="s">
        <v>9</v>
      </c>
      <c r="D93" s="5" t="s">
        <v>101</v>
      </c>
      <c r="E93" s="5" t="s">
        <v>91</v>
      </c>
      <c r="F93" s="1" t="s">
        <v>91</v>
      </c>
      <c r="G93" s="2" t="s">
        <v>92</v>
      </c>
      <c r="H93" s="8">
        <f>VLOOKUP(B93,'认申购款来款顺序-底稿'!A:C,3,FALSE)</f>
        <v>10</v>
      </c>
    </row>
    <row r="94" spans="1:8">
      <c r="A94" s="6" t="str">
        <f t="shared" si="1"/>
        <v>EW0074:阳光金9M添利2号008:中信银行</v>
      </c>
      <c r="B94" s="5" t="s">
        <v>90</v>
      </c>
      <c r="C94" s="5" t="s">
        <v>9</v>
      </c>
      <c r="D94" s="5" t="s">
        <v>102</v>
      </c>
      <c r="E94" s="5" t="s">
        <v>91</v>
      </c>
      <c r="F94" s="1" t="s">
        <v>91</v>
      </c>
      <c r="G94" s="2" t="s">
        <v>92</v>
      </c>
      <c r="H94" s="8">
        <f>VLOOKUP(B94,'认申购款来款顺序-底稿'!A:C,3,FALSE)</f>
        <v>10</v>
      </c>
    </row>
    <row r="95" spans="1:8">
      <c r="A95" s="6" t="str">
        <f t="shared" si="1"/>
        <v>EW0075:阳光金9M添利3号008:中信银行</v>
      </c>
      <c r="B95" s="5" t="s">
        <v>90</v>
      </c>
      <c r="C95" s="5" t="s">
        <v>9</v>
      </c>
      <c r="D95" s="5" t="s">
        <v>103</v>
      </c>
      <c r="E95" s="5" t="s">
        <v>91</v>
      </c>
      <c r="F95" s="1" t="s">
        <v>91</v>
      </c>
      <c r="G95" s="2" t="s">
        <v>92</v>
      </c>
      <c r="H95" s="8">
        <f>VLOOKUP(B95,'认申购款来款顺序-底稿'!A:C,3,FALSE)</f>
        <v>10</v>
      </c>
    </row>
    <row r="96" spans="1:8">
      <c r="A96" s="6" t="str">
        <f t="shared" si="1"/>
        <v>EW0079:阳光橙安盈季开3号008:中信银行</v>
      </c>
      <c r="B96" s="5" t="s">
        <v>90</v>
      </c>
      <c r="C96" s="5" t="s">
        <v>9</v>
      </c>
      <c r="D96" s="5" t="s">
        <v>55</v>
      </c>
      <c r="E96" s="5" t="s">
        <v>91</v>
      </c>
      <c r="F96" s="1" t="s">
        <v>91</v>
      </c>
      <c r="G96" s="2" t="s">
        <v>92</v>
      </c>
      <c r="H96" s="8">
        <f>VLOOKUP(B96,'认申购款来款顺序-底稿'!A:C,3,FALSE)</f>
        <v>10</v>
      </c>
    </row>
    <row r="97" spans="1:8">
      <c r="A97" s="6" t="str">
        <f t="shared" si="1"/>
        <v>EW0088:阳光金添利月开1号008:中信银行</v>
      </c>
      <c r="B97" s="5" t="s">
        <v>90</v>
      </c>
      <c r="C97" s="5" t="s">
        <v>9</v>
      </c>
      <c r="D97" s="5" t="s">
        <v>10</v>
      </c>
      <c r="E97" s="5" t="s">
        <v>91</v>
      </c>
      <c r="F97" s="1" t="s">
        <v>91</v>
      </c>
      <c r="G97" s="2" t="s">
        <v>92</v>
      </c>
      <c r="H97" s="8">
        <f>VLOOKUP(B97,'认申购款来款顺序-底稿'!A:C,3,FALSE)</f>
        <v>10</v>
      </c>
    </row>
    <row r="98" spans="1:8">
      <c r="A98" s="6" t="str">
        <f t="shared" si="1"/>
        <v>EW0089:阳光金添利月开2号008:中信银行</v>
      </c>
      <c r="B98" s="5" t="s">
        <v>90</v>
      </c>
      <c r="C98" s="5" t="s">
        <v>9</v>
      </c>
      <c r="D98" s="5" t="s">
        <v>104</v>
      </c>
      <c r="E98" s="5" t="s">
        <v>91</v>
      </c>
      <c r="F98" s="1" t="s">
        <v>91</v>
      </c>
      <c r="G98" s="2" t="s">
        <v>92</v>
      </c>
      <c r="H98" s="8">
        <f>VLOOKUP(B98,'认申购款来款顺序-底稿'!A:C,3,FALSE)</f>
        <v>10</v>
      </c>
    </row>
    <row r="99" spans="1:8">
      <c r="A99" s="6" t="str">
        <f t="shared" si="1"/>
        <v>EW0090:阳光金添利月开3号008:中信银行</v>
      </c>
      <c r="B99" s="5" t="s">
        <v>90</v>
      </c>
      <c r="C99" s="5" t="s">
        <v>9</v>
      </c>
      <c r="D99" s="5" t="s">
        <v>105</v>
      </c>
      <c r="E99" s="5" t="s">
        <v>91</v>
      </c>
      <c r="F99" s="1" t="s">
        <v>91</v>
      </c>
      <c r="G99" s="2" t="s">
        <v>92</v>
      </c>
      <c r="H99" s="8">
        <f>VLOOKUP(B99,'认申购款来款顺序-底稿'!A:C,3,FALSE)</f>
        <v>10</v>
      </c>
    </row>
    <row r="100" spans="1:8">
      <c r="A100" s="6" t="str">
        <f t="shared" si="1"/>
        <v>EW0141:阳光金9M添利4号008:中信银行</v>
      </c>
      <c r="B100" s="5" t="s">
        <v>90</v>
      </c>
      <c r="C100" s="5" t="s">
        <v>9</v>
      </c>
      <c r="D100" s="5" t="s">
        <v>106</v>
      </c>
      <c r="E100" s="5" t="s">
        <v>91</v>
      </c>
      <c r="F100" s="1" t="s">
        <v>91</v>
      </c>
      <c r="G100" s="2" t="s">
        <v>92</v>
      </c>
      <c r="H100" s="8">
        <f>VLOOKUP(B100,'认申购款来款顺序-底稿'!A:C,3,FALSE)</f>
        <v>10</v>
      </c>
    </row>
    <row r="101" spans="1:8">
      <c r="A101" s="6" t="str">
        <f t="shared" si="1"/>
        <v>EW0142:阳光金9M添利5号008:中信银行</v>
      </c>
      <c r="B101" s="5" t="s">
        <v>90</v>
      </c>
      <c r="C101" s="5" t="s">
        <v>9</v>
      </c>
      <c r="D101" s="5" t="s">
        <v>107</v>
      </c>
      <c r="E101" s="5" t="s">
        <v>91</v>
      </c>
      <c r="F101" s="1" t="s">
        <v>91</v>
      </c>
      <c r="G101" s="2" t="s">
        <v>92</v>
      </c>
      <c r="H101" s="8">
        <f>VLOOKUP(B101,'认申购款来款顺序-底稿'!A:C,3,FALSE)</f>
        <v>10</v>
      </c>
    </row>
    <row r="102" spans="1:8">
      <c r="A102" s="6" t="str">
        <f t="shared" si="1"/>
        <v>EW0143:阳光金9M添利6号008:中信银行</v>
      </c>
      <c r="B102" s="5" t="s">
        <v>90</v>
      </c>
      <c r="C102" s="5" t="s">
        <v>9</v>
      </c>
      <c r="D102" s="5" t="s">
        <v>108</v>
      </c>
      <c r="E102" s="5" t="s">
        <v>91</v>
      </c>
      <c r="F102" s="1" t="s">
        <v>91</v>
      </c>
      <c r="G102" s="2" t="s">
        <v>92</v>
      </c>
      <c r="H102" s="8">
        <f>VLOOKUP(B102,'认申购款来款顺序-底稿'!A:C,3,FALSE)</f>
        <v>10</v>
      </c>
    </row>
    <row r="103" spans="1:8">
      <c r="A103" s="6" t="str">
        <f t="shared" si="1"/>
        <v>EW0193:阳光金13M丰利1期008:中信银行</v>
      </c>
      <c r="B103" s="5" t="s">
        <v>90</v>
      </c>
      <c r="C103" s="5" t="s">
        <v>9</v>
      </c>
      <c r="D103" s="5" t="s">
        <v>109</v>
      </c>
      <c r="E103" s="5" t="s">
        <v>91</v>
      </c>
      <c r="F103" s="1" t="s">
        <v>91</v>
      </c>
      <c r="G103" s="2" t="s">
        <v>92</v>
      </c>
      <c r="H103" s="8">
        <f>VLOOKUP(B103,'认申购款来款顺序-底稿'!A:C,3,FALSE)</f>
        <v>10</v>
      </c>
    </row>
    <row r="104" spans="1:8">
      <c r="A104" s="6" t="str">
        <f t="shared" si="1"/>
        <v>EW0236:阳光金丰利增强（光大行庆专享）008:中信银行</v>
      </c>
      <c r="B104" s="5" t="s">
        <v>90</v>
      </c>
      <c r="C104" s="5" t="s">
        <v>9</v>
      </c>
      <c r="D104" s="5" t="s">
        <v>110</v>
      </c>
      <c r="E104" s="5" t="s">
        <v>91</v>
      </c>
      <c r="F104" s="1" t="s">
        <v>91</v>
      </c>
      <c r="G104" s="2" t="s">
        <v>92</v>
      </c>
      <c r="H104" s="8">
        <f>VLOOKUP(B104,'认申购款来款顺序-底稿'!A:C,3,FALSE)</f>
        <v>10</v>
      </c>
    </row>
    <row r="105" spans="1:8">
      <c r="A105" s="6" t="str">
        <f t="shared" si="1"/>
        <v>EW0239:阳光金15M丰利增强1期008:中信银行</v>
      </c>
      <c r="B105" s="5" t="s">
        <v>90</v>
      </c>
      <c r="C105" s="5" t="s">
        <v>9</v>
      </c>
      <c r="D105" s="5" t="s">
        <v>56</v>
      </c>
      <c r="E105" s="5" t="s">
        <v>91</v>
      </c>
      <c r="F105" s="1" t="s">
        <v>91</v>
      </c>
      <c r="G105" s="2" t="s">
        <v>92</v>
      </c>
      <c r="H105" s="8">
        <f>VLOOKUP(B105,'认申购款来款顺序-底稿'!A:C,3,FALSE)</f>
        <v>10</v>
      </c>
    </row>
    <row r="106" spans="1:8">
      <c r="A106" s="6" t="str">
        <f t="shared" si="1"/>
        <v>EW0240:阳光金18M增利3号008:中信银行</v>
      </c>
      <c r="B106" s="5" t="s">
        <v>90</v>
      </c>
      <c r="C106" s="5" t="s">
        <v>9</v>
      </c>
      <c r="D106" s="5" t="s">
        <v>111</v>
      </c>
      <c r="E106" s="5" t="s">
        <v>91</v>
      </c>
      <c r="F106" s="1" t="s">
        <v>91</v>
      </c>
      <c r="G106" s="2" t="s">
        <v>92</v>
      </c>
      <c r="H106" s="8">
        <f>VLOOKUP(B106,'认申购款来款顺序-底稿'!A:C,3,FALSE)</f>
        <v>10</v>
      </c>
    </row>
    <row r="107" spans="1:8">
      <c r="A107" s="6" t="str">
        <f t="shared" si="1"/>
        <v>EW0261:阳光金13M丰利增强（中秋节专属）008:中信银行</v>
      </c>
      <c r="B107" s="5" t="s">
        <v>90</v>
      </c>
      <c r="C107" s="5" t="s">
        <v>9</v>
      </c>
      <c r="D107" s="5" t="s">
        <v>57</v>
      </c>
      <c r="E107" s="5" t="s">
        <v>91</v>
      </c>
      <c r="F107" s="1" t="s">
        <v>91</v>
      </c>
      <c r="G107" s="2" t="s">
        <v>92</v>
      </c>
      <c r="H107" s="8">
        <f>VLOOKUP(B107,'认申购款来款顺序-底稿'!A:C,3,FALSE)</f>
        <v>10</v>
      </c>
    </row>
    <row r="108" spans="1:8">
      <c r="A108" s="6" t="str">
        <f t="shared" si="1"/>
        <v>EW0267:阳光金13M丰利6期008:中信银行</v>
      </c>
      <c r="B108" s="5" t="s">
        <v>90</v>
      </c>
      <c r="C108" s="5" t="s">
        <v>9</v>
      </c>
      <c r="D108" s="5" t="s">
        <v>112</v>
      </c>
      <c r="E108" s="5" t="s">
        <v>91</v>
      </c>
      <c r="F108" s="1" t="s">
        <v>91</v>
      </c>
      <c r="G108" s="2" t="s">
        <v>92</v>
      </c>
      <c r="H108" s="8">
        <f>VLOOKUP(B108,'认申购款来款顺序-底稿'!A:C,3,FALSE)</f>
        <v>10</v>
      </c>
    </row>
    <row r="109" spans="1:8">
      <c r="A109" s="6" t="str">
        <f t="shared" si="1"/>
        <v>EW0274:阳光金18M丰利增强2期008:中信银行</v>
      </c>
      <c r="B109" s="5" t="s">
        <v>90</v>
      </c>
      <c r="C109" s="5" t="s">
        <v>9</v>
      </c>
      <c r="D109" s="5" t="s">
        <v>58</v>
      </c>
      <c r="E109" s="5" t="s">
        <v>91</v>
      </c>
      <c r="F109" s="1" t="s">
        <v>91</v>
      </c>
      <c r="G109" s="2" t="s">
        <v>92</v>
      </c>
      <c r="H109" s="8">
        <f>VLOOKUP(B109,'认申购款来款顺序-底稿'!A:C,3,FALSE)</f>
        <v>10</v>
      </c>
    </row>
    <row r="110" spans="1:8">
      <c r="A110" s="6" t="str">
        <f t="shared" si="1"/>
        <v>EW0339:阳光橙睿享2期008:中信银行</v>
      </c>
      <c r="B110" s="5" t="s">
        <v>90</v>
      </c>
      <c r="C110" s="5" t="s">
        <v>9</v>
      </c>
      <c r="D110" s="5" t="s">
        <v>113</v>
      </c>
      <c r="E110" s="5" t="s">
        <v>114</v>
      </c>
      <c r="F110" s="1" t="s">
        <v>114</v>
      </c>
      <c r="G110" s="2" t="s">
        <v>115</v>
      </c>
      <c r="H110" s="8">
        <f>VLOOKUP(B110,'认申购款来款顺序-底稿'!A:C,3,FALSE)</f>
        <v>10</v>
      </c>
    </row>
    <row r="111" spans="1:8">
      <c r="A111" s="6" t="str">
        <f t="shared" si="1"/>
        <v>EW0358:阳光金15M丰利12期008:中信银行</v>
      </c>
      <c r="B111" s="5" t="s">
        <v>90</v>
      </c>
      <c r="C111" s="5" t="s">
        <v>9</v>
      </c>
      <c r="D111" s="5" t="s">
        <v>116</v>
      </c>
      <c r="E111" s="5" t="s">
        <v>91</v>
      </c>
      <c r="F111" s="1" t="s">
        <v>91</v>
      </c>
      <c r="G111" s="2" t="s">
        <v>92</v>
      </c>
      <c r="H111" s="8">
        <f>VLOOKUP(B111,'认申购款来款顺序-底稿'!A:C,3,FALSE)</f>
        <v>10</v>
      </c>
    </row>
    <row r="112" spans="1:8">
      <c r="A112" s="6" t="str">
        <f t="shared" si="1"/>
        <v>EW0359:阳光金15M丰利13期008:中信银行</v>
      </c>
      <c r="B112" s="5" t="s">
        <v>90</v>
      </c>
      <c r="C112" s="5" t="s">
        <v>9</v>
      </c>
      <c r="D112" s="5" t="s">
        <v>117</v>
      </c>
      <c r="E112" s="5" t="s">
        <v>91</v>
      </c>
      <c r="F112" s="1" t="s">
        <v>91</v>
      </c>
      <c r="G112" s="2" t="s">
        <v>92</v>
      </c>
      <c r="H112" s="8">
        <f>VLOOKUP(B112,'认申购款来款顺序-底稿'!A:C,3,FALSE)</f>
        <v>10</v>
      </c>
    </row>
    <row r="113" spans="1:8">
      <c r="A113" s="6" t="str">
        <f t="shared" si="1"/>
        <v>EW0360:阳光金13M丰利8期008:中信银行</v>
      </c>
      <c r="B113" s="5" t="s">
        <v>90</v>
      </c>
      <c r="C113" s="5" t="s">
        <v>9</v>
      </c>
      <c r="D113" s="5" t="s">
        <v>62</v>
      </c>
      <c r="E113" s="5" t="s">
        <v>91</v>
      </c>
      <c r="F113" s="1" t="s">
        <v>91</v>
      </c>
      <c r="G113" s="2" t="s">
        <v>92</v>
      </c>
      <c r="H113" s="8">
        <f>VLOOKUP(B113,'认申购款来款顺序-底稿'!A:C,3,FALSE)</f>
        <v>10</v>
      </c>
    </row>
    <row r="114" spans="1:8">
      <c r="A114" s="6" t="str">
        <f t="shared" si="1"/>
        <v>EW0361:阳光金13M丰利9期008:中信银行</v>
      </c>
      <c r="B114" s="5" t="s">
        <v>90</v>
      </c>
      <c r="C114" s="5" t="s">
        <v>9</v>
      </c>
      <c r="D114" s="5" t="s">
        <v>118</v>
      </c>
      <c r="E114" s="5" t="s">
        <v>91</v>
      </c>
      <c r="F114" s="1" t="s">
        <v>91</v>
      </c>
      <c r="G114" s="2" t="s">
        <v>92</v>
      </c>
      <c r="H114" s="8">
        <f>VLOOKUP(B114,'认申购款来款顺序-底稿'!A:C,3,FALSE)</f>
        <v>10</v>
      </c>
    </row>
    <row r="115" spans="1:8">
      <c r="A115" s="6" t="str">
        <f t="shared" si="1"/>
        <v>EW0367:阳光金15M丰利14期008:中信银行</v>
      </c>
      <c r="B115" s="5" t="s">
        <v>90</v>
      </c>
      <c r="C115" s="5" t="s">
        <v>9</v>
      </c>
      <c r="D115" s="5" t="s">
        <v>119</v>
      </c>
      <c r="E115" s="5" t="s">
        <v>91</v>
      </c>
      <c r="F115" s="1" t="s">
        <v>91</v>
      </c>
      <c r="G115" s="2" t="s">
        <v>92</v>
      </c>
      <c r="H115" s="8">
        <f>VLOOKUP(B115,'认申购款来款顺序-底稿'!A:C,3,FALSE)</f>
        <v>10</v>
      </c>
    </row>
    <row r="116" spans="1:8">
      <c r="A116" s="6" t="str">
        <f t="shared" si="1"/>
        <v>EW0375:阳光金15M丰利增强7期008:中信银行</v>
      </c>
      <c r="B116" s="5" t="s">
        <v>90</v>
      </c>
      <c r="C116" s="5" t="s">
        <v>9</v>
      </c>
      <c r="D116" s="5" t="s">
        <v>120</v>
      </c>
      <c r="E116" s="5" t="s">
        <v>91</v>
      </c>
      <c r="F116" s="1" t="s">
        <v>91</v>
      </c>
      <c r="G116" s="2" t="s">
        <v>92</v>
      </c>
      <c r="H116" s="8">
        <f>VLOOKUP(B116,'认申购款来款顺序-底稿'!A:C,3,FALSE)</f>
        <v>10</v>
      </c>
    </row>
    <row r="117" spans="1:8">
      <c r="A117" s="6" t="str">
        <f t="shared" si="1"/>
        <v>EW0400:阳光金私享恒赢（182天最低持有）008:中信银行</v>
      </c>
      <c r="B117" s="5" t="s">
        <v>90</v>
      </c>
      <c r="C117" s="5" t="s">
        <v>9</v>
      </c>
      <c r="D117" s="5" t="s">
        <v>121</v>
      </c>
      <c r="E117" s="5" t="s">
        <v>114</v>
      </c>
      <c r="F117" s="1" t="s">
        <v>114</v>
      </c>
      <c r="G117" s="2" t="s">
        <v>115</v>
      </c>
      <c r="H117" s="8">
        <f>VLOOKUP(B117,'认申购款来款顺序-底稿'!A:C,3,FALSE)</f>
        <v>10</v>
      </c>
    </row>
    <row r="118" spans="1:8">
      <c r="A118" s="6" t="str">
        <f t="shared" si="1"/>
        <v>EW0410:阳光金15M丰利17期008:中信银行</v>
      </c>
      <c r="B118" s="5" t="s">
        <v>90</v>
      </c>
      <c r="C118" s="5" t="s">
        <v>9</v>
      </c>
      <c r="D118" s="5" t="s">
        <v>122</v>
      </c>
      <c r="E118" s="5" t="s">
        <v>91</v>
      </c>
      <c r="F118" s="1" t="s">
        <v>91</v>
      </c>
      <c r="G118" s="2" t="s">
        <v>92</v>
      </c>
      <c r="H118" s="8">
        <f>VLOOKUP(B118,'认申购款来款顺序-底稿'!A:C,3,FALSE)</f>
        <v>10</v>
      </c>
    </row>
    <row r="119" spans="1:8">
      <c r="A119" s="6" t="str">
        <f t="shared" si="1"/>
        <v>EW0412:阳光金私享6期008:中信银行</v>
      </c>
      <c r="B119" s="5" t="s">
        <v>90</v>
      </c>
      <c r="C119" s="5" t="s">
        <v>9</v>
      </c>
      <c r="D119" s="5" t="s">
        <v>123</v>
      </c>
      <c r="E119" s="5" t="s">
        <v>114</v>
      </c>
      <c r="F119" s="1" t="s">
        <v>114</v>
      </c>
      <c r="G119" s="2" t="s">
        <v>115</v>
      </c>
      <c r="H119" s="8">
        <f>VLOOKUP(B119,'认申购款来款顺序-底稿'!A:C,3,FALSE)</f>
        <v>10</v>
      </c>
    </row>
    <row r="120" spans="1:8">
      <c r="A120" s="6" t="str">
        <f t="shared" si="1"/>
        <v>EW0457:阳光金丰利9期008:中信银行</v>
      </c>
      <c r="B120" s="5" t="s">
        <v>90</v>
      </c>
      <c r="C120" s="5" t="s">
        <v>9</v>
      </c>
      <c r="D120" s="5" t="s">
        <v>31</v>
      </c>
      <c r="E120" s="5" t="s">
        <v>91</v>
      </c>
      <c r="F120" s="1" t="s">
        <v>91</v>
      </c>
      <c r="G120" s="2" t="s">
        <v>92</v>
      </c>
      <c r="H120" s="8">
        <f>VLOOKUP(B120,'认申购款来款顺序-底稿'!A:C,3,FALSE)</f>
        <v>10</v>
      </c>
    </row>
    <row r="121" spans="1:8">
      <c r="A121" s="6" t="str">
        <f t="shared" si="1"/>
        <v>EW0461:阳光金15M丰利22期008:中信银行</v>
      </c>
      <c r="B121" s="5" t="s">
        <v>90</v>
      </c>
      <c r="C121" s="5" t="s">
        <v>9</v>
      </c>
      <c r="D121" s="5" t="s">
        <v>32</v>
      </c>
      <c r="E121" s="5" t="s">
        <v>91</v>
      </c>
      <c r="F121" s="1" t="s">
        <v>91</v>
      </c>
      <c r="G121" s="2" t="s">
        <v>92</v>
      </c>
      <c r="H121" s="8">
        <f>VLOOKUP(B121,'认申购款来款顺序-底稿'!A:C,3,FALSE)</f>
        <v>10</v>
      </c>
    </row>
    <row r="122" spans="1:8">
      <c r="A122" s="6" t="str">
        <f t="shared" si="1"/>
        <v>EW0516:阳光金私享稳健1期008:中信银行</v>
      </c>
      <c r="B122" s="5" t="s">
        <v>90</v>
      </c>
      <c r="C122" s="5" t="s">
        <v>9</v>
      </c>
      <c r="D122" s="5" t="s">
        <v>124</v>
      </c>
      <c r="E122" s="5" t="s">
        <v>114</v>
      </c>
      <c r="F122" s="1" t="s">
        <v>114</v>
      </c>
      <c r="G122" s="2" t="s">
        <v>115</v>
      </c>
      <c r="H122" s="8">
        <f>VLOOKUP(B122,'认申购款来款顺序-底稿'!A:C,3,FALSE)</f>
        <v>10</v>
      </c>
    </row>
    <row r="123" spans="1:8">
      <c r="A123" s="6" t="str">
        <f t="shared" si="1"/>
        <v>EW0551:阳光橙睿享4期008:中信银行</v>
      </c>
      <c r="B123" s="5" t="s">
        <v>90</v>
      </c>
      <c r="C123" s="5" t="s">
        <v>9</v>
      </c>
      <c r="D123" s="5" t="s">
        <v>125</v>
      </c>
      <c r="E123" s="5" t="s">
        <v>114</v>
      </c>
      <c r="F123" s="1" t="s">
        <v>114</v>
      </c>
      <c r="G123" s="2" t="s">
        <v>115</v>
      </c>
      <c r="H123" s="8">
        <f>VLOOKUP(B123,'认申购款来款顺序-底稿'!A:C,3,FALSE)</f>
        <v>10</v>
      </c>
    </row>
    <row r="124" spans="1:8">
      <c r="A124" s="6" t="str">
        <f t="shared" si="1"/>
        <v>EW0565:阳光金14M丰利增强（私享1期）008:中信银行</v>
      </c>
      <c r="B124" s="5" t="s">
        <v>90</v>
      </c>
      <c r="C124" s="5" t="s">
        <v>9</v>
      </c>
      <c r="D124" s="5" t="s">
        <v>126</v>
      </c>
      <c r="E124" s="5" t="s">
        <v>114</v>
      </c>
      <c r="F124" s="1" t="s">
        <v>114</v>
      </c>
      <c r="G124" s="2" t="s">
        <v>115</v>
      </c>
      <c r="H124" s="8">
        <f>VLOOKUP(B124,'认申购款来款顺序-底稿'!A:C,3,FALSE)</f>
        <v>10</v>
      </c>
    </row>
    <row r="125" spans="1:8">
      <c r="A125" s="6" t="str">
        <f t="shared" si="1"/>
        <v>EW1068:阳光橙睿享5期008:中信银行</v>
      </c>
      <c r="B125" s="5" t="s">
        <v>90</v>
      </c>
      <c r="C125" s="5" t="s">
        <v>9</v>
      </c>
      <c r="D125" s="5" t="s">
        <v>127</v>
      </c>
      <c r="E125" s="5" t="s">
        <v>114</v>
      </c>
      <c r="F125" s="1" t="s">
        <v>114</v>
      </c>
      <c r="G125" s="2" t="s">
        <v>115</v>
      </c>
      <c r="H125" s="8">
        <f>VLOOKUP(B125,'认申购款来款顺序-底稿'!A:C,3,FALSE)</f>
        <v>10</v>
      </c>
    </row>
    <row r="126" spans="1:8">
      <c r="A126" s="6" t="str">
        <f t="shared" si="1"/>
        <v>EW1203:阳光橙睿享6期008:中信银行</v>
      </c>
      <c r="B126" s="5" t="s">
        <v>90</v>
      </c>
      <c r="C126" s="5" t="s">
        <v>9</v>
      </c>
      <c r="D126" s="5" t="s">
        <v>128</v>
      </c>
      <c r="E126" s="5" t="s">
        <v>114</v>
      </c>
      <c r="F126" s="1" t="s">
        <v>114</v>
      </c>
      <c r="G126" s="2" t="s">
        <v>115</v>
      </c>
      <c r="H126" s="8">
        <f>VLOOKUP(B126,'认申购款来款顺序-底稿'!A:C,3,FALSE)</f>
        <v>10</v>
      </c>
    </row>
    <row r="127" spans="1:8">
      <c r="A127" s="6" t="str">
        <f t="shared" si="1"/>
        <v>EW162I:阳光金增利天天购（一年最低持有）I008:中信银行</v>
      </c>
      <c r="B127" s="5" t="s">
        <v>90</v>
      </c>
      <c r="C127" s="5" t="s">
        <v>9</v>
      </c>
      <c r="D127" s="5" t="s">
        <v>129</v>
      </c>
      <c r="E127" s="5" t="s">
        <v>114</v>
      </c>
      <c r="F127" s="1" t="s">
        <v>114</v>
      </c>
      <c r="G127" s="2" t="s">
        <v>115</v>
      </c>
      <c r="H127" s="8">
        <f>VLOOKUP(B127,'认申购款来款顺序-底稿'!A:C,3,FALSE)</f>
        <v>10</v>
      </c>
    </row>
    <row r="128" spans="1:8">
      <c r="A128" s="6" t="str">
        <f t="shared" si="1"/>
        <v>EW189D:阳光金增利稳健天天购（7天最低持有）D008:中信银行</v>
      </c>
      <c r="B128" s="5" t="s">
        <v>90</v>
      </c>
      <c r="C128" s="5" t="s">
        <v>9</v>
      </c>
      <c r="D128" s="5" t="s">
        <v>33</v>
      </c>
      <c r="E128" s="5" t="s">
        <v>91</v>
      </c>
      <c r="F128" s="1" t="s">
        <v>91</v>
      </c>
      <c r="G128" s="2" t="s">
        <v>92</v>
      </c>
      <c r="H128" s="8">
        <f>VLOOKUP(B128,'认申购款来款顺序-底稿'!A:C,3,FALSE)</f>
        <v>10</v>
      </c>
    </row>
    <row r="129" spans="1:8">
      <c r="A129" s="6" t="str">
        <f t="shared" si="1"/>
        <v>EW189I:阳光金增利稳健天天购（7天最低持有）I008:中信银行</v>
      </c>
      <c r="B129" s="5" t="s">
        <v>90</v>
      </c>
      <c r="C129" s="5" t="s">
        <v>9</v>
      </c>
      <c r="D129" s="5" t="s">
        <v>130</v>
      </c>
      <c r="E129" s="5" t="s">
        <v>114</v>
      </c>
      <c r="F129" s="1" t="s">
        <v>114</v>
      </c>
      <c r="G129" s="2" t="s">
        <v>115</v>
      </c>
      <c r="H129" s="8">
        <f>VLOOKUP(B129,'认申购款来款顺序-底稿'!A:C,3,FALSE)</f>
        <v>10</v>
      </c>
    </row>
    <row r="130" spans="1:8">
      <c r="A130" s="6" t="str">
        <f t="shared" si="1"/>
        <v>EW190A:阳光金增利稳健天天购（14天最低持有）A008:中信银行</v>
      </c>
      <c r="B130" s="5" t="s">
        <v>90</v>
      </c>
      <c r="C130" s="5" t="s">
        <v>9</v>
      </c>
      <c r="D130" s="5" t="s">
        <v>65</v>
      </c>
      <c r="E130" s="5" t="s">
        <v>91</v>
      </c>
      <c r="F130" s="1" t="s">
        <v>91</v>
      </c>
      <c r="G130" s="2" t="s">
        <v>92</v>
      </c>
      <c r="H130" s="8">
        <f>VLOOKUP(B130,'认申购款来款顺序-底稿'!A:C,3,FALSE)</f>
        <v>10</v>
      </c>
    </row>
    <row r="131" spans="1:8">
      <c r="A131" s="6" t="str">
        <f t="shared" ref="A131:A194" si="2">D131&amp;B131</f>
        <v>EW191A:阳光金增利稳健天天购（28天最低持有）A008:中信银行</v>
      </c>
      <c r="B131" s="5" t="s">
        <v>90</v>
      </c>
      <c r="C131" s="5" t="s">
        <v>9</v>
      </c>
      <c r="D131" s="5" t="s">
        <v>67</v>
      </c>
      <c r="E131" s="5" t="s">
        <v>91</v>
      </c>
      <c r="F131" s="1" t="s">
        <v>91</v>
      </c>
      <c r="G131" s="2" t="s">
        <v>92</v>
      </c>
      <c r="H131" s="8">
        <f>VLOOKUP(B131,'认申购款来款顺序-底稿'!A:C,3,FALSE)</f>
        <v>10</v>
      </c>
    </row>
    <row r="132" spans="1:8">
      <c r="A132" s="6" t="str">
        <f t="shared" si="2"/>
        <v>EW263B:阳光金13M丰利3期B008:中信银行</v>
      </c>
      <c r="B132" s="5" t="s">
        <v>90</v>
      </c>
      <c r="C132" s="5" t="s">
        <v>9</v>
      </c>
      <c r="D132" s="5" t="s">
        <v>131</v>
      </c>
      <c r="E132" s="5" t="s">
        <v>91</v>
      </c>
      <c r="F132" s="1" t="s">
        <v>91</v>
      </c>
      <c r="G132" s="2" t="s">
        <v>92</v>
      </c>
      <c r="H132" s="8">
        <f>VLOOKUP(B132,'认申购款来款顺序-底稿'!A:C,3,FALSE)</f>
        <v>10</v>
      </c>
    </row>
    <row r="133" spans="1:8">
      <c r="A133" s="6" t="str">
        <f t="shared" si="2"/>
        <v>EW265D:阳光金13M丰利5期D008:中信银行</v>
      </c>
      <c r="B133" s="5" t="s">
        <v>90</v>
      </c>
      <c r="C133" s="5" t="s">
        <v>9</v>
      </c>
      <c r="D133" s="5" t="s">
        <v>69</v>
      </c>
      <c r="E133" s="5" t="s">
        <v>91</v>
      </c>
      <c r="F133" s="1" t="s">
        <v>91</v>
      </c>
      <c r="G133" s="2" t="s">
        <v>92</v>
      </c>
      <c r="H133" s="8">
        <f>VLOOKUP(B133,'认申购款来款顺序-底稿'!A:C,3,FALSE)</f>
        <v>10</v>
      </c>
    </row>
    <row r="134" spans="1:8">
      <c r="A134" s="6" t="str">
        <f t="shared" si="2"/>
        <v>EW270B:阳光金18M丰利2期B008:中信银行</v>
      </c>
      <c r="B134" s="5" t="s">
        <v>90</v>
      </c>
      <c r="C134" s="5" t="s">
        <v>9</v>
      </c>
      <c r="D134" s="5" t="s">
        <v>132</v>
      </c>
      <c r="E134" s="5" t="s">
        <v>91</v>
      </c>
      <c r="F134" s="1" t="s">
        <v>91</v>
      </c>
      <c r="G134" s="2" t="s">
        <v>92</v>
      </c>
      <c r="H134" s="8">
        <f>VLOOKUP(B134,'认申购款来款顺序-底稿'!A:C,3,FALSE)</f>
        <v>10</v>
      </c>
    </row>
    <row r="135" spans="1:8">
      <c r="A135" s="6" t="str">
        <f t="shared" si="2"/>
        <v>EW272B:阳光金15M丰利8期B008:中信银行</v>
      </c>
      <c r="B135" s="5" t="s">
        <v>90</v>
      </c>
      <c r="C135" s="5" t="s">
        <v>9</v>
      </c>
      <c r="D135" s="5" t="s">
        <v>70</v>
      </c>
      <c r="E135" s="5" t="s">
        <v>91</v>
      </c>
      <c r="F135" s="1" t="s">
        <v>91</v>
      </c>
      <c r="G135" s="2" t="s">
        <v>92</v>
      </c>
      <c r="H135" s="8">
        <f>VLOOKUP(B135,'认申购款来款顺序-底稿'!A:C,3,FALSE)</f>
        <v>10</v>
      </c>
    </row>
    <row r="136" spans="1:8">
      <c r="A136" s="6" t="str">
        <f t="shared" si="2"/>
        <v>EW291I:阳光金天天盈I008:中信银行</v>
      </c>
      <c r="B136" s="5" t="s">
        <v>90</v>
      </c>
      <c r="C136" s="5" t="s">
        <v>9</v>
      </c>
      <c r="D136" s="5" t="s">
        <v>133</v>
      </c>
      <c r="E136" s="5" t="s">
        <v>114</v>
      </c>
      <c r="F136" s="1" t="s">
        <v>114</v>
      </c>
      <c r="G136" s="2" t="s">
        <v>115</v>
      </c>
      <c r="H136" s="8">
        <f>VLOOKUP(B136,'认申购款来款顺序-底稿'!A:C,3,FALSE)</f>
        <v>10</v>
      </c>
    </row>
    <row r="137" spans="1:8">
      <c r="A137" s="6" t="str">
        <f t="shared" si="2"/>
        <v>EW335I:阳光橙安盈增强季开1号I008:中信银行</v>
      </c>
      <c r="B137" s="5" t="s">
        <v>90</v>
      </c>
      <c r="C137" s="5" t="s">
        <v>9</v>
      </c>
      <c r="D137" s="5" t="s">
        <v>134</v>
      </c>
      <c r="E137" s="5" t="s">
        <v>114</v>
      </c>
      <c r="F137" s="1" t="s">
        <v>114</v>
      </c>
      <c r="G137" s="2" t="s">
        <v>115</v>
      </c>
      <c r="H137" s="8">
        <f>VLOOKUP(B137,'认申购款来款顺序-底稿'!A:C,3,FALSE)</f>
        <v>10</v>
      </c>
    </row>
    <row r="138" spans="1:8">
      <c r="A138" s="6" t="str">
        <f t="shared" si="2"/>
        <v>EW377I:阳光橙安盈增强季开2号I008:中信银行</v>
      </c>
      <c r="B138" s="5" t="s">
        <v>90</v>
      </c>
      <c r="C138" s="5" t="s">
        <v>9</v>
      </c>
      <c r="D138" s="5" t="s">
        <v>135</v>
      </c>
      <c r="E138" s="5" t="s">
        <v>114</v>
      </c>
      <c r="F138" s="1" t="s">
        <v>114</v>
      </c>
      <c r="G138" s="2" t="s">
        <v>115</v>
      </c>
      <c r="H138" s="8">
        <f>VLOOKUP(B138,'认申购款来款顺序-底稿'!A:C,3,FALSE)</f>
        <v>10</v>
      </c>
    </row>
    <row r="139" spans="1:8">
      <c r="A139" s="6" t="str">
        <f t="shared" si="2"/>
        <v>EW408A:阳光金13M丰利13期A008:中信银行</v>
      </c>
      <c r="B139" s="5" t="s">
        <v>90</v>
      </c>
      <c r="C139" s="5" t="s">
        <v>9</v>
      </c>
      <c r="D139" s="5" t="s">
        <v>74</v>
      </c>
      <c r="E139" s="5" t="s">
        <v>91</v>
      </c>
      <c r="F139" s="1" t="s">
        <v>91</v>
      </c>
      <c r="G139" s="2" t="s">
        <v>92</v>
      </c>
      <c r="H139" s="8">
        <f>VLOOKUP(B139,'认申购款来款顺序-底稿'!A:C,3,FALSE)</f>
        <v>10</v>
      </c>
    </row>
    <row r="140" spans="1:8">
      <c r="A140" s="6" t="str">
        <f t="shared" si="2"/>
        <v>EW408I:阳光金13M丰利13期I008:中信银行</v>
      </c>
      <c r="B140" s="5" t="s">
        <v>90</v>
      </c>
      <c r="C140" s="5" t="s">
        <v>9</v>
      </c>
      <c r="D140" s="5" t="s">
        <v>136</v>
      </c>
      <c r="E140" s="5" t="s">
        <v>114</v>
      </c>
      <c r="F140" s="1" t="s">
        <v>114</v>
      </c>
      <c r="G140" s="2" t="s">
        <v>115</v>
      </c>
      <c r="H140" s="8">
        <f>VLOOKUP(B140,'认申购款来款顺序-底稿'!A:C,3,FALSE)</f>
        <v>10</v>
      </c>
    </row>
    <row r="141" spans="1:8">
      <c r="A141" s="6" t="str">
        <f t="shared" si="2"/>
        <v>EW458A:阳光金丰利10期A008:中信银行</v>
      </c>
      <c r="B141" s="5" t="s">
        <v>90</v>
      </c>
      <c r="C141" s="5" t="s">
        <v>9</v>
      </c>
      <c r="D141" s="5" t="s">
        <v>75</v>
      </c>
      <c r="E141" s="5" t="s">
        <v>91</v>
      </c>
      <c r="F141" s="1" t="s">
        <v>91</v>
      </c>
      <c r="G141" s="2" t="s">
        <v>92</v>
      </c>
      <c r="H141" s="8">
        <f>VLOOKUP(B141,'认申购款来款顺序-底稿'!A:C,3,FALSE)</f>
        <v>10</v>
      </c>
    </row>
    <row r="142" spans="1:8">
      <c r="A142" s="6" t="str">
        <f t="shared" si="2"/>
        <v>EW472A:阳光金13M丰利16期A008:中信银行</v>
      </c>
      <c r="B142" s="5" t="s">
        <v>90</v>
      </c>
      <c r="C142" s="5" t="s">
        <v>9</v>
      </c>
      <c r="D142" s="5" t="s">
        <v>137</v>
      </c>
      <c r="E142" s="5" t="s">
        <v>91</v>
      </c>
      <c r="F142" s="1" t="s">
        <v>91</v>
      </c>
      <c r="G142" s="2" t="s">
        <v>92</v>
      </c>
      <c r="H142" s="8">
        <f>VLOOKUP(B142,'认申购款来款顺序-底稿'!A:C,3,FALSE)</f>
        <v>10</v>
      </c>
    </row>
    <row r="143" spans="1:8">
      <c r="A143" s="6" t="str">
        <f t="shared" si="2"/>
        <v>EW473A:阳光金15M丰利23期A008:中信银行</v>
      </c>
      <c r="B143" s="5" t="s">
        <v>90</v>
      </c>
      <c r="C143" s="5" t="s">
        <v>9</v>
      </c>
      <c r="D143" s="5" t="s">
        <v>138</v>
      </c>
      <c r="E143" s="5" t="s">
        <v>91</v>
      </c>
      <c r="F143" s="1" t="s">
        <v>91</v>
      </c>
      <c r="G143" s="2" t="s">
        <v>92</v>
      </c>
      <c r="H143" s="8">
        <f>VLOOKUP(B143,'认申购款来款顺序-底稿'!A:C,3,FALSE)</f>
        <v>10</v>
      </c>
    </row>
    <row r="144" spans="1:8">
      <c r="A144" s="6" t="str">
        <f t="shared" si="2"/>
        <v>EW546A:阳光金18M丰利5期A008:中信银行</v>
      </c>
      <c r="B144" s="5" t="s">
        <v>90</v>
      </c>
      <c r="C144" s="5" t="s">
        <v>9</v>
      </c>
      <c r="D144" s="5" t="s">
        <v>139</v>
      </c>
      <c r="E144" s="5" t="s">
        <v>91</v>
      </c>
      <c r="F144" s="1" t="s">
        <v>91</v>
      </c>
      <c r="G144" s="2" t="s">
        <v>92</v>
      </c>
      <c r="H144" s="8">
        <f>VLOOKUP(B144,'认申购款来款顺序-底稿'!A:C,3,FALSE)</f>
        <v>10</v>
      </c>
    </row>
    <row r="145" spans="1:8">
      <c r="A145" s="6" t="str">
        <f t="shared" si="2"/>
        <v>EW572A:阳光金18M丰利6期A008:中信银行</v>
      </c>
      <c r="B145" s="5" t="s">
        <v>90</v>
      </c>
      <c r="C145" s="5" t="s">
        <v>9</v>
      </c>
      <c r="D145" s="5" t="s">
        <v>140</v>
      </c>
      <c r="E145" s="5" t="s">
        <v>91</v>
      </c>
      <c r="F145" s="1" t="s">
        <v>91</v>
      </c>
      <c r="G145" s="2" t="s">
        <v>92</v>
      </c>
      <c r="H145" s="8">
        <f>VLOOKUP(B145,'认申购款来款顺序-底稿'!A:C,3,FALSE)</f>
        <v>10</v>
      </c>
    </row>
    <row r="146" spans="1:8">
      <c r="A146" s="6" t="str">
        <f t="shared" si="2"/>
        <v>EW574I:阳光橙安盈增强日开（90天最低持有）I008:中信银行</v>
      </c>
      <c r="B146" s="5" t="s">
        <v>90</v>
      </c>
      <c r="C146" s="5" t="s">
        <v>9</v>
      </c>
      <c r="D146" s="5" t="s">
        <v>141</v>
      </c>
      <c r="E146" s="5" t="s">
        <v>114</v>
      </c>
      <c r="F146" s="1" t="s">
        <v>114</v>
      </c>
      <c r="G146" s="2" t="s">
        <v>115</v>
      </c>
      <c r="H146" s="8">
        <f>VLOOKUP(B146,'认申购款来款顺序-底稿'!A:C,3,FALSE)</f>
        <v>10</v>
      </c>
    </row>
    <row r="147" spans="1:8">
      <c r="A147" s="6" t="str">
        <f t="shared" si="2"/>
        <v>EW603A:阳光金丰利15期A008:中信银行</v>
      </c>
      <c r="B147" s="5" t="s">
        <v>90</v>
      </c>
      <c r="C147" s="5" t="s">
        <v>9</v>
      </c>
      <c r="D147" s="5" t="s">
        <v>142</v>
      </c>
      <c r="E147" s="5" t="s">
        <v>91</v>
      </c>
      <c r="F147" s="1" t="s">
        <v>91</v>
      </c>
      <c r="G147" s="2" t="s">
        <v>92</v>
      </c>
      <c r="H147" s="8">
        <f>VLOOKUP(B147,'认申购款来款顺序-底稿'!A:C,3,FALSE)</f>
        <v>10</v>
      </c>
    </row>
    <row r="148" spans="1:8">
      <c r="A148" s="6" t="str">
        <f t="shared" si="2"/>
        <v>EW604A:阳光金丰利16期A008:中信银行</v>
      </c>
      <c r="B148" s="5" t="s">
        <v>90</v>
      </c>
      <c r="C148" s="5" t="s">
        <v>9</v>
      </c>
      <c r="D148" s="5" t="s">
        <v>143</v>
      </c>
      <c r="E148" s="5" t="s">
        <v>91</v>
      </c>
      <c r="F148" s="1" t="s">
        <v>91</v>
      </c>
      <c r="G148" s="2" t="s">
        <v>92</v>
      </c>
      <c r="H148" s="8">
        <f>VLOOKUP(B148,'认申购款来款顺序-底稿'!A:C,3,FALSE)</f>
        <v>10</v>
      </c>
    </row>
    <row r="149" spans="1:8">
      <c r="A149" s="6" t="str">
        <f t="shared" si="2"/>
        <v>EW613I:阳光碧乐活9号I008:中信银行</v>
      </c>
      <c r="B149" s="5" t="s">
        <v>90</v>
      </c>
      <c r="C149" s="5" t="s">
        <v>9</v>
      </c>
      <c r="D149" s="5" t="s">
        <v>144</v>
      </c>
      <c r="E149" s="5" t="s">
        <v>114</v>
      </c>
      <c r="F149" s="1" t="s">
        <v>114</v>
      </c>
      <c r="G149" s="2" t="s">
        <v>115</v>
      </c>
      <c r="H149" s="8">
        <f>VLOOKUP(B149,'认申购款来款顺序-底稿'!A:C,3,FALSE)</f>
        <v>10</v>
      </c>
    </row>
    <row r="150" spans="1:8">
      <c r="A150" s="6" t="str">
        <f t="shared" si="2"/>
        <v>EW615I:阳光金天天盈2号I008:中信银行</v>
      </c>
      <c r="B150" s="5" t="s">
        <v>90</v>
      </c>
      <c r="C150" s="5" t="s">
        <v>9</v>
      </c>
      <c r="D150" s="5" t="s">
        <v>145</v>
      </c>
      <c r="E150" s="5" t="s">
        <v>114</v>
      </c>
      <c r="F150" s="1" t="s">
        <v>114</v>
      </c>
      <c r="G150" s="2" t="s">
        <v>115</v>
      </c>
      <c r="H150" s="8">
        <f>VLOOKUP(B150,'认申购款来款顺序-底稿'!A:C,3,FALSE)</f>
        <v>10</v>
      </c>
    </row>
    <row r="151" spans="1:8">
      <c r="A151" s="6" t="str">
        <f t="shared" si="2"/>
        <v>EW616A:阳光金丰利17期A008:中信银行</v>
      </c>
      <c r="B151" s="5" t="s">
        <v>90</v>
      </c>
      <c r="C151" s="5" t="s">
        <v>9</v>
      </c>
      <c r="D151" s="5" t="s">
        <v>146</v>
      </c>
      <c r="E151" s="5" t="s">
        <v>91</v>
      </c>
      <c r="F151" s="1" t="s">
        <v>91</v>
      </c>
      <c r="G151" s="2" t="s">
        <v>92</v>
      </c>
      <c r="H151" s="8">
        <f>VLOOKUP(B151,'认申购款来款顺序-底稿'!A:C,3,FALSE)</f>
        <v>10</v>
      </c>
    </row>
    <row r="152" spans="1:8">
      <c r="A152" s="6" t="str">
        <f t="shared" si="2"/>
        <v>EW620D:阳光金丰利23期D008:中信银行</v>
      </c>
      <c r="B152" s="5" t="s">
        <v>90</v>
      </c>
      <c r="C152" s="5" t="s">
        <v>9</v>
      </c>
      <c r="D152" s="5" t="s">
        <v>40</v>
      </c>
      <c r="E152" s="5" t="s">
        <v>91</v>
      </c>
      <c r="F152" s="1" t="s">
        <v>91</v>
      </c>
      <c r="G152" s="2" t="s">
        <v>92</v>
      </c>
      <c r="H152" s="8">
        <f>VLOOKUP(B152,'认申购款来款顺序-底稿'!A:C,3,FALSE)</f>
        <v>10</v>
      </c>
    </row>
    <row r="153" spans="1:8">
      <c r="A153" s="6" t="str">
        <f t="shared" si="2"/>
        <v>EW631D:阳光金丰利29期D008:中信银行</v>
      </c>
      <c r="B153" s="5" t="s">
        <v>90</v>
      </c>
      <c r="C153" s="5" t="s">
        <v>9</v>
      </c>
      <c r="D153" s="5" t="s">
        <v>147</v>
      </c>
      <c r="E153" s="5" t="s">
        <v>91</v>
      </c>
      <c r="F153" s="1" t="s">
        <v>91</v>
      </c>
      <c r="G153" s="2" t="s">
        <v>92</v>
      </c>
      <c r="H153" s="8">
        <f>VLOOKUP(B153,'认申购款来款顺序-底稿'!A:C,3,FALSE)</f>
        <v>10</v>
      </c>
    </row>
    <row r="154" spans="1:8">
      <c r="A154" s="6" t="str">
        <f t="shared" si="2"/>
        <v>EW660A:阳光金15M丰利32期A008:中信银行</v>
      </c>
      <c r="B154" s="5" t="s">
        <v>90</v>
      </c>
      <c r="C154" s="5" t="s">
        <v>9</v>
      </c>
      <c r="D154" s="5" t="s">
        <v>148</v>
      </c>
      <c r="E154" s="5" t="s">
        <v>91</v>
      </c>
      <c r="F154" s="1" t="s">
        <v>91</v>
      </c>
      <c r="G154" s="2" t="s">
        <v>92</v>
      </c>
      <c r="H154" s="8">
        <f>VLOOKUP(B154,'认申购款来款顺序-底稿'!A:C,3,FALSE)</f>
        <v>10</v>
      </c>
    </row>
    <row r="155" spans="1:8">
      <c r="A155" s="6" t="str">
        <f t="shared" si="2"/>
        <v>EW671A:阳光金丰利37期A008:中信银行</v>
      </c>
      <c r="B155" s="5" t="s">
        <v>90</v>
      </c>
      <c r="C155" s="5" t="s">
        <v>9</v>
      </c>
      <c r="D155" s="5" t="s">
        <v>149</v>
      </c>
      <c r="E155" s="5" t="s">
        <v>91</v>
      </c>
      <c r="F155" s="1" t="s">
        <v>91</v>
      </c>
      <c r="G155" s="2" t="s">
        <v>92</v>
      </c>
      <c r="H155" s="8">
        <f>VLOOKUP(B155,'认申购款来款顺序-底稿'!A:C,3,FALSE)</f>
        <v>10</v>
      </c>
    </row>
    <row r="156" spans="1:8">
      <c r="A156" s="6" t="str">
        <f t="shared" si="2"/>
        <v>EW675A:阳光金18M创利稳进6期（封闭式）A008:中信银行</v>
      </c>
      <c r="B156" s="5" t="s">
        <v>90</v>
      </c>
      <c r="C156" s="5" t="s">
        <v>9</v>
      </c>
      <c r="D156" s="5" t="s">
        <v>150</v>
      </c>
      <c r="E156" s="5" t="s">
        <v>91</v>
      </c>
      <c r="F156" s="1" t="s">
        <v>91</v>
      </c>
      <c r="G156" s="2" t="s">
        <v>92</v>
      </c>
      <c r="H156" s="8">
        <f>VLOOKUP(B156,'认申购款来款顺序-底稿'!A:C,3,FALSE)</f>
        <v>10</v>
      </c>
    </row>
    <row r="157" spans="1:8">
      <c r="A157" s="6" t="str">
        <f t="shared" si="2"/>
        <v>EW677A:阳光金15M创利稳进12期（封闭式）A008:中信银行</v>
      </c>
      <c r="B157" s="5" t="s">
        <v>90</v>
      </c>
      <c r="C157" s="5" t="s">
        <v>9</v>
      </c>
      <c r="D157" s="5" t="s">
        <v>151</v>
      </c>
      <c r="E157" s="5" t="s">
        <v>91</v>
      </c>
      <c r="F157" s="1" t="s">
        <v>91</v>
      </c>
      <c r="G157" s="2" t="s">
        <v>92</v>
      </c>
      <c r="H157" s="8">
        <f>VLOOKUP(B157,'认申购款来款顺序-底稿'!A:C,3,FALSE)</f>
        <v>10</v>
      </c>
    </row>
    <row r="158" spans="1:8">
      <c r="A158" s="6" t="str">
        <f t="shared" si="2"/>
        <v>EW678A:阳光金15M创利稳进13期（封闭式）A008:中信银行</v>
      </c>
      <c r="B158" s="5" t="s">
        <v>90</v>
      </c>
      <c r="C158" s="5" t="s">
        <v>9</v>
      </c>
      <c r="D158" s="5" t="s">
        <v>152</v>
      </c>
      <c r="E158" s="5" t="s">
        <v>91</v>
      </c>
      <c r="F158" s="1" t="s">
        <v>91</v>
      </c>
      <c r="G158" s="2" t="s">
        <v>92</v>
      </c>
      <c r="H158" s="8">
        <f>VLOOKUP(B158,'认申购款来款顺序-底稿'!A:C,3,FALSE)</f>
        <v>10</v>
      </c>
    </row>
    <row r="159" spans="1:8">
      <c r="A159" s="6" t="str">
        <f t="shared" si="2"/>
        <v>EW679A:阳光金丰利40期A008:中信银行</v>
      </c>
      <c r="B159" s="5" t="s">
        <v>90</v>
      </c>
      <c r="C159" s="5" t="s">
        <v>9</v>
      </c>
      <c r="D159" s="5" t="s">
        <v>153</v>
      </c>
      <c r="E159" s="5" t="s">
        <v>91</v>
      </c>
      <c r="F159" s="1" t="s">
        <v>91</v>
      </c>
      <c r="G159" s="2" t="s">
        <v>92</v>
      </c>
      <c r="H159" s="8">
        <f>VLOOKUP(B159,'认申购款来款顺序-底稿'!A:C,3,FALSE)</f>
        <v>10</v>
      </c>
    </row>
    <row r="160" spans="1:8">
      <c r="A160" s="6" t="str">
        <f t="shared" si="2"/>
        <v>EW679D:阳光金丰利40期D008:中信银行</v>
      </c>
      <c r="B160" s="5" t="s">
        <v>90</v>
      </c>
      <c r="C160" s="5" t="s">
        <v>9</v>
      </c>
      <c r="D160" s="5" t="s">
        <v>154</v>
      </c>
      <c r="E160" s="5" t="s">
        <v>91</v>
      </c>
      <c r="F160" s="1" t="s">
        <v>91</v>
      </c>
      <c r="G160" s="2" t="s">
        <v>92</v>
      </c>
      <c r="H160" s="8">
        <f>VLOOKUP(B160,'认申购款来款顺序-底稿'!A:C,3,FALSE)</f>
        <v>10</v>
      </c>
    </row>
    <row r="161" spans="1:8">
      <c r="A161" s="6" t="str">
        <f t="shared" si="2"/>
        <v>EW693A:阳光金丰利47期A008:中信银行</v>
      </c>
      <c r="B161" s="5" t="s">
        <v>90</v>
      </c>
      <c r="C161" s="5" t="s">
        <v>9</v>
      </c>
      <c r="D161" s="5" t="s">
        <v>155</v>
      </c>
      <c r="E161" s="5" t="s">
        <v>91</v>
      </c>
      <c r="F161" s="1" t="s">
        <v>91</v>
      </c>
      <c r="G161" s="2" t="s">
        <v>92</v>
      </c>
      <c r="H161" s="8">
        <f>VLOOKUP(B161,'认申购款来款顺序-底稿'!A:C,3,FALSE)</f>
        <v>10</v>
      </c>
    </row>
    <row r="162" spans="1:8">
      <c r="A162" s="6" t="str">
        <f t="shared" si="2"/>
        <v>EW736A:阳光金丰利52期A008:中信银行</v>
      </c>
      <c r="B162" s="5" t="s">
        <v>90</v>
      </c>
      <c r="C162" s="5" t="s">
        <v>9</v>
      </c>
      <c r="D162" s="5" t="s">
        <v>156</v>
      </c>
      <c r="E162" s="5" t="s">
        <v>91</v>
      </c>
      <c r="F162" s="1" t="s">
        <v>91</v>
      </c>
      <c r="G162" s="2" t="s">
        <v>92</v>
      </c>
      <c r="H162" s="8">
        <f>VLOOKUP(B162,'认申购款来款顺序-底稿'!A:C,3,FALSE)</f>
        <v>10</v>
      </c>
    </row>
    <row r="163" spans="1:8">
      <c r="A163" s="6" t="str">
        <f t="shared" si="2"/>
        <v>EW757D:阳光金丰利60期D008:中信银行</v>
      </c>
      <c r="B163" s="5" t="s">
        <v>90</v>
      </c>
      <c r="C163" s="5" t="s">
        <v>9</v>
      </c>
      <c r="D163" s="5" t="s">
        <v>157</v>
      </c>
      <c r="E163" s="5" t="s">
        <v>91</v>
      </c>
      <c r="F163" s="1" t="s">
        <v>91</v>
      </c>
      <c r="G163" s="2" t="s">
        <v>92</v>
      </c>
      <c r="H163" s="8">
        <f>VLOOKUP(B163,'认申购款来款顺序-底稿'!A:C,3,FALSE)</f>
        <v>10</v>
      </c>
    </row>
    <row r="164" spans="1:8">
      <c r="A164" s="6" t="str">
        <f t="shared" si="2"/>
        <v>EW793K:阳光金丰利66期K008:中信银行</v>
      </c>
      <c r="B164" s="5" t="s">
        <v>90</v>
      </c>
      <c r="C164" s="5" t="s">
        <v>9</v>
      </c>
      <c r="D164" s="5" t="s">
        <v>158</v>
      </c>
      <c r="E164" s="5" t="s">
        <v>91</v>
      </c>
      <c r="F164" s="1" t="s">
        <v>91</v>
      </c>
      <c r="G164" s="2" t="s">
        <v>92</v>
      </c>
      <c r="H164" s="8">
        <f>VLOOKUP(B164,'认申购款来款顺序-底稿'!A:C,3,FALSE)</f>
        <v>10</v>
      </c>
    </row>
    <row r="165" spans="1:8">
      <c r="A165" s="6" t="str">
        <f t="shared" si="2"/>
        <v>EW794D:阳光金丰利67期D008:中信银行</v>
      </c>
      <c r="B165" s="5" t="s">
        <v>90</v>
      </c>
      <c r="C165" s="5" t="s">
        <v>9</v>
      </c>
      <c r="D165" s="5" t="s">
        <v>159</v>
      </c>
      <c r="E165" s="5" t="s">
        <v>91</v>
      </c>
      <c r="F165" s="1" t="s">
        <v>91</v>
      </c>
      <c r="G165" s="2" t="s">
        <v>92</v>
      </c>
      <c r="H165" s="8">
        <f>VLOOKUP(B165,'认申购款来款顺序-底稿'!A:C,3,FALSE)</f>
        <v>10</v>
      </c>
    </row>
    <row r="166" spans="1:8">
      <c r="A166" s="6" t="str">
        <f t="shared" si="2"/>
        <v>EW813I:阳光金丰利乐享2期I008:中信银行</v>
      </c>
      <c r="B166" s="5" t="s">
        <v>90</v>
      </c>
      <c r="C166" s="5" t="s">
        <v>9</v>
      </c>
      <c r="D166" s="5" t="s">
        <v>160</v>
      </c>
      <c r="E166" s="5" t="s">
        <v>114</v>
      </c>
      <c r="F166" s="1" t="s">
        <v>114</v>
      </c>
      <c r="G166" s="2" t="s">
        <v>115</v>
      </c>
      <c r="H166" s="8">
        <f>VLOOKUP(B166,'认申购款来款顺序-底稿'!A:C,3,FALSE)</f>
        <v>10</v>
      </c>
    </row>
    <row r="167" spans="1:8">
      <c r="A167" s="6" t="str">
        <f t="shared" si="2"/>
        <v>EW822I:阳光橙安盈量化增强日开（28天最低持有）I008:中信银行</v>
      </c>
      <c r="B167" s="5" t="s">
        <v>90</v>
      </c>
      <c r="C167" s="5" t="s">
        <v>9</v>
      </c>
      <c r="D167" s="5" t="s">
        <v>161</v>
      </c>
      <c r="E167" s="5" t="s">
        <v>114</v>
      </c>
      <c r="F167" s="1" t="s">
        <v>114</v>
      </c>
      <c r="G167" s="2" t="s">
        <v>115</v>
      </c>
      <c r="H167" s="8">
        <f>VLOOKUP(B167,'认申购款来款顺序-底稿'!A:C,3,FALSE)</f>
        <v>10</v>
      </c>
    </row>
    <row r="168" spans="1:8">
      <c r="A168" s="6" t="str">
        <f t="shared" si="2"/>
        <v>EW876D:阳光金创利稳健乐享日开1号（14天最低持有）D008:中信银行</v>
      </c>
      <c r="B168" s="5" t="s">
        <v>90</v>
      </c>
      <c r="C168" s="5" t="s">
        <v>9</v>
      </c>
      <c r="D168" s="5" t="s">
        <v>162</v>
      </c>
      <c r="E168" s="5" t="s">
        <v>91</v>
      </c>
      <c r="F168" s="1" t="s">
        <v>91</v>
      </c>
      <c r="G168" s="2" t="s">
        <v>92</v>
      </c>
      <c r="H168" s="8">
        <f>VLOOKUP(B168,'认申购款来款顺序-底稿'!A:C,3,FALSE)</f>
        <v>10</v>
      </c>
    </row>
    <row r="169" spans="1:8">
      <c r="A169" s="6" t="str">
        <f t="shared" si="2"/>
        <v>EW880I:阳光金丰利乐享5期I008:中信银行</v>
      </c>
      <c r="B169" s="5" t="s">
        <v>90</v>
      </c>
      <c r="C169" s="5" t="s">
        <v>9</v>
      </c>
      <c r="D169" s="5" t="s">
        <v>163</v>
      </c>
      <c r="E169" s="5" t="s">
        <v>114</v>
      </c>
      <c r="F169" s="1" t="s">
        <v>114</v>
      </c>
      <c r="G169" s="2" t="s">
        <v>115</v>
      </c>
      <c r="H169" s="8">
        <f>VLOOKUP(B169,'认申购款来款顺序-底稿'!A:C,3,FALSE)</f>
        <v>10</v>
      </c>
    </row>
    <row r="170" spans="1:8">
      <c r="A170" s="6" t="str">
        <f t="shared" si="2"/>
        <v>EB1216:阳光金6M添利1号009:浦发银行</v>
      </c>
      <c r="B170" s="5" t="s">
        <v>164</v>
      </c>
      <c r="C170" s="5" t="s">
        <v>9</v>
      </c>
      <c r="D170" s="5" t="s">
        <v>94</v>
      </c>
      <c r="E170" s="5" t="s">
        <v>165</v>
      </c>
      <c r="F170" s="1" t="s">
        <v>165</v>
      </c>
      <c r="G170" s="2" t="s">
        <v>13</v>
      </c>
      <c r="H170" s="8">
        <f>VLOOKUP(B170,'认申购款来款顺序-底稿'!A:C,3,FALSE)</f>
        <v>3</v>
      </c>
    </row>
    <row r="171" spans="1:8">
      <c r="A171" s="6" t="str">
        <f t="shared" si="2"/>
        <v>EB6829:阳光天天购90天009:浦发银行</v>
      </c>
      <c r="B171" s="5" t="s">
        <v>164</v>
      </c>
      <c r="C171" s="5" t="s">
        <v>9</v>
      </c>
      <c r="D171" s="5" t="s">
        <v>50</v>
      </c>
      <c r="E171" s="5" t="s">
        <v>165</v>
      </c>
      <c r="F171" s="1" t="s">
        <v>165</v>
      </c>
      <c r="G171" s="2" t="s">
        <v>13</v>
      </c>
      <c r="H171" s="8">
        <f>VLOOKUP(B171,'认申购款来款顺序-底稿'!A:C,3,FALSE)</f>
        <v>3</v>
      </c>
    </row>
    <row r="172" spans="1:8">
      <c r="A172" s="6" t="str">
        <f t="shared" si="2"/>
        <v>EB6830:阳光天天购180天009:浦发银行</v>
      </c>
      <c r="B172" s="5" t="s">
        <v>164</v>
      </c>
      <c r="C172" s="5" t="s">
        <v>9</v>
      </c>
      <c r="D172" s="5" t="s">
        <v>51</v>
      </c>
      <c r="E172" s="5" t="s">
        <v>165</v>
      </c>
      <c r="F172" s="1" t="s">
        <v>165</v>
      </c>
      <c r="G172" s="2" t="s">
        <v>13</v>
      </c>
      <c r="H172" s="8">
        <f>VLOOKUP(B172,'认申购款来款顺序-底稿'!A:C,3,FALSE)</f>
        <v>3</v>
      </c>
    </row>
    <row r="173" spans="1:8">
      <c r="A173" s="6" t="str">
        <f t="shared" si="2"/>
        <v>EW0011:阳光金6M添利3号009:浦发银行</v>
      </c>
      <c r="B173" s="5" t="s">
        <v>164</v>
      </c>
      <c r="C173" s="5" t="s">
        <v>9</v>
      </c>
      <c r="D173" s="5" t="s">
        <v>95</v>
      </c>
      <c r="E173" s="5" t="s">
        <v>165</v>
      </c>
      <c r="F173" s="1" t="s">
        <v>165</v>
      </c>
      <c r="G173" s="2" t="s">
        <v>13</v>
      </c>
      <c r="H173" s="8">
        <f>VLOOKUP(B173,'认申购款来款顺序-底稿'!A:C,3,FALSE)</f>
        <v>3</v>
      </c>
    </row>
    <row r="174" spans="1:8">
      <c r="A174" s="6" t="str">
        <f t="shared" si="2"/>
        <v>EW0012:阳光金6M添利4号009:浦发银行</v>
      </c>
      <c r="B174" s="5" t="s">
        <v>164</v>
      </c>
      <c r="C174" s="5" t="s">
        <v>9</v>
      </c>
      <c r="D174" s="5" t="s">
        <v>96</v>
      </c>
      <c r="E174" s="5" t="s">
        <v>165</v>
      </c>
      <c r="F174" s="1" t="s">
        <v>165</v>
      </c>
      <c r="G174" s="2" t="s">
        <v>13</v>
      </c>
      <c r="H174" s="8">
        <f>VLOOKUP(B174,'认申购款来款顺序-底稿'!A:C,3,FALSE)</f>
        <v>3</v>
      </c>
    </row>
    <row r="175" spans="1:8">
      <c r="A175" s="6" t="str">
        <f t="shared" si="2"/>
        <v>EW0021:阳光金6M添利2号009:浦发银行</v>
      </c>
      <c r="B175" s="5" t="s">
        <v>164</v>
      </c>
      <c r="C175" s="5" t="s">
        <v>9</v>
      </c>
      <c r="D175" s="5" t="s">
        <v>166</v>
      </c>
      <c r="E175" s="5" t="s">
        <v>165</v>
      </c>
      <c r="F175" s="1" t="s">
        <v>165</v>
      </c>
      <c r="G175" s="2" t="s">
        <v>13</v>
      </c>
      <c r="H175" s="8">
        <f>VLOOKUP(B175,'认申购款来款顺序-底稿'!A:C,3,FALSE)</f>
        <v>3</v>
      </c>
    </row>
    <row r="176" spans="1:8">
      <c r="A176" s="6" t="str">
        <f t="shared" si="2"/>
        <v>EW0022:阳光金6M添利5号009:浦发银行</v>
      </c>
      <c r="B176" s="5" t="s">
        <v>164</v>
      </c>
      <c r="C176" s="5" t="s">
        <v>9</v>
      </c>
      <c r="D176" s="5" t="s">
        <v>97</v>
      </c>
      <c r="E176" s="5" t="s">
        <v>165</v>
      </c>
      <c r="F176" s="1" t="s">
        <v>165</v>
      </c>
      <c r="G176" s="2" t="s">
        <v>13</v>
      </c>
      <c r="H176" s="8">
        <f>VLOOKUP(B176,'认申购款来款顺序-底稿'!A:C,3,FALSE)</f>
        <v>3</v>
      </c>
    </row>
    <row r="177" spans="1:8">
      <c r="A177" s="6" t="str">
        <f t="shared" si="2"/>
        <v>EW0023:阳光金6M添利6号009:浦发银行</v>
      </c>
      <c r="B177" s="5" t="s">
        <v>164</v>
      </c>
      <c r="C177" s="5" t="s">
        <v>9</v>
      </c>
      <c r="D177" s="5" t="s">
        <v>98</v>
      </c>
      <c r="E177" s="5" t="s">
        <v>165</v>
      </c>
      <c r="F177" s="1" t="s">
        <v>165</v>
      </c>
      <c r="G177" s="2" t="s">
        <v>13</v>
      </c>
      <c r="H177" s="8">
        <f>VLOOKUP(B177,'认申购款来款顺序-底稿'!A:C,3,FALSE)</f>
        <v>3</v>
      </c>
    </row>
    <row r="178" spans="1:8">
      <c r="A178" s="6" t="str">
        <f t="shared" si="2"/>
        <v>EW0025:阳光金12M添利国庆节专属009:浦发银行</v>
      </c>
      <c r="B178" s="5" t="s">
        <v>164</v>
      </c>
      <c r="C178" s="5" t="s">
        <v>9</v>
      </c>
      <c r="D178" s="5" t="s">
        <v>167</v>
      </c>
      <c r="E178" s="5" t="s">
        <v>165</v>
      </c>
      <c r="F178" s="1" t="s">
        <v>165</v>
      </c>
      <c r="G178" s="2" t="s">
        <v>13</v>
      </c>
      <c r="H178" s="8">
        <f>VLOOKUP(B178,'认申购款来款顺序-底稿'!A:C,3,FALSE)</f>
        <v>3</v>
      </c>
    </row>
    <row r="179" spans="1:8">
      <c r="A179" s="6" t="str">
        <f t="shared" si="2"/>
        <v>EW0043:阳光橙安盈季开1号009:浦发银行</v>
      </c>
      <c r="B179" s="5" t="s">
        <v>164</v>
      </c>
      <c r="C179" s="5" t="s">
        <v>9</v>
      </c>
      <c r="D179" s="5" t="s">
        <v>53</v>
      </c>
      <c r="E179" s="5" t="s">
        <v>165</v>
      </c>
      <c r="F179" s="1" t="s">
        <v>165</v>
      </c>
      <c r="G179" s="2" t="s">
        <v>13</v>
      </c>
      <c r="H179" s="8">
        <f>VLOOKUP(B179,'认申购款来款顺序-底稿'!A:C,3,FALSE)</f>
        <v>3</v>
      </c>
    </row>
    <row r="180" spans="1:8">
      <c r="A180" s="6" t="str">
        <f t="shared" si="2"/>
        <v>EW0058:阳光橙安盈季开2号009:浦发银行</v>
      </c>
      <c r="B180" s="5" t="s">
        <v>164</v>
      </c>
      <c r="C180" s="5" t="s">
        <v>9</v>
      </c>
      <c r="D180" s="5" t="s">
        <v>54</v>
      </c>
      <c r="E180" s="5" t="s">
        <v>165</v>
      </c>
      <c r="F180" s="1" t="s">
        <v>165</v>
      </c>
      <c r="G180" s="2" t="s">
        <v>13</v>
      </c>
      <c r="H180" s="8">
        <f>VLOOKUP(B180,'认申购款来款顺序-底稿'!A:C,3,FALSE)</f>
        <v>3</v>
      </c>
    </row>
    <row r="181" spans="1:8">
      <c r="A181" s="6" t="str">
        <f t="shared" si="2"/>
        <v>EW0063:阳光金月添利3号009:浦发银行</v>
      </c>
      <c r="B181" s="5" t="s">
        <v>164</v>
      </c>
      <c r="C181" s="5" t="s">
        <v>9</v>
      </c>
      <c r="D181" s="5" t="s">
        <v>168</v>
      </c>
      <c r="E181" s="5" t="s">
        <v>165</v>
      </c>
      <c r="F181" s="1" t="s">
        <v>165</v>
      </c>
      <c r="G181" s="2" t="s">
        <v>13</v>
      </c>
      <c r="H181" s="8">
        <f>VLOOKUP(B181,'认申购款来款顺序-底稿'!A:C,3,FALSE)</f>
        <v>3</v>
      </c>
    </row>
    <row r="182" spans="1:8">
      <c r="A182" s="6" t="str">
        <f t="shared" si="2"/>
        <v>EW0064:阳光金季添利1号009:浦发银行</v>
      </c>
      <c r="B182" s="5" t="s">
        <v>164</v>
      </c>
      <c r="C182" s="5" t="s">
        <v>9</v>
      </c>
      <c r="D182" s="5" t="s">
        <v>99</v>
      </c>
      <c r="E182" s="5" t="s">
        <v>165</v>
      </c>
      <c r="F182" s="1" t="s">
        <v>165</v>
      </c>
      <c r="G182" s="2" t="s">
        <v>13</v>
      </c>
      <c r="H182" s="8">
        <f>VLOOKUP(B182,'认申购款来款顺序-底稿'!A:C,3,FALSE)</f>
        <v>3</v>
      </c>
    </row>
    <row r="183" spans="1:8">
      <c r="A183" s="6" t="str">
        <f t="shared" si="2"/>
        <v>EW0065:阳光金季添利2号009:浦发银行</v>
      </c>
      <c r="B183" s="5" t="s">
        <v>164</v>
      </c>
      <c r="C183" s="5" t="s">
        <v>9</v>
      </c>
      <c r="D183" s="5" t="s">
        <v>100</v>
      </c>
      <c r="E183" s="5" t="s">
        <v>165</v>
      </c>
      <c r="F183" s="1" t="s">
        <v>165</v>
      </c>
      <c r="G183" s="2" t="s">
        <v>13</v>
      </c>
      <c r="H183" s="8">
        <f>VLOOKUP(B183,'认申购款来款顺序-底稿'!A:C,3,FALSE)</f>
        <v>3</v>
      </c>
    </row>
    <row r="184" spans="1:8">
      <c r="A184" s="6" t="str">
        <f t="shared" si="2"/>
        <v>EW0066:阳光金季添利3号009:浦发银行</v>
      </c>
      <c r="B184" s="5" t="s">
        <v>164</v>
      </c>
      <c r="C184" s="5" t="s">
        <v>9</v>
      </c>
      <c r="D184" s="5" t="s">
        <v>101</v>
      </c>
      <c r="E184" s="5" t="s">
        <v>165</v>
      </c>
      <c r="F184" s="1" t="s">
        <v>165</v>
      </c>
      <c r="G184" s="2" t="s">
        <v>13</v>
      </c>
      <c r="H184" s="8">
        <f>VLOOKUP(B184,'认申购款来款顺序-底稿'!A:C,3,FALSE)</f>
        <v>3</v>
      </c>
    </row>
    <row r="185" spans="1:8">
      <c r="A185" s="6" t="str">
        <f t="shared" si="2"/>
        <v>EW0073:阳光金9M添利1号009:浦发银行</v>
      </c>
      <c r="B185" s="5" t="s">
        <v>164</v>
      </c>
      <c r="C185" s="5" t="s">
        <v>9</v>
      </c>
      <c r="D185" s="5" t="s">
        <v>169</v>
      </c>
      <c r="E185" s="5" t="s">
        <v>165</v>
      </c>
      <c r="F185" s="1" t="s">
        <v>165</v>
      </c>
      <c r="G185" s="2" t="s">
        <v>13</v>
      </c>
      <c r="H185" s="8">
        <f>VLOOKUP(B185,'认申购款来款顺序-底稿'!A:C,3,FALSE)</f>
        <v>3</v>
      </c>
    </row>
    <row r="186" spans="1:8">
      <c r="A186" s="6" t="str">
        <f t="shared" si="2"/>
        <v>EW0079:阳光橙安盈季开3号009:浦发银行</v>
      </c>
      <c r="B186" s="5" t="s">
        <v>164</v>
      </c>
      <c r="C186" s="5" t="s">
        <v>9</v>
      </c>
      <c r="D186" s="5" t="s">
        <v>55</v>
      </c>
      <c r="E186" s="5" t="s">
        <v>165</v>
      </c>
      <c r="F186" s="1" t="s">
        <v>165</v>
      </c>
      <c r="G186" s="2" t="s">
        <v>13</v>
      </c>
      <c r="H186" s="8">
        <f>VLOOKUP(B186,'认申购款来款顺序-底稿'!A:C,3,FALSE)</f>
        <v>3</v>
      </c>
    </row>
    <row r="187" spans="1:8">
      <c r="A187" s="6" t="str">
        <f t="shared" si="2"/>
        <v>EW0088:阳光金添利月开1号009:浦发银行</v>
      </c>
      <c r="B187" s="5" t="s">
        <v>164</v>
      </c>
      <c r="C187" s="5" t="s">
        <v>9</v>
      </c>
      <c r="D187" s="5" t="s">
        <v>10</v>
      </c>
      <c r="E187" s="5" t="s">
        <v>165</v>
      </c>
      <c r="F187" s="1" t="s">
        <v>165</v>
      </c>
      <c r="G187" s="2" t="s">
        <v>13</v>
      </c>
      <c r="H187" s="8">
        <f>VLOOKUP(B187,'认申购款来款顺序-底稿'!A:C,3,FALSE)</f>
        <v>3</v>
      </c>
    </row>
    <row r="188" spans="1:8">
      <c r="A188" s="6" t="str">
        <f t="shared" si="2"/>
        <v>EW0089:阳光金添利月开2号009:浦发银行</v>
      </c>
      <c r="B188" s="5" t="s">
        <v>164</v>
      </c>
      <c r="C188" s="5" t="s">
        <v>9</v>
      </c>
      <c r="D188" s="5" t="s">
        <v>104</v>
      </c>
      <c r="E188" s="5" t="s">
        <v>165</v>
      </c>
      <c r="F188" s="1" t="s">
        <v>165</v>
      </c>
      <c r="G188" s="2" t="s">
        <v>13</v>
      </c>
      <c r="H188" s="8">
        <f>VLOOKUP(B188,'认申购款来款顺序-底稿'!A:C,3,FALSE)</f>
        <v>3</v>
      </c>
    </row>
    <row r="189" spans="1:8">
      <c r="A189" s="6" t="str">
        <f t="shared" si="2"/>
        <v>EW0090:阳光金添利月开3号009:浦发银行</v>
      </c>
      <c r="B189" s="5" t="s">
        <v>164</v>
      </c>
      <c r="C189" s="5" t="s">
        <v>9</v>
      </c>
      <c r="D189" s="5" t="s">
        <v>105</v>
      </c>
      <c r="E189" s="5" t="s">
        <v>165</v>
      </c>
      <c r="F189" s="1" t="s">
        <v>165</v>
      </c>
      <c r="G189" s="2" t="s">
        <v>13</v>
      </c>
      <c r="H189" s="8">
        <f>VLOOKUP(B189,'认申购款来款顺序-底稿'!A:C,3,FALSE)</f>
        <v>3</v>
      </c>
    </row>
    <row r="190" spans="1:8">
      <c r="A190" s="6" t="str">
        <f t="shared" si="2"/>
        <v>EW0217:阳光金添利月开5号009:浦发银行</v>
      </c>
      <c r="B190" s="5" t="s">
        <v>164</v>
      </c>
      <c r="C190" s="5" t="s">
        <v>9</v>
      </c>
      <c r="D190" s="5" t="s">
        <v>170</v>
      </c>
      <c r="E190" s="5" t="s">
        <v>165</v>
      </c>
      <c r="F190" s="1" t="s">
        <v>165</v>
      </c>
      <c r="G190" s="2" t="s">
        <v>13</v>
      </c>
      <c r="H190" s="8">
        <f>VLOOKUP(B190,'认申购款来款顺序-底稿'!A:C,3,FALSE)</f>
        <v>3</v>
      </c>
    </row>
    <row r="191" spans="1:8">
      <c r="A191" s="6" t="str">
        <f t="shared" si="2"/>
        <v>EW0268:阳光金13M丰利7期009:浦发银行</v>
      </c>
      <c r="B191" s="5" t="s">
        <v>164</v>
      </c>
      <c r="C191" s="5" t="s">
        <v>9</v>
      </c>
      <c r="D191" s="5" t="s">
        <v>171</v>
      </c>
      <c r="E191" s="5" t="s">
        <v>165</v>
      </c>
      <c r="F191" s="1" t="s">
        <v>165</v>
      </c>
      <c r="G191" s="2" t="s">
        <v>13</v>
      </c>
      <c r="H191" s="8">
        <f>VLOOKUP(B191,'认申购款来款顺序-底稿'!A:C,3,FALSE)</f>
        <v>3</v>
      </c>
    </row>
    <row r="192" spans="1:8">
      <c r="A192" s="6" t="str">
        <f t="shared" si="2"/>
        <v>EW0304:阳光金15M丰利11期009:浦发银行</v>
      </c>
      <c r="B192" s="5" t="s">
        <v>164</v>
      </c>
      <c r="C192" s="5" t="s">
        <v>9</v>
      </c>
      <c r="D192" s="5" t="s">
        <v>172</v>
      </c>
      <c r="E192" s="5" t="s">
        <v>165</v>
      </c>
      <c r="F192" s="1" t="s">
        <v>165</v>
      </c>
      <c r="G192" s="2" t="s">
        <v>13</v>
      </c>
      <c r="H192" s="8">
        <f>VLOOKUP(B192,'认申购款来款顺序-底稿'!A:C,3,FALSE)</f>
        <v>3</v>
      </c>
    </row>
    <row r="193" spans="1:8">
      <c r="A193" s="6" t="str">
        <f t="shared" si="2"/>
        <v>EW0358:阳光金15M丰利12期009:浦发银行</v>
      </c>
      <c r="B193" s="5" t="s">
        <v>164</v>
      </c>
      <c r="C193" s="5" t="s">
        <v>9</v>
      </c>
      <c r="D193" s="5" t="s">
        <v>116</v>
      </c>
      <c r="E193" s="5" t="s">
        <v>165</v>
      </c>
      <c r="F193" s="1" t="s">
        <v>165</v>
      </c>
      <c r="G193" s="2" t="s">
        <v>13</v>
      </c>
      <c r="H193" s="8">
        <f>VLOOKUP(B193,'认申购款来款顺序-底稿'!A:C,3,FALSE)</f>
        <v>3</v>
      </c>
    </row>
    <row r="194" spans="1:8">
      <c r="A194" s="6" t="str">
        <f t="shared" si="2"/>
        <v>EW0359:阳光金15M丰利13期009:浦发银行</v>
      </c>
      <c r="B194" s="5" t="s">
        <v>164</v>
      </c>
      <c r="C194" s="5" t="s">
        <v>9</v>
      </c>
      <c r="D194" s="5" t="s">
        <v>117</v>
      </c>
      <c r="E194" s="5" t="s">
        <v>165</v>
      </c>
      <c r="F194" s="1" t="s">
        <v>165</v>
      </c>
      <c r="G194" s="2" t="s">
        <v>13</v>
      </c>
      <c r="H194" s="8">
        <f>VLOOKUP(B194,'认申购款来款顺序-底稿'!A:C,3,FALSE)</f>
        <v>3</v>
      </c>
    </row>
    <row r="195" spans="1:8">
      <c r="A195" s="6" t="str">
        <f t="shared" ref="A195:A258" si="3">D195&amp;B195</f>
        <v>EW0360:阳光金13M丰利8期009:浦发银行</v>
      </c>
      <c r="B195" s="5" t="s">
        <v>164</v>
      </c>
      <c r="C195" s="5" t="s">
        <v>9</v>
      </c>
      <c r="D195" s="5" t="s">
        <v>62</v>
      </c>
      <c r="E195" s="5" t="s">
        <v>165</v>
      </c>
      <c r="F195" s="1" t="s">
        <v>165</v>
      </c>
      <c r="G195" s="2" t="s">
        <v>13</v>
      </c>
      <c r="H195" s="8">
        <f>VLOOKUP(B195,'认申购款来款顺序-底稿'!A:C,3,FALSE)</f>
        <v>3</v>
      </c>
    </row>
    <row r="196" spans="1:8">
      <c r="A196" s="6" t="str">
        <f t="shared" si="3"/>
        <v>EW0361:阳光金13M丰利9期009:浦发银行</v>
      </c>
      <c r="B196" s="5" t="s">
        <v>164</v>
      </c>
      <c r="C196" s="5" t="s">
        <v>9</v>
      </c>
      <c r="D196" s="5" t="s">
        <v>118</v>
      </c>
      <c r="E196" s="5" t="s">
        <v>165</v>
      </c>
      <c r="F196" s="1" t="s">
        <v>165</v>
      </c>
      <c r="G196" s="2" t="s">
        <v>13</v>
      </c>
      <c r="H196" s="8">
        <f>VLOOKUP(B196,'认申购款来款顺序-底稿'!A:C,3,FALSE)</f>
        <v>3</v>
      </c>
    </row>
    <row r="197" spans="1:8">
      <c r="A197" s="6" t="str">
        <f t="shared" si="3"/>
        <v>EW0367:阳光金15M丰利14期009:浦发银行</v>
      </c>
      <c r="B197" s="5" t="s">
        <v>164</v>
      </c>
      <c r="C197" s="5" t="s">
        <v>9</v>
      </c>
      <c r="D197" s="5" t="s">
        <v>119</v>
      </c>
      <c r="E197" s="5" t="s">
        <v>165</v>
      </c>
      <c r="F197" s="1" t="s">
        <v>165</v>
      </c>
      <c r="G197" s="2" t="s">
        <v>13</v>
      </c>
      <c r="H197" s="8">
        <f>VLOOKUP(B197,'认申购款来款顺序-底稿'!A:C,3,FALSE)</f>
        <v>3</v>
      </c>
    </row>
    <row r="198" spans="1:8">
      <c r="A198" s="6" t="str">
        <f t="shared" si="3"/>
        <v>EW0389:阳光金15M丰利15期009:浦发银行</v>
      </c>
      <c r="B198" s="5" t="s">
        <v>164</v>
      </c>
      <c r="C198" s="5" t="s">
        <v>9</v>
      </c>
      <c r="D198" s="5" t="s">
        <v>173</v>
      </c>
      <c r="E198" s="5" t="s">
        <v>165</v>
      </c>
      <c r="F198" s="1" t="s">
        <v>165</v>
      </c>
      <c r="G198" s="2" t="s">
        <v>13</v>
      </c>
      <c r="H198" s="8">
        <f>VLOOKUP(B198,'认申购款来款顺序-底稿'!A:C,3,FALSE)</f>
        <v>3</v>
      </c>
    </row>
    <row r="199" spans="1:8">
      <c r="A199" s="6" t="str">
        <f t="shared" si="3"/>
        <v>EW0407:阳光金13M丰利12期009:浦发银行</v>
      </c>
      <c r="B199" s="5" t="s">
        <v>164</v>
      </c>
      <c r="C199" s="5" t="s">
        <v>9</v>
      </c>
      <c r="D199" s="5" t="s">
        <v>174</v>
      </c>
      <c r="E199" s="5" t="s">
        <v>165</v>
      </c>
      <c r="F199" s="1" t="s">
        <v>165</v>
      </c>
      <c r="G199" s="2" t="s">
        <v>13</v>
      </c>
      <c r="H199" s="8">
        <f>VLOOKUP(B199,'认申购款来款顺序-底稿'!A:C,3,FALSE)</f>
        <v>3</v>
      </c>
    </row>
    <row r="200" spans="1:8">
      <c r="A200" s="6" t="str">
        <f t="shared" si="3"/>
        <v>EW1213:阳光金18M丰利目标盈3期009:浦发银行</v>
      </c>
      <c r="B200" s="5" t="s">
        <v>164</v>
      </c>
      <c r="C200" s="5" t="s">
        <v>9</v>
      </c>
      <c r="D200" s="5" t="s">
        <v>175</v>
      </c>
      <c r="E200" s="5" t="s">
        <v>165</v>
      </c>
      <c r="F200" s="1" t="s">
        <v>165</v>
      </c>
      <c r="G200" s="2" t="s">
        <v>13</v>
      </c>
      <c r="H200" s="8">
        <f>VLOOKUP(B200,'认申购款来款顺序-底稿'!A:C,3,FALSE)</f>
        <v>3</v>
      </c>
    </row>
    <row r="201" spans="1:8">
      <c r="A201" s="6" t="str">
        <f t="shared" si="3"/>
        <v>EW189D:阳光金增利稳健天天购（7天最低持有）D009:浦发银行</v>
      </c>
      <c r="B201" s="5" t="s">
        <v>164</v>
      </c>
      <c r="C201" s="5" t="s">
        <v>9</v>
      </c>
      <c r="D201" s="5" t="s">
        <v>33</v>
      </c>
      <c r="E201" s="5" t="s">
        <v>165</v>
      </c>
      <c r="F201" s="1" t="s">
        <v>165</v>
      </c>
      <c r="G201" s="2" t="s">
        <v>13</v>
      </c>
      <c r="H201" s="8">
        <f>VLOOKUP(B201,'认申购款来款顺序-底稿'!A:C,3,FALSE)</f>
        <v>3</v>
      </c>
    </row>
    <row r="202" spans="1:8">
      <c r="A202" s="6" t="str">
        <f t="shared" si="3"/>
        <v>EW190A:阳光金增利稳健天天购（14天最低持有）A009:浦发银行</v>
      </c>
      <c r="B202" s="5" t="s">
        <v>164</v>
      </c>
      <c r="C202" s="5" t="s">
        <v>9</v>
      </c>
      <c r="D202" s="5" t="s">
        <v>65</v>
      </c>
      <c r="E202" s="5" t="s">
        <v>165</v>
      </c>
      <c r="F202" s="1" t="s">
        <v>165</v>
      </c>
      <c r="G202" s="2" t="s">
        <v>13</v>
      </c>
      <c r="H202" s="8">
        <f>VLOOKUP(B202,'认申购款来款顺序-底稿'!A:C,3,FALSE)</f>
        <v>3</v>
      </c>
    </row>
    <row r="203" spans="1:8">
      <c r="A203" s="6" t="str">
        <f t="shared" si="3"/>
        <v>EW191A:阳光金增利稳健天天购（28天最低持有）A009:浦发银行</v>
      </c>
      <c r="B203" s="5" t="s">
        <v>164</v>
      </c>
      <c r="C203" s="5" t="s">
        <v>9</v>
      </c>
      <c r="D203" s="5" t="s">
        <v>67</v>
      </c>
      <c r="E203" s="5" t="s">
        <v>165</v>
      </c>
      <c r="F203" s="1" t="s">
        <v>165</v>
      </c>
      <c r="G203" s="2" t="s">
        <v>13</v>
      </c>
      <c r="H203" s="8">
        <f>VLOOKUP(B203,'认申购款来款顺序-底稿'!A:C,3,FALSE)</f>
        <v>3</v>
      </c>
    </row>
    <row r="204" spans="1:8">
      <c r="A204" s="6" t="str">
        <f t="shared" si="3"/>
        <v>EW262A:阳光金13M丰利2期A009:浦发银行</v>
      </c>
      <c r="B204" s="5" t="s">
        <v>164</v>
      </c>
      <c r="C204" s="5" t="s">
        <v>9</v>
      </c>
      <c r="D204" s="5" t="s">
        <v>176</v>
      </c>
      <c r="E204" s="5" t="s">
        <v>165</v>
      </c>
      <c r="F204" s="1" t="s">
        <v>165</v>
      </c>
      <c r="G204" s="2" t="s">
        <v>13</v>
      </c>
      <c r="H204" s="8">
        <f>VLOOKUP(B204,'认申购款来款顺序-底稿'!A:C,3,FALSE)</f>
        <v>3</v>
      </c>
    </row>
    <row r="205" spans="1:8">
      <c r="A205" s="6" t="str">
        <f t="shared" si="3"/>
        <v>EW263C:阳光金13M丰利3期C009:浦发银行</v>
      </c>
      <c r="B205" s="5" t="s">
        <v>164</v>
      </c>
      <c r="C205" s="5" t="s">
        <v>9</v>
      </c>
      <c r="D205" s="5" t="s">
        <v>177</v>
      </c>
      <c r="E205" s="5" t="s">
        <v>165</v>
      </c>
      <c r="F205" s="1" t="s">
        <v>165</v>
      </c>
      <c r="G205" s="2" t="s">
        <v>13</v>
      </c>
      <c r="H205" s="8">
        <f>VLOOKUP(B205,'认申购款来款顺序-底稿'!A:C,3,FALSE)</f>
        <v>3</v>
      </c>
    </row>
    <row r="206" spans="1:8">
      <c r="A206" s="6" t="str">
        <f t="shared" si="3"/>
        <v>EW264D:阳光金13M丰利4期D009:浦发银行</v>
      </c>
      <c r="B206" s="5" t="s">
        <v>164</v>
      </c>
      <c r="C206" s="5" t="s">
        <v>9</v>
      </c>
      <c r="D206" s="5" t="s">
        <v>178</v>
      </c>
      <c r="E206" s="5" t="s">
        <v>165</v>
      </c>
      <c r="F206" s="1" t="s">
        <v>165</v>
      </c>
      <c r="G206" s="2" t="s">
        <v>13</v>
      </c>
      <c r="H206" s="8">
        <f>VLOOKUP(B206,'认申购款来款顺序-底稿'!A:C,3,FALSE)</f>
        <v>3</v>
      </c>
    </row>
    <row r="207" spans="1:8">
      <c r="A207" s="6" t="str">
        <f t="shared" si="3"/>
        <v>EW265D:阳光金13M丰利5期D009:浦发银行</v>
      </c>
      <c r="B207" s="5" t="s">
        <v>164</v>
      </c>
      <c r="C207" s="5" t="s">
        <v>9</v>
      </c>
      <c r="D207" s="5" t="s">
        <v>69</v>
      </c>
      <c r="E207" s="5" t="s">
        <v>165</v>
      </c>
      <c r="F207" s="1" t="s">
        <v>165</v>
      </c>
      <c r="G207" s="2" t="s">
        <v>13</v>
      </c>
      <c r="H207" s="8">
        <f>VLOOKUP(B207,'认申购款来款顺序-底稿'!A:C,3,FALSE)</f>
        <v>3</v>
      </c>
    </row>
    <row r="208" spans="1:8">
      <c r="A208" s="6" t="str">
        <f t="shared" si="3"/>
        <v>EW272B:阳光金15M丰利8期B009:浦发银行</v>
      </c>
      <c r="B208" s="5" t="s">
        <v>164</v>
      </c>
      <c r="C208" s="5" t="s">
        <v>9</v>
      </c>
      <c r="D208" s="5" t="s">
        <v>70</v>
      </c>
      <c r="E208" s="5" t="s">
        <v>165</v>
      </c>
      <c r="F208" s="1" t="s">
        <v>165</v>
      </c>
      <c r="G208" s="2" t="s">
        <v>13</v>
      </c>
      <c r="H208" s="8">
        <f>VLOOKUP(B208,'认申购款来款顺序-底稿'!A:C,3,FALSE)</f>
        <v>3</v>
      </c>
    </row>
    <row r="209" spans="1:8">
      <c r="A209" s="6" t="str">
        <f t="shared" si="3"/>
        <v>EW291D:阳光金天天盈D009:浦发银行</v>
      </c>
      <c r="B209" s="5" t="s">
        <v>164</v>
      </c>
      <c r="C209" s="5" t="s">
        <v>9</v>
      </c>
      <c r="D209" s="5" t="s">
        <v>179</v>
      </c>
      <c r="E209" s="5" t="s">
        <v>165</v>
      </c>
      <c r="F209" s="1" t="s">
        <v>165</v>
      </c>
      <c r="G209" s="2" t="s">
        <v>13</v>
      </c>
      <c r="H209" s="8">
        <f>VLOOKUP(B209,'认申购款来款顺序-底稿'!A:C,3,FALSE)</f>
        <v>3</v>
      </c>
    </row>
    <row r="210" spans="1:8">
      <c r="A210" s="6" t="str">
        <f t="shared" si="3"/>
        <v>EW291H:阳光金天天盈H009:浦发银行</v>
      </c>
      <c r="B210" s="5" t="s">
        <v>164</v>
      </c>
      <c r="C210" s="5" t="s">
        <v>9</v>
      </c>
      <c r="D210" s="5" t="s">
        <v>180</v>
      </c>
      <c r="E210" s="5" t="s">
        <v>165</v>
      </c>
      <c r="F210" s="1" t="s">
        <v>165</v>
      </c>
      <c r="G210" s="2" t="s">
        <v>13</v>
      </c>
      <c r="H210" s="8">
        <f>VLOOKUP(B210,'认申购款来款顺序-底稿'!A:C,3,FALSE)</f>
        <v>3</v>
      </c>
    </row>
    <row r="211" spans="1:8">
      <c r="A211" s="6" t="str">
        <f t="shared" si="3"/>
        <v>EW379D:阳光金增利稳健乐享天天购（7天最低持有）D009:浦发银行</v>
      </c>
      <c r="B211" s="5" t="s">
        <v>164</v>
      </c>
      <c r="C211" s="5" t="s">
        <v>9</v>
      </c>
      <c r="D211" s="5" t="s">
        <v>72</v>
      </c>
      <c r="E211" s="5" t="s">
        <v>165</v>
      </c>
      <c r="F211" s="1" t="s">
        <v>165</v>
      </c>
      <c r="G211" s="2" t="s">
        <v>13</v>
      </c>
      <c r="H211" s="8">
        <f>VLOOKUP(B211,'认申购款来款顺序-底稿'!A:C,3,FALSE)</f>
        <v>3</v>
      </c>
    </row>
    <row r="212" spans="1:8">
      <c r="A212" s="6" t="str">
        <f t="shared" si="3"/>
        <v>EW408A:阳光金13M丰利13期A009:浦发银行</v>
      </c>
      <c r="B212" s="5" t="s">
        <v>164</v>
      </c>
      <c r="C212" s="5" t="s">
        <v>9</v>
      </c>
      <c r="D212" s="5" t="s">
        <v>74</v>
      </c>
      <c r="E212" s="5" t="s">
        <v>165</v>
      </c>
      <c r="F212" s="1" t="s">
        <v>165</v>
      </c>
      <c r="G212" s="2" t="s">
        <v>13</v>
      </c>
      <c r="H212" s="8">
        <f>VLOOKUP(B212,'认申购款来款顺序-底稿'!A:C,3,FALSE)</f>
        <v>3</v>
      </c>
    </row>
    <row r="213" spans="1:8">
      <c r="A213" s="6" t="str">
        <f t="shared" si="3"/>
        <v>EW473A:阳光金15M丰利23期A009:浦发银行</v>
      </c>
      <c r="B213" s="5" t="s">
        <v>164</v>
      </c>
      <c r="C213" s="5" t="s">
        <v>9</v>
      </c>
      <c r="D213" s="5" t="s">
        <v>138</v>
      </c>
      <c r="E213" s="5" t="s">
        <v>165</v>
      </c>
      <c r="F213" s="1" t="s">
        <v>165</v>
      </c>
      <c r="G213" s="2" t="s">
        <v>13</v>
      </c>
      <c r="H213" s="8">
        <f>VLOOKUP(B213,'认申购款来款顺序-底稿'!A:C,3,FALSE)</f>
        <v>3</v>
      </c>
    </row>
    <row r="214" spans="1:8">
      <c r="A214" s="6" t="str">
        <f t="shared" si="3"/>
        <v>EW486D:阳光金15M丰利24期D009:浦发银行</v>
      </c>
      <c r="B214" s="5" t="s">
        <v>164</v>
      </c>
      <c r="C214" s="5" t="s">
        <v>9</v>
      </c>
      <c r="D214" s="5" t="s">
        <v>181</v>
      </c>
      <c r="E214" s="5" t="s">
        <v>165</v>
      </c>
      <c r="F214" s="1" t="s">
        <v>165</v>
      </c>
      <c r="G214" s="2" t="s">
        <v>13</v>
      </c>
      <c r="H214" s="8">
        <f>VLOOKUP(B214,'认申购款来款顺序-底稿'!A:C,3,FALSE)</f>
        <v>3</v>
      </c>
    </row>
    <row r="215" spans="1:8">
      <c r="A215" s="6" t="str">
        <f t="shared" si="3"/>
        <v>EW603D:阳光金丰利15期D009:浦发银行</v>
      </c>
      <c r="B215" s="5" t="s">
        <v>164</v>
      </c>
      <c r="C215" s="5" t="s">
        <v>9</v>
      </c>
      <c r="D215" s="5" t="s">
        <v>37</v>
      </c>
      <c r="E215" s="5" t="s">
        <v>165</v>
      </c>
      <c r="F215" s="1" t="s">
        <v>165</v>
      </c>
      <c r="G215" s="2" t="s">
        <v>13</v>
      </c>
      <c r="H215" s="8">
        <f>VLOOKUP(B215,'认申购款来款顺序-底稿'!A:C,3,FALSE)</f>
        <v>3</v>
      </c>
    </row>
    <row r="216" spans="1:8">
      <c r="A216" s="6" t="str">
        <f t="shared" si="3"/>
        <v>EW604D:阳光金丰利16期D009:浦发银行</v>
      </c>
      <c r="B216" s="5" t="s">
        <v>164</v>
      </c>
      <c r="C216" s="5" t="s">
        <v>9</v>
      </c>
      <c r="D216" s="5" t="s">
        <v>182</v>
      </c>
      <c r="E216" s="5" t="s">
        <v>165</v>
      </c>
      <c r="F216" s="1" t="s">
        <v>165</v>
      </c>
      <c r="G216" s="2" t="s">
        <v>13</v>
      </c>
      <c r="H216" s="8">
        <f>VLOOKUP(B216,'认申购款来款顺序-底稿'!A:C,3,FALSE)</f>
        <v>3</v>
      </c>
    </row>
    <row r="217" spans="1:8">
      <c r="A217" s="6" t="str">
        <f t="shared" si="3"/>
        <v>EW613H:阳光碧乐活9号H009:浦发银行</v>
      </c>
      <c r="B217" s="5" t="s">
        <v>164</v>
      </c>
      <c r="C217" s="5" t="s">
        <v>9</v>
      </c>
      <c r="D217" s="5" t="s">
        <v>183</v>
      </c>
      <c r="E217" s="5" t="s">
        <v>165</v>
      </c>
      <c r="F217" s="1" t="s">
        <v>165</v>
      </c>
      <c r="G217" s="2" t="s">
        <v>13</v>
      </c>
      <c r="H217" s="8">
        <f>VLOOKUP(B217,'认申购款来款顺序-底稿'!A:C,3,FALSE)</f>
        <v>3</v>
      </c>
    </row>
    <row r="218" spans="1:8">
      <c r="A218" s="6" t="str">
        <f t="shared" si="3"/>
        <v>EW616D:阳光金丰利17期D009:浦发银行</v>
      </c>
      <c r="B218" s="5" t="s">
        <v>164</v>
      </c>
      <c r="C218" s="5" t="s">
        <v>9</v>
      </c>
      <c r="D218" s="5" t="s">
        <v>39</v>
      </c>
      <c r="E218" s="5" t="s">
        <v>165</v>
      </c>
      <c r="F218" s="1" t="s">
        <v>165</v>
      </c>
      <c r="G218" s="2" t="s">
        <v>13</v>
      </c>
      <c r="H218" s="8">
        <f>VLOOKUP(B218,'认申购款来款顺序-底稿'!A:C,3,FALSE)</f>
        <v>3</v>
      </c>
    </row>
    <row r="219" spans="1:8">
      <c r="A219" s="6" t="str">
        <f t="shared" si="3"/>
        <v>EW617D:阳光金丰利18期D009:浦发银行</v>
      </c>
      <c r="B219" s="5" t="s">
        <v>164</v>
      </c>
      <c r="C219" s="5" t="s">
        <v>9</v>
      </c>
      <c r="D219" s="5" t="s">
        <v>184</v>
      </c>
      <c r="E219" s="5" t="s">
        <v>165</v>
      </c>
      <c r="F219" s="1" t="s">
        <v>165</v>
      </c>
      <c r="G219" s="2" t="s">
        <v>13</v>
      </c>
      <c r="H219" s="8">
        <f>VLOOKUP(B219,'认申购款来款顺序-底稿'!A:C,3,FALSE)</f>
        <v>3</v>
      </c>
    </row>
    <row r="220" spans="1:8">
      <c r="A220" s="6" t="str">
        <f t="shared" si="3"/>
        <v>EW620D:阳光金丰利23期D009:浦发银行</v>
      </c>
      <c r="B220" s="5" t="s">
        <v>164</v>
      </c>
      <c r="C220" s="5" t="s">
        <v>9</v>
      </c>
      <c r="D220" s="5" t="s">
        <v>40</v>
      </c>
      <c r="E220" s="5" t="s">
        <v>165</v>
      </c>
      <c r="F220" s="1" t="s">
        <v>165</v>
      </c>
      <c r="G220" s="2" t="s">
        <v>13</v>
      </c>
      <c r="H220" s="8">
        <f>VLOOKUP(B220,'认申购款来款顺序-底稿'!A:C,3,FALSE)</f>
        <v>3</v>
      </c>
    </row>
    <row r="221" spans="1:8">
      <c r="A221" s="6" t="str">
        <f t="shared" si="3"/>
        <v>EW626D:阳光金15M丰利29期D009:浦发银行</v>
      </c>
      <c r="B221" s="5" t="s">
        <v>164</v>
      </c>
      <c r="C221" s="5" t="s">
        <v>9</v>
      </c>
      <c r="D221" s="5" t="s">
        <v>185</v>
      </c>
      <c r="E221" s="5" t="s">
        <v>165</v>
      </c>
      <c r="F221" s="1" t="s">
        <v>165</v>
      </c>
      <c r="G221" s="2" t="s">
        <v>13</v>
      </c>
      <c r="H221" s="8">
        <f>VLOOKUP(B221,'认申购款来款顺序-底稿'!A:C,3,FALSE)</f>
        <v>3</v>
      </c>
    </row>
    <row r="222" spans="1:8">
      <c r="A222" s="6" t="str">
        <f t="shared" si="3"/>
        <v>EW627D:阳光金15M丰利30期D009:浦发银行</v>
      </c>
      <c r="B222" s="5" t="s">
        <v>164</v>
      </c>
      <c r="C222" s="5" t="s">
        <v>9</v>
      </c>
      <c r="D222" s="5" t="s">
        <v>186</v>
      </c>
      <c r="E222" s="5" t="s">
        <v>165</v>
      </c>
      <c r="F222" s="1" t="s">
        <v>165</v>
      </c>
      <c r="G222" s="2" t="s">
        <v>13</v>
      </c>
      <c r="H222" s="8">
        <f>VLOOKUP(B222,'认申购款来款顺序-底稿'!A:C,3,FALSE)</f>
        <v>3</v>
      </c>
    </row>
    <row r="223" spans="1:8">
      <c r="A223" s="6" t="str">
        <f t="shared" si="3"/>
        <v>EW630D:阳光金丰利28期D009:浦发银行</v>
      </c>
      <c r="B223" s="5" t="s">
        <v>164</v>
      </c>
      <c r="C223" s="5" t="s">
        <v>9</v>
      </c>
      <c r="D223" s="5" t="s">
        <v>187</v>
      </c>
      <c r="E223" s="5" t="s">
        <v>165</v>
      </c>
      <c r="F223" s="1" t="s">
        <v>165</v>
      </c>
      <c r="G223" s="2" t="s">
        <v>13</v>
      </c>
      <c r="H223" s="8">
        <f>VLOOKUP(B223,'认申购款来款顺序-底稿'!A:C,3,FALSE)</f>
        <v>3</v>
      </c>
    </row>
    <row r="224" spans="1:8">
      <c r="A224" s="6" t="str">
        <f t="shared" si="3"/>
        <v>EW634D:阳光橙安盈季开4号D009:浦发银行</v>
      </c>
      <c r="B224" s="5" t="s">
        <v>164</v>
      </c>
      <c r="C224" s="5" t="s">
        <v>9</v>
      </c>
      <c r="D224" s="5" t="s">
        <v>76</v>
      </c>
      <c r="E224" s="5" t="s">
        <v>165</v>
      </c>
      <c r="F224" s="1" t="s">
        <v>165</v>
      </c>
      <c r="G224" s="2" t="s">
        <v>13</v>
      </c>
      <c r="H224" s="8">
        <f>VLOOKUP(B224,'认申购款来款顺序-底稿'!A:C,3,FALSE)</f>
        <v>3</v>
      </c>
    </row>
    <row r="225" spans="1:8">
      <c r="A225" s="6" t="str">
        <f t="shared" si="3"/>
        <v>EW634I:阳光橙安盈季开4号I009:浦发银行</v>
      </c>
      <c r="B225" s="5" t="s">
        <v>164</v>
      </c>
      <c r="C225" s="5" t="s">
        <v>9</v>
      </c>
      <c r="D225" s="5" t="s">
        <v>188</v>
      </c>
      <c r="E225" s="5" t="s">
        <v>165</v>
      </c>
      <c r="F225" s="1" t="s">
        <v>165</v>
      </c>
      <c r="G225" s="2" t="s">
        <v>13</v>
      </c>
      <c r="H225" s="8">
        <f>VLOOKUP(B225,'认申购款来款顺序-底稿'!A:C,3,FALSE)</f>
        <v>3</v>
      </c>
    </row>
    <row r="226" spans="1:8">
      <c r="A226" s="6" t="str">
        <f t="shared" si="3"/>
        <v>EW635D:阳光橙安盈季开5号D009:浦发银行</v>
      </c>
      <c r="B226" s="5" t="s">
        <v>164</v>
      </c>
      <c r="C226" s="5" t="s">
        <v>9</v>
      </c>
      <c r="D226" s="5" t="s">
        <v>77</v>
      </c>
      <c r="E226" s="5" t="s">
        <v>165</v>
      </c>
      <c r="F226" s="1" t="s">
        <v>165</v>
      </c>
      <c r="G226" s="2" t="s">
        <v>13</v>
      </c>
      <c r="H226" s="8">
        <f>VLOOKUP(B226,'认申购款来款顺序-底稿'!A:C,3,FALSE)</f>
        <v>3</v>
      </c>
    </row>
    <row r="227" spans="1:8">
      <c r="A227" s="6" t="str">
        <f t="shared" si="3"/>
        <v>EW635I:阳光橙安盈季开5号I009:浦发银行</v>
      </c>
      <c r="B227" s="5" t="s">
        <v>164</v>
      </c>
      <c r="C227" s="5" t="s">
        <v>9</v>
      </c>
      <c r="D227" s="5" t="s">
        <v>189</v>
      </c>
      <c r="E227" s="5" t="s">
        <v>165</v>
      </c>
      <c r="F227" s="1" t="s">
        <v>165</v>
      </c>
      <c r="G227" s="2" t="s">
        <v>13</v>
      </c>
      <c r="H227" s="8">
        <f>VLOOKUP(B227,'认申购款来款顺序-底稿'!A:C,3,FALSE)</f>
        <v>3</v>
      </c>
    </row>
    <row r="228" spans="1:8">
      <c r="A228" s="6" t="str">
        <f t="shared" si="3"/>
        <v>EW636D:阳光橙安盈季开6号D009:浦发银行</v>
      </c>
      <c r="B228" s="5" t="s">
        <v>164</v>
      </c>
      <c r="C228" s="5" t="s">
        <v>9</v>
      </c>
      <c r="D228" s="5" t="s">
        <v>78</v>
      </c>
      <c r="E228" s="5" t="s">
        <v>165</v>
      </c>
      <c r="F228" s="1" t="s">
        <v>165</v>
      </c>
      <c r="G228" s="2" t="s">
        <v>13</v>
      </c>
      <c r="H228" s="8">
        <f>VLOOKUP(B228,'认申购款来款顺序-底稿'!A:C,3,FALSE)</f>
        <v>3</v>
      </c>
    </row>
    <row r="229" spans="1:8">
      <c r="A229" s="6" t="str">
        <f t="shared" si="3"/>
        <v>EW636I:阳光橙安盈季开6号I009:浦发银行</v>
      </c>
      <c r="B229" s="5" t="s">
        <v>164</v>
      </c>
      <c r="C229" s="5" t="s">
        <v>9</v>
      </c>
      <c r="D229" s="5" t="s">
        <v>190</v>
      </c>
      <c r="E229" s="5" t="s">
        <v>165</v>
      </c>
      <c r="F229" s="1" t="s">
        <v>165</v>
      </c>
      <c r="G229" s="2" t="s">
        <v>13</v>
      </c>
      <c r="H229" s="8">
        <f>VLOOKUP(B229,'认申购款来款顺序-底稿'!A:C,3,FALSE)</f>
        <v>3</v>
      </c>
    </row>
    <row r="230" spans="1:8">
      <c r="A230" s="6" t="str">
        <f t="shared" si="3"/>
        <v>EW636K:阳光橙安盈季开6号K009:浦发银行</v>
      </c>
      <c r="B230" s="5" t="s">
        <v>164</v>
      </c>
      <c r="C230" s="5" t="s">
        <v>9</v>
      </c>
      <c r="D230" s="5" t="s">
        <v>191</v>
      </c>
      <c r="E230" s="5" t="s">
        <v>165</v>
      </c>
      <c r="F230" s="1" t="s">
        <v>165</v>
      </c>
      <c r="G230" s="2" t="s">
        <v>13</v>
      </c>
      <c r="H230" s="8">
        <f>VLOOKUP(B230,'认申购款来款顺序-底稿'!A:C,3,FALSE)</f>
        <v>3</v>
      </c>
    </row>
    <row r="231" spans="1:8">
      <c r="A231" s="6" t="str">
        <f t="shared" si="3"/>
        <v>EW659H:阳光金15M丰利31期H009:浦发银行</v>
      </c>
      <c r="B231" s="5" t="s">
        <v>164</v>
      </c>
      <c r="C231" s="5" t="s">
        <v>9</v>
      </c>
      <c r="D231" s="5" t="s">
        <v>192</v>
      </c>
      <c r="E231" s="5" t="s">
        <v>165</v>
      </c>
      <c r="F231" s="1" t="s">
        <v>165</v>
      </c>
      <c r="G231" s="2" t="s">
        <v>13</v>
      </c>
      <c r="H231" s="8">
        <f>VLOOKUP(B231,'认申购款来款顺序-底稿'!A:C,3,FALSE)</f>
        <v>3</v>
      </c>
    </row>
    <row r="232" spans="1:8">
      <c r="A232" s="6" t="str">
        <f t="shared" si="3"/>
        <v>EW660D:阳光金15M丰利32期D009:浦发银行</v>
      </c>
      <c r="B232" s="5" t="s">
        <v>164</v>
      </c>
      <c r="C232" s="5" t="s">
        <v>9</v>
      </c>
      <c r="D232" s="5" t="s">
        <v>193</v>
      </c>
      <c r="E232" s="5" t="s">
        <v>165</v>
      </c>
      <c r="F232" s="1" t="s">
        <v>165</v>
      </c>
      <c r="G232" s="2" t="s">
        <v>13</v>
      </c>
      <c r="H232" s="8">
        <f>VLOOKUP(B232,'认申购款来款顺序-底稿'!A:C,3,FALSE)</f>
        <v>3</v>
      </c>
    </row>
    <row r="233" spans="1:8">
      <c r="A233" s="6" t="str">
        <f t="shared" si="3"/>
        <v>EW670D:阳光金丰利36期D009:浦发银行</v>
      </c>
      <c r="B233" s="5" t="s">
        <v>164</v>
      </c>
      <c r="C233" s="5" t="s">
        <v>9</v>
      </c>
      <c r="D233" s="5" t="s">
        <v>194</v>
      </c>
      <c r="E233" s="5" t="s">
        <v>165</v>
      </c>
      <c r="F233" s="1" t="s">
        <v>165</v>
      </c>
      <c r="G233" s="2" t="s">
        <v>13</v>
      </c>
      <c r="H233" s="8">
        <f>VLOOKUP(B233,'认申购款来款顺序-底稿'!A:C,3,FALSE)</f>
        <v>3</v>
      </c>
    </row>
    <row r="234" spans="1:8">
      <c r="A234" s="6" t="str">
        <f t="shared" si="3"/>
        <v>EW671D:阳光金丰利37期D009:浦发银行</v>
      </c>
      <c r="B234" s="5" t="s">
        <v>164</v>
      </c>
      <c r="C234" s="5" t="s">
        <v>9</v>
      </c>
      <c r="D234" s="5" t="s">
        <v>195</v>
      </c>
      <c r="E234" s="5" t="s">
        <v>165</v>
      </c>
      <c r="F234" s="1" t="s">
        <v>165</v>
      </c>
      <c r="G234" s="2" t="s">
        <v>13</v>
      </c>
      <c r="H234" s="8">
        <f>VLOOKUP(B234,'认申购款来款顺序-底稿'!A:C,3,FALSE)</f>
        <v>3</v>
      </c>
    </row>
    <row r="235" spans="1:8">
      <c r="A235" s="6" t="str">
        <f t="shared" si="3"/>
        <v>EW673A:阳光金丰利39期A009:浦发银行</v>
      </c>
      <c r="B235" s="5" t="s">
        <v>164</v>
      </c>
      <c r="C235" s="5" t="s">
        <v>9</v>
      </c>
      <c r="D235" s="5" t="s">
        <v>196</v>
      </c>
      <c r="E235" s="5" t="s">
        <v>165</v>
      </c>
      <c r="F235" s="1" t="s">
        <v>165</v>
      </c>
      <c r="G235" s="2" t="s">
        <v>13</v>
      </c>
      <c r="H235" s="8">
        <f>VLOOKUP(B235,'认申购款来款顺序-底稿'!A:C,3,FALSE)</f>
        <v>3</v>
      </c>
    </row>
    <row r="236" spans="1:8">
      <c r="A236" s="6" t="str">
        <f t="shared" si="3"/>
        <v>EW673D:阳光金丰利39期D009:浦发银行</v>
      </c>
      <c r="B236" s="5" t="s">
        <v>164</v>
      </c>
      <c r="C236" s="5" t="s">
        <v>9</v>
      </c>
      <c r="D236" s="5" t="s">
        <v>197</v>
      </c>
      <c r="E236" s="5" t="s">
        <v>165</v>
      </c>
      <c r="F236" s="1" t="s">
        <v>165</v>
      </c>
      <c r="G236" s="2" t="s">
        <v>13</v>
      </c>
      <c r="H236" s="8">
        <f>VLOOKUP(B236,'认申购款来款顺序-底稿'!A:C,3,FALSE)</f>
        <v>3</v>
      </c>
    </row>
    <row r="237" spans="1:8">
      <c r="A237" s="6" t="str">
        <f t="shared" si="3"/>
        <v>EW679D:阳光金丰利40期D009:浦发银行</v>
      </c>
      <c r="B237" s="5" t="s">
        <v>164</v>
      </c>
      <c r="C237" s="5" t="s">
        <v>9</v>
      </c>
      <c r="D237" s="5" t="s">
        <v>154</v>
      </c>
      <c r="E237" s="5" t="s">
        <v>165</v>
      </c>
      <c r="F237" s="1" t="s">
        <v>165</v>
      </c>
      <c r="G237" s="2" t="s">
        <v>13</v>
      </c>
      <c r="H237" s="8">
        <f>VLOOKUP(B237,'认申购款来款顺序-底稿'!A:C,3,FALSE)</f>
        <v>3</v>
      </c>
    </row>
    <row r="238" spans="1:8">
      <c r="A238" s="6" t="str">
        <f t="shared" si="3"/>
        <v>EW680D:阳光金丰利41期D009:浦发银行</v>
      </c>
      <c r="B238" s="5" t="s">
        <v>164</v>
      </c>
      <c r="C238" s="5" t="s">
        <v>9</v>
      </c>
      <c r="D238" s="5" t="s">
        <v>198</v>
      </c>
      <c r="E238" s="5" t="s">
        <v>165</v>
      </c>
      <c r="F238" s="1" t="s">
        <v>165</v>
      </c>
      <c r="G238" s="2" t="s">
        <v>13</v>
      </c>
      <c r="H238" s="8">
        <f>VLOOKUP(B238,'认申购款来款顺序-底稿'!A:C,3,FALSE)</f>
        <v>3</v>
      </c>
    </row>
    <row r="239" spans="1:8">
      <c r="A239" s="6" t="str">
        <f t="shared" si="3"/>
        <v>EW682H:阳光金丰利43期H009:浦发银行</v>
      </c>
      <c r="B239" s="5" t="s">
        <v>164</v>
      </c>
      <c r="C239" s="5" t="s">
        <v>9</v>
      </c>
      <c r="D239" s="5" t="s">
        <v>199</v>
      </c>
      <c r="E239" s="5" t="s">
        <v>165</v>
      </c>
      <c r="F239" s="1" t="s">
        <v>165</v>
      </c>
      <c r="G239" s="2" t="s">
        <v>13</v>
      </c>
      <c r="H239" s="8">
        <f>VLOOKUP(B239,'认申购款来款顺序-底稿'!A:C,3,FALSE)</f>
        <v>3</v>
      </c>
    </row>
    <row r="240" spans="1:8">
      <c r="A240" s="6" t="str">
        <f t="shared" si="3"/>
        <v>EW691H:阳光金丰利45期H009:浦发银行</v>
      </c>
      <c r="B240" s="5" t="s">
        <v>164</v>
      </c>
      <c r="C240" s="5" t="s">
        <v>9</v>
      </c>
      <c r="D240" s="5" t="s">
        <v>200</v>
      </c>
      <c r="E240" s="5" t="s">
        <v>165</v>
      </c>
      <c r="F240" s="1" t="s">
        <v>165</v>
      </c>
      <c r="G240" s="2" t="s">
        <v>13</v>
      </c>
      <c r="H240" s="8">
        <f>VLOOKUP(B240,'认申购款来款顺序-底稿'!A:C,3,FALSE)</f>
        <v>3</v>
      </c>
    </row>
    <row r="241" spans="1:8">
      <c r="A241" s="6" t="str">
        <f t="shared" si="3"/>
        <v>EW692A:阳光金丰利46期A009:浦发银行</v>
      </c>
      <c r="B241" s="5" t="s">
        <v>164</v>
      </c>
      <c r="C241" s="5" t="s">
        <v>9</v>
      </c>
      <c r="D241" s="5" t="s">
        <v>201</v>
      </c>
      <c r="E241" s="5" t="s">
        <v>165</v>
      </c>
      <c r="F241" s="1" t="s">
        <v>165</v>
      </c>
      <c r="G241" s="2" t="s">
        <v>13</v>
      </c>
      <c r="H241" s="8">
        <f>VLOOKUP(B241,'认申购款来款顺序-底稿'!A:C,3,FALSE)</f>
        <v>3</v>
      </c>
    </row>
    <row r="242" spans="1:8">
      <c r="A242" s="6" t="str">
        <f t="shared" si="3"/>
        <v>EW692D:阳光金丰利46期D009:浦发银行</v>
      </c>
      <c r="B242" s="5" t="s">
        <v>164</v>
      </c>
      <c r="C242" s="5" t="s">
        <v>9</v>
      </c>
      <c r="D242" s="5" t="s">
        <v>202</v>
      </c>
      <c r="E242" s="5" t="s">
        <v>165</v>
      </c>
      <c r="F242" s="1" t="s">
        <v>165</v>
      </c>
      <c r="G242" s="2" t="s">
        <v>13</v>
      </c>
      <c r="H242" s="8">
        <f>VLOOKUP(B242,'认申购款来款顺序-底稿'!A:C,3,FALSE)</f>
        <v>3</v>
      </c>
    </row>
    <row r="243" spans="1:8">
      <c r="A243" s="6" t="str">
        <f t="shared" si="3"/>
        <v>EW693D:阳光金丰利47期D009:浦发银行</v>
      </c>
      <c r="B243" s="5" t="s">
        <v>164</v>
      </c>
      <c r="C243" s="5" t="s">
        <v>9</v>
      </c>
      <c r="D243" s="5" t="s">
        <v>203</v>
      </c>
      <c r="E243" s="5" t="s">
        <v>165</v>
      </c>
      <c r="F243" s="1" t="s">
        <v>165</v>
      </c>
      <c r="G243" s="2" t="s">
        <v>13</v>
      </c>
      <c r="H243" s="8">
        <f>VLOOKUP(B243,'认申购款来款顺序-底稿'!A:C,3,FALSE)</f>
        <v>3</v>
      </c>
    </row>
    <row r="244" spans="1:8">
      <c r="A244" s="6" t="str">
        <f t="shared" si="3"/>
        <v>EW694A:阳光金丰利48期A009:浦发银行</v>
      </c>
      <c r="B244" s="5" t="s">
        <v>164</v>
      </c>
      <c r="C244" s="5" t="s">
        <v>9</v>
      </c>
      <c r="D244" s="5" t="s">
        <v>204</v>
      </c>
      <c r="E244" s="5" t="s">
        <v>165</v>
      </c>
      <c r="F244" s="1" t="s">
        <v>165</v>
      </c>
      <c r="G244" s="2" t="s">
        <v>13</v>
      </c>
      <c r="H244" s="8">
        <f>VLOOKUP(B244,'认申购款来款顺序-底稿'!A:C,3,FALSE)</f>
        <v>3</v>
      </c>
    </row>
    <row r="245" spans="1:8">
      <c r="A245" s="6" t="str">
        <f t="shared" si="3"/>
        <v>EW694D:阳光金丰利48期D009:浦发银行</v>
      </c>
      <c r="B245" s="5" t="s">
        <v>164</v>
      </c>
      <c r="C245" s="5" t="s">
        <v>9</v>
      </c>
      <c r="D245" s="5" t="s">
        <v>205</v>
      </c>
      <c r="E245" s="5" t="s">
        <v>165</v>
      </c>
      <c r="F245" s="1" t="s">
        <v>165</v>
      </c>
      <c r="G245" s="2" t="s">
        <v>13</v>
      </c>
      <c r="H245" s="8">
        <f>VLOOKUP(B245,'认申购款来款顺序-底稿'!A:C,3,FALSE)</f>
        <v>3</v>
      </c>
    </row>
    <row r="246" spans="1:8">
      <c r="A246" s="6" t="str">
        <f t="shared" si="3"/>
        <v>EW700D:阳光橙安盈季开7号D009:浦发银行</v>
      </c>
      <c r="B246" s="5" t="s">
        <v>164</v>
      </c>
      <c r="C246" s="5" t="s">
        <v>9</v>
      </c>
      <c r="D246" s="5" t="s">
        <v>84</v>
      </c>
      <c r="E246" s="5" t="s">
        <v>165</v>
      </c>
      <c r="F246" s="1" t="s">
        <v>165</v>
      </c>
      <c r="G246" s="2" t="s">
        <v>13</v>
      </c>
      <c r="H246" s="8">
        <f>VLOOKUP(B246,'认申购款来款顺序-底稿'!A:C,3,FALSE)</f>
        <v>3</v>
      </c>
    </row>
    <row r="247" spans="1:8">
      <c r="A247" s="6" t="str">
        <f t="shared" si="3"/>
        <v>EW700I:阳光橙安盈季开7号I009:浦发银行</v>
      </c>
      <c r="B247" s="5" t="s">
        <v>164</v>
      </c>
      <c r="C247" s="5" t="s">
        <v>9</v>
      </c>
      <c r="D247" s="5" t="s">
        <v>206</v>
      </c>
      <c r="E247" s="5" t="s">
        <v>165</v>
      </c>
      <c r="F247" s="1" t="s">
        <v>165</v>
      </c>
      <c r="G247" s="2" t="s">
        <v>13</v>
      </c>
      <c r="H247" s="8">
        <f>VLOOKUP(B247,'认申购款来款顺序-底稿'!A:C,3,FALSE)</f>
        <v>3</v>
      </c>
    </row>
    <row r="248" spans="1:8">
      <c r="A248" s="6" t="str">
        <f t="shared" si="3"/>
        <v>EW700K:阳光橙安盈季开7号K009:浦发银行</v>
      </c>
      <c r="B248" s="5" t="s">
        <v>164</v>
      </c>
      <c r="C248" s="5" t="s">
        <v>9</v>
      </c>
      <c r="D248" s="5" t="s">
        <v>207</v>
      </c>
      <c r="E248" s="5" t="s">
        <v>165</v>
      </c>
      <c r="F248" s="1" t="s">
        <v>165</v>
      </c>
      <c r="G248" s="2" t="s">
        <v>13</v>
      </c>
      <c r="H248" s="8">
        <f>VLOOKUP(B248,'认申购款来款顺序-底稿'!A:C,3,FALSE)</f>
        <v>3</v>
      </c>
    </row>
    <row r="249" spans="1:8">
      <c r="A249" s="6" t="str">
        <f t="shared" si="3"/>
        <v>EW701D:阳光橙安盈季开8号D009:浦发银行</v>
      </c>
      <c r="B249" s="5" t="s">
        <v>164</v>
      </c>
      <c r="C249" s="5" t="s">
        <v>9</v>
      </c>
      <c r="D249" s="5" t="s">
        <v>85</v>
      </c>
      <c r="E249" s="5" t="s">
        <v>165</v>
      </c>
      <c r="F249" s="1" t="s">
        <v>165</v>
      </c>
      <c r="G249" s="2" t="s">
        <v>13</v>
      </c>
      <c r="H249" s="8">
        <f>VLOOKUP(B249,'认申购款来款顺序-底稿'!A:C,3,FALSE)</f>
        <v>3</v>
      </c>
    </row>
    <row r="250" spans="1:8">
      <c r="A250" s="6" t="str">
        <f t="shared" si="3"/>
        <v>EW701I:阳光橙安盈季开8号I009:浦发银行</v>
      </c>
      <c r="B250" s="5" t="s">
        <v>164</v>
      </c>
      <c r="C250" s="5" t="s">
        <v>9</v>
      </c>
      <c r="D250" s="5" t="s">
        <v>208</v>
      </c>
      <c r="E250" s="5" t="s">
        <v>165</v>
      </c>
      <c r="F250" s="1" t="s">
        <v>165</v>
      </c>
      <c r="G250" s="2" t="s">
        <v>13</v>
      </c>
      <c r="H250" s="8">
        <f>VLOOKUP(B250,'认申购款来款顺序-底稿'!A:C,3,FALSE)</f>
        <v>3</v>
      </c>
    </row>
    <row r="251" spans="1:8">
      <c r="A251" s="6" t="str">
        <f t="shared" si="3"/>
        <v>EW702D:阳光橙安盈季开9号D009:浦发银行</v>
      </c>
      <c r="B251" s="5" t="s">
        <v>164</v>
      </c>
      <c r="C251" s="5" t="s">
        <v>9</v>
      </c>
      <c r="D251" s="5" t="s">
        <v>86</v>
      </c>
      <c r="E251" s="5" t="s">
        <v>165</v>
      </c>
      <c r="F251" s="1" t="s">
        <v>165</v>
      </c>
      <c r="G251" s="2" t="s">
        <v>13</v>
      </c>
      <c r="H251" s="8">
        <f>VLOOKUP(B251,'认申购款来款顺序-底稿'!A:C,3,FALSE)</f>
        <v>3</v>
      </c>
    </row>
    <row r="252" spans="1:8">
      <c r="A252" s="6" t="str">
        <f t="shared" si="3"/>
        <v>EW702I:阳光橙安盈季开9号I009:浦发银行</v>
      </c>
      <c r="B252" s="5" t="s">
        <v>164</v>
      </c>
      <c r="C252" s="5" t="s">
        <v>9</v>
      </c>
      <c r="D252" s="5" t="s">
        <v>209</v>
      </c>
      <c r="E252" s="5" t="s">
        <v>165</v>
      </c>
      <c r="F252" s="1" t="s">
        <v>165</v>
      </c>
      <c r="G252" s="2" t="s">
        <v>13</v>
      </c>
      <c r="H252" s="8">
        <f>VLOOKUP(B252,'认申购款来款顺序-底稿'!A:C,3,FALSE)</f>
        <v>3</v>
      </c>
    </row>
    <row r="253" spans="1:8">
      <c r="A253" s="6" t="str">
        <f t="shared" si="3"/>
        <v>EW702K:阳光橙安盈季开9号K009:浦发银行</v>
      </c>
      <c r="B253" s="5" t="s">
        <v>164</v>
      </c>
      <c r="C253" s="5" t="s">
        <v>9</v>
      </c>
      <c r="D253" s="5" t="s">
        <v>210</v>
      </c>
      <c r="E253" s="5" t="s">
        <v>165</v>
      </c>
      <c r="F253" s="1" t="s">
        <v>165</v>
      </c>
      <c r="G253" s="2" t="s">
        <v>13</v>
      </c>
      <c r="H253" s="8">
        <f>VLOOKUP(B253,'认申购款来款顺序-底稿'!A:C,3,FALSE)</f>
        <v>3</v>
      </c>
    </row>
    <row r="254" spans="1:8">
      <c r="A254" s="6" t="str">
        <f t="shared" si="3"/>
        <v>EW736A:阳光金丰利52期A009:浦发银行</v>
      </c>
      <c r="B254" s="5" t="s">
        <v>164</v>
      </c>
      <c r="C254" s="5" t="s">
        <v>9</v>
      </c>
      <c r="D254" s="5" t="s">
        <v>156</v>
      </c>
      <c r="E254" s="5" t="s">
        <v>165</v>
      </c>
      <c r="F254" s="1" t="s">
        <v>165</v>
      </c>
      <c r="G254" s="2" t="s">
        <v>13</v>
      </c>
      <c r="H254" s="8">
        <f>VLOOKUP(B254,'认申购款来款顺序-底稿'!A:C,3,FALSE)</f>
        <v>3</v>
      </c>
    </row>
    <row r="255" spans="1:8">
      <c r="A255" s="6" t="str">
        <f t="shared" si="3"/>
        <v>EW736D:阳光金丰利52期D009:浦发银行</v>
      </c>
      <c r="B255" s="5" t="s">
        <v>164</v>
      </c>
      <c r="C255" s="5" t="s">
        <v>9</v>
      </c>
      <c r="D255" s="5" t="s">
        <v>211</v>
      </c>
      <c r="E255" s="5" t="s">
        <v>165</v>
      </c>
      <c r="F255" s="1" t="s">
        <v>165</v>
      </c>
      <c r="G255" s="2" t="s">
        <v>13</v>
      </c>
      <c r="H255" s="8">
        <f>VLOOKUP(B255,'认申购款来款顺序-底稿'!A:C,3,FALSE)</f>
        <v>3</v>
      </c>
    </row>
    <row r="256" spans="1:8">
      <c r="A256" s="6" t="str">
        <f t="shared" si="3"/>
        <v>EW757H:阳光金丰利60期H009:浦发银行</v>
      </c>
      <c r="B256" s="5" t="s">
        <v>164</v>
      </c>
      <c r="C256" s="5" t="s">
        <v>9</v>
      </c>
      <c r="D256" s="5" t="s">
        <v>212</v>
      </c>
      <c r="E256" s="5" t="s">
        <v>165</v>
      </c>
      <c r="F256" s="1" t="s">
        <v>165</v>
      </c>
      <c r="G256" s="2" t="s">
        <v>13</v>
      </c>
      <c r="H256" s="8">
        <f>VLOOKUP(B256,'认申购款来款顺序-底稿'!A:C,3,FALSE)</f>
        <v>3</v>
      </c>
    </row>
    <row r="257" spans="1:8">
      <c r="A257" s="6" t="str">
        <f t="shared" si="3"/>
        <v>EW763D:阳光金创利16期（封闭式）D009:浦发银行</v>
      </c>
      <c r="B257" s="5" t="s">
        <v>164</v>
      </c>
      <c r="C257" s="5" t="s">
        <v>9</v>
      </c>
      <c r="D257" s="5" t="s">
        <v>213</v>
      </c>
      <c r="E257" s="5" t="s">
        <v>165</v>
      </c>
      <c r="F257" s="1" t="s">
        <v>165</v>
      </c>
      <c r="G257" s="2" t="s">
        <v>13</v>
      </c>
      <c r="H257" s="8">
        <f>VLOOKUP(B257,'认申购款来款顺序-底稿'!A:C,3,FALSE)</f>
        <v>3</v>
      </c>
    </row>
    <row r="258" spans="1:8">
      <c r="A258" s="6" t="str">
        <f t="shared" si="3"/>
        <v>EW789D:阳光金创利稳健乐享日开1号（180天最低持有）D009:浦发银行</v>
      </c>
      <c r="B258" s="5" t="s">
        <v>164</v>
      </c>
      <c r="C258" s="5" t="s">
        <v>9</v>
      </c>
      <c r="D258" s="5" t="s">
        <v>214</v>
      </c>
      <c r="E258" s="5" t="s">
        <v>165</v>
      </c>
      <c r="F258" s="1" t="s">
        <v>165</v>
      </c>
      <c r="G258" s="2" t="s">
        <v>13</v>
      </c>
      <c r="H258" s="8">
        <f>VLOOKUP(B258,'认申购款来款顺序-底稿'!A:C,3,FALSE)</f>
        <v>3</v>
      </c>
    </row>
    <row r="259" spans="1:8">
      <c r="A259" s="6" t="str">
        <f t="shared" ref="A259:A322" si="4">D259&amp;B259</f>
        <v>EW791D:阳光金丰利64期D009:浦发银行</v>
      </c>
      <c r="B259" s="5" t="s">
        <v>164</v>
      </c>
      <c r="C259" s="5" t="s">
        <v>9</v>
      </c>
      <c r="D259" s="5" t="s">
        <v>215</v>
      </c>
      <c r="E259" s="5" t="s">
        <v>165</v>
      </c>
      <c r="F259" s="1" t="s">
        <v>165</v>
      </c>
      <c r="G259" s="2" t="s">
        <v>13</v>
      </c>
      <c r="H259" s="8">
        <f>VLOOKUP(B259,'认申购款来款顺序-底稿'!A:C,3,FALSE)</f>
        <v>3</v>
      </c>
    </row>
    <row r="260" spans="1:8">
      <c r="A260" s="6" t="str">
        <f t="shared" si="4"/>
        <v>EW791H:阳光金丰利64期H009:浦发银行</v>
      </c>
      <c r="B260" s="5" t="s">
        <v>164</v>
      </c>
      <c r="C260" s="5" t="s">
        <v>9</v>
      </c>
      <c r="D260" s="5" t="s">
        <v>216</v>
      </c>
      <c r="E260" s="5" t="s">
        <v>165</v>
      </c>
      <c r="F260" s="1" t="s">
        <v>165</v>
      </c>
      <c r="G260" s="2" t="s">
        <v>13</v>
      </c>
      <c r="H260" s="8">
        <f>VLOOKUP(B260,'认申购款来款顺序-底稿'!A:C,3,FALSE)</f>
        <v>3</v>
      </c>
    </row>
    <row r="261" spans="1:8">
      <c r="A261" s="6" t="str">
        <f t="shared" si="4"/>
        <v>EW793D:阳光金丰利66期D009:浦发银行</v>
      </c>
      <c r="B261" s="5" t="s">
        <v>164</v>
      </c>
      <c r="C261" s="5" t="s">
        <v>9</v>
      </c>
      <c r="D261" s="5" t="s">
        <v>217</v>
      </c>
      <c r="E261" s="5" t="s">
        <v>165</v>
      </c>
      <c r="F261" s="1" t="s">
        <v>165</v>
      </c>
      <c r="G261" s="2" t="s">
        <v>13</v>
      </c>
      <c r="H261" s="8">
        <f>VLOOKUP(B261,'认申购款来款顺序-底稿'!A:C,3,FALSE)</f>
        <v>3</v>
      </c>
    </row>
    <row r="262" spans="1:8">
      <c r="A262" s="6" t="str">
        <f t="shared" si="4"/>
        <v>EW793H:阳光金丰利66期H009:浦发银行</v>
      </c>
      <c r="B262" s="5" t="s">
        <v>164</v>
      </c>
      <c r="C262" s="5" t="s">
        <v>9</v>
      </c>
      <c r="D262" s="5" t="s">
        <v>218</v>
      </c>
      <c r="E262" s="5" t="s">
        <v>165</v>
      </c>
      <c r="F262" s="1" t="s">
        <v>165</v>
      </c>
      <c r="G262" s="2" t="s">
        <v>13</v>
      </c>
      <c r="H262" s="8">
        <f>VLOOKUP(B262,'认申购款来款顺序-底稿'!A:C,3,FALSE)</f>
        <v>3</v>
      </c>
    </row>
    <row r="263" spans="1:8">
      <c r="A263" s="6" t="str">
        <f t="shared" si="4"/>
        <v>EW794D:阳光金丰利67期D009:浦发银行</v>
      </c>
      <c r="B263" s="5" t="s">
        <v>164</v>
      </c>
      <c r="C263" s="5" t="s">
        <v>9</v>
      </c>
      <c r="D263" s="5" t="s">
        <v>159</v>
      </c>
      <c r="E263" s="5" t="s">
        <v>165</v>
      </c>
      <c r="F263" s="1" t="s">
        <v>165</v>
      </c>
      <c r="G263" s="2" t="s">
        <v>13</v>
      </c>
      <c r="H263" s="8">
        <f>VLOOKUP(B263,'认申购款来款顺序-底稿'!A:C,3,FALSE)</f>
        <v>3</v>
      </c>
    </row>
    <row r="264" spans="1:8">
      <c r="A264" s="6" t="str">
        <f t="shared" si="4"/>
        <v>EW808D:阳光金创利稳健乐享1号（30天最低持有）D009:浦发银行</v>
      </c>
      <c r="B264" s="5" t="s">
        <v>164</v>
      </c>
      <c r="C264" s="5" t="s">
        <v>9</v>
      </c>
      <c r="D264" s="5" t="s">
        <v>219</v>
      </c>
      <c r="E264" s="5" t="s">
        <v>165</v>
      </c>
      <c r="F264" s="1" t="s">
        <v>165</v>
      </c>
      <c r="G264" s="2" t="s">
        <v>13</v>
      </c>
      <c r="H264" s="8">
        <f>VLOOKUP(B264,'认申购款来款顺序-底稿'!A:C,3,FALSE)</f>
        <v>3</v>
      </c>
    </row>
    <row r="265" ht="17.25" spans="1:8">
      <c r="A265" s="6" t="str">
        <f t="shared" si="4"/>
        <v>EW0012:阳光金6M添利4号011:兴业银行</v>
      </c>
      <c r="B265" s="5" t="s">
        <v>220</v>
      </c>
      <c r="C265" s="5" t="s">
        <v>9</v>
      </c>
      <c r="D265" s="5" t="s">
        <v>96</v>
      </c>
      <c r="E265" s="5" t="s">
        <v>221</v>
      </c>
      <c r="F265" s="41" t="s">
        <v>222</v>
      </c>
      <c r="G265" s="2" t="s">
        <v>13</v>
      </c>
      <c r="H265" s="8" t="str">
        <f>VLOOKUP(B265,'认申购款来款顺序-底稿'!A:C,3,FALSE)</f>
        <v>22</v>
      </c>
    </row>
    <row r="266" ht="17.25" spans="1:8">
      <c r="A266" s="6" t="str">
        <f t="shared" si="4"/>
        <v>EW0020:阳光金12M添利2号011:兴业银行</v>
      </c>
      <c r="B266" s="5" t="s">
        <v>220</v>
      </c>
      <c r="C266" s="5" t="s">
        <v>9</v>
      </c>
      <c r="D266" s="5" t="s">
        <v>223</v>
      </c>
      <c r="E266" s="5" t="s">
        <v>221</v>
      </c>
      <c r="F266" s="41" t="s">
        <v>222</v>
      </c>
      <c r="G266" s="2" t="s">
        <v>13</v>
      </c>
      <c r="H266" s="8" t="str">
        <f>VLOOKUP(B266,'认申购款来款顺序-底稿'!A:C,3,FALSE)</f>
        <v>22</v>
      </c>
    </row>
    <row r="267" ht="17.25" spans="1:8">
      <c r="A267" s="6" t="str">
        <f t="shared" si="4"/>
        <v>EW0021:阳光金6M添利2号011:兴业银行</v>
      </c>
      <c r="B267" s="5" t="s">
        <v>220</v>
      </c>
      <c r="C267" s="5" t="s">
        <v>9</v>
      </c>
      <c r="D267" s="5" t="s">
        <v>166</v>
      </c>
      <c r="E267" s="5" t="s">
        <v>221</v>
      </c>
      <c r="F267" s="41" t="s">
        <v>222</v>
      </c>
      <c r="G267" s="2" t="s">
        <v>13</v>
      </c>
      <c r="H267" s="8" t="str">
        <f>VLOOKUP(B267,'认申购款来款顺序-底稿'!A:C,3,FALSE)</f>
        <v>22</v>
      </c>
    </row>
    <row r="268" ht="17.25" spans="1:8">
      <c r="A268" s="6" t="str">
        <f t="shared" si="4"/>
        <v>EW0026:阳光金12M添利3号011:兴业银行</v>
      </c>
      <c r="B268" s="5" t="s">
        <v>220</v>
      </c>
      <c r="C268" s="5" t="s">
        <v>9</v>
      </c>
      <c r="D268" s="5" t="s">
        <v>224</v>
      </c>
      <c r="E268" s="5" t="s">
        <v>221</v>
      </c>
      <c r="F268" s="41" t="s">
        <v>222</v>
      </c>
      <c r="G268" s="2" t="s">
        <v>13</v>
      </c>
      <c r="H268" s="8" t="str">
        <f>VLOOKUP(B268,'认申购款来款顺序-底稿'!A:C,3,FALSE)</f>
        <v>22</v>
      </c>
    </row>
    <row r="269" ht="17.25" spans="1:8">
      <c r="A269" s="6" t="str">
        <f t="shared" si="4"/>
        <v>EW0043:阳光橙安盈季开1号011:兴业银行</v>
      </c>
      <c r="B269" s="5" t="s">
        <v>220</v>
      </c>
      <c r="C269" s="5" t="s">
        <v>9</v>
      </c>
      <c r="D269" s="5" t="s">
        <v>53</v>
      </c>
      <c r="E269" s="5" t="s">
        <v>221</v>
      </c>
      <c r="F269" s="41" t="s">
        <v>222</v>
      </c>
      <c r="G269" s="2" t="s">
        <v>13</v>
      </c>
      <c r="H269" s="8" t="str">
        <f>VLOOKUP(B269,'认申购款来款顺序-底稿'!A:C,3,FALSE)</f>
        <v>22</v>
      </c>
    </row>
    <row r="270" ht="17.25" spans="1:8">
      <c r="A270" s="6" t="str">
        <f t="shared" si="4"/>
        <v>EW0058:阳光橙安盈季开2号011:兴业银行</v>
      </c>
      <c r="B270" s="5" t="s">
        <v>220</v>
      </c>
      <c r="C270" s="5" t="s">
        <v>9</v>
      </c>
      <c r="D270" s="5" t="s">
        <v>54</v>
      </c>
      <c r="E270" s="5" t="s">
        <v>221</v>
      </c>
      <c r="F270" s="41" t="s">
        <v>222</v>
      </c>
      <c r="G270" s="2" t="s">
        <v>13</v>
      </c>
      <c r="H270" s="8" t="str">
        <f>VLOOKUP(B270,'认申购款来款顺序-底稿'!A:C,3,FALSE)</f>
        <v>22</v>
      </c>
    </row>
    <row r="271" ht="17.25" spans="1:8">
      <c r="A271" s="6" t="str">
        <f t="shared" si="4"/>
        <v>EW0066:阳光金季添利3号011:兴业银行</v>
      </c>
      <c r="B271" s="5" t="s">
        <v>220</v>
      </c>
      <c r="C271" s="5" t="s">
        <v>9</v>
      </c>
      <c r="D271" s="5" t="s">
        <v>101</v>
      </c>
      <c r="E271" s="5" t="s">
        <v>221</v>
      </c>
      <c r="F271" s="41" t="s">
        <v>222</v>
      </c>
      <c r="G271" s="2" t="s">
        <v>13</v>
      </c>
      <c r="H271" s="8" t="str">
        <f>VLOOKUP(B271,'认申购款来款顺序-底稿'!A:C,3,FALSE)</f>
        <v>22</v>
      </c>
    </row>
    <row r="272" ht="17.25" spans="1:8">
      <c r="A272" s="6" t="str">
        <f t="shared" si="4"/>
        <v>EW0073:阳光金9M添利1号011:兴业银行</v>
      </c>
      <c r="B272" s="5" t="s">
        <v>220</v>
      </c>
      <c r="C272" s="5" t="s">
        <v>9</v>
      </c>
      <c r="D272" s="5" t="s">
        <v>169</v>
      </c>
      <c r="E272" s="5" t="s">
        <v>221</v>
      </c>
      <c r="F272" s="41" t="s">
        <v>222</v>
      </c>
      <c r="G272" s="2" t="s">
        <v>13</v>
      </c>
      <c r="H272" s="8" t="str">
        <f>VLOOKUP(B272,'认申购款来款顺序-底稿'!A:C,3,FALSE)</f>
        <v>22</v>
      </c>
    </row>
    <row r="273" ht="17.25" spans="1:8">
      <c r="A273" s="6" t="str">
        <f t="shared" si="4"/>
        <v>EW0077:阳光金15M丰利2期011:兴业银行</v>
      </c>
      <c r="B273" s="5" t="s">
        <v>220</v>
      </c>
      <c r="C273" s="5" t="s">
        <v>9</v>
      </c>
      <c r="D273" s="5" t="s">
        <v>225</v>
      </c>
      <c r="E273" s="5" t="s">
        <v>221</v>
      </c>
      <c r="F273" s="41" t="s">
        <v>222</v>
      </c>
      <c r="G273" s="2" t="s">
        <v>13</v>
      </c>
      <c r="H273" s="8" t="str">
        <f>VLOOKUP(B273,'认申购款来款顺序-底稿'!A:C,3,FALSE)</f>
        <v>22</v>
      </c>
    </row>
    <row r="274" ht="17.25" spans="1:8">
      <c r="A274" s="6" t="str">
        <f t="shared" si="4"/>
        <v>EW0078:阳光金15M丰利3期011:兴业银行</v>
      </c>
      <c r="B274" s="5" t="s">
        <v>220</v>
      </c>
      <c r="C274" s="5" t="s">
        <v>9</v>
      </c>
      <c r="D274" s="5" t="s">
        <v>226</v>
      </c>
      <c r="E274" s="5" t="s">
        <v>221</v>
      </c>
      <c r="F274" s="41" t="s">
        <v>222</v>
      </c>
      <c r="G274" s="2" t="s">
        <v>13</v>
      </c>
      <c r="H274" s="8" t="str">
        <f>VLOOKUP(B274,'认申购款来款顺序-底稿'!A:C,3,FALSE)</f>
        <v>22</v>
      </c>
    </row>
    <row r="275" ht="17.25" spans="1:8">
      <c r="A275" s="6" t="str">
        <f t="shared" si="4"/>
        <v>EW0088:阳光金添利月开1号011:兴业银行</v>
      </c>
      <c r="B275" s="5" t="s">
        <v>220</v>
      </c>
      <c r="C275" s="5" t="s">
        <v>9</v>
      </c>
      <c r="D275" s="5" t="s">
        <v>10</v>
      </c>
      <c r="E275" s="5" t="s">
        <v>221</v>
      </c>
      <c r="F275" s="41" t="s">
        <v>222</v>
      </c>
      <c r="G275" s="2" t="s">
        <v>13</v>
      </c>
      <c r="H275" s="8" t="str">
        <f>VLOOKUP(B275,'认申购款来款顺序-底稿'!A:C,3,FALSE)</f>
        <v>22</v>
      </c>
    </row>
    <row r="276" ht="17.25" spans="1:8">
      <c r="A276" s="6" t="str">
        <f t="shared" si="4"/>
        <v>EW0089:阳光金添利月开2号011:兴业银行</v>
      </c>
      <c r="B276" s="5" t="s">
        <v>220</v>
      </c>
      <c r="C276" s="5" t="s">
        <v>9</v>
      </c>
      <c r="D276" s="5" t="s">
        <v>104</v>
      </c>
      <c r="E276" s="5" t="s">
        <v>221</v>
      </c>
      <c r="F276" s="41" t="s">
        <v>222</v>
      </c>
      <c r="G276" s="2" t="s">
        <v>13</v>
      </c>
      <c r="H276" s="8" t="str">
        <f>VLOOKUP(B276,'认申购款来款顺序-底稿'!A:C,3,FALSE)</f>
        <v>22</v>
      </c>
    </row>
    <row r="277" ht="17.25" spans="1:8">
      <c r="A277" s="6" t="str">
        <f t="shared" si="4"/>
        <v>EW0090:阳光金添利月开3号011:兴业银行</v>
      </c>
      <c r="B277" s="5" t="s">
        <v>220</v>
      </c>
      <c r="C277" s="5" t="s">
        <v>9</v>
      </c>
      <c r="D277" s="5" t="s">
        <v>105</v>
      </c>
      <c r="E277" s="5" t="s">
        <v>221</v>
      </c>
      <c r="F277" s="41" t="s">
        <v>222</v>
      </c>
      <c r="G277" s="2" t="s">
        <v>13</v>
      </c>
      <c r="H277" s="8" t="str">
        <f>VLOOKUP(B277,'认申购款来款顺序-底稿'!A:C,3,FALSE)</f>
        <v>22</v>
      </c>
    </row>
    <row r="278" ht="17.25" spans="1:8">
      <c r="A278" s="6" t="str">
        <f t="shared" si="4"/>
        <v>EW0093:阳光金24M添利3号011:兴业银行</v>
      </c>
      <c r="B278" s="5" t="s">
        <v>220</v>
      </c>
      <c r="C278" s="5" t="s">
        <v>9</v>
      </c>
      <c r="D278" s="5" t="s">
        <v>227</v>
      </c>
      <c r="E278" s="5" t="s">
        <v>221</v>
      </c>
      <c r="F278" s="41" t="s">
        <v>222</v>
      </c>
      <c r="G278" s="2" t="s">
        <v>13</v>
      </c>
      <c r="H278" s="8" t="str">
        <f>VLOOKUP(B278,'认申购款来款顺序-底稿'!A:C,3,FALSE)</f>
        <v>22</v>
      </c>
    </row>
    <row r="279" ht="17.25" spans="1:8">
      <c r="A279" s="6" t="str">
        <f t="shared" si="4"/>
        <v>EW0094:阳光金36M增利1号011:兴业银行</v>
      </c>
      <c r="B279" s="5" t="s">
        <v>220</v>
      </c>
      <c r="C279" s="5" t="s">
        <v>9</v>
      </c>
      <c r="D279" s="5" t="s">
        <v>228</v>
      </c>
      <c r="E279" s="5" t="s">
        <v>221</v>
      </c>
      <c r="F279" s="41" t="s">
        <v>222</v>
      </c>
      <c r="G279" s="2" t="s">
        <v>13</v>
      </c>
      <c r="H279" s="8" t="str">
        <f>VLOOKUP(B279,'认申购款来款顺序-底稿'!A:C,3,FALSE)</f>
        <v>22</v>
      </c>
    </row>
    <row r="280" ht="17.25" spans="1:8">
      <c r="A280" s="6" t="str">
        <f t="shared" si="4"/>
        <v>EW0108:阳光橙增盈稳健1号011:兴业银行</v>
      </c>
      <c r="B280" s="5" t="s">
        <v>220</v>
      </c>
      <c r="C280" s="5" t="s">
        <v>9</v>
      </c>
      <c r="D280" s="5" t="s">
        <v>229</v>
      </c>
      <c r="E280" s="5" t="s">
        <v>221</v>
      </c>
      <c r="F280" s="41" t="s">
        <v>222</v>
      </c>
      <c r="G280" s="2" t="s">
        <v>13</v>
      </c>
      <c r="H280" s="8" t="str">
        <f>VLOOKUP(B280,'认申购款来款顺序-底稿'!A:C,3,FALSE)</f>
        <v>22</v>
      </c>
    </row>
    <row r="281" ht="17.25" spans="1:8">
      <c r="A281" s="6" t="str">
        <f t="shared" si="4"/>
        <v>EW0129:阳光金18M增利稳健1号011:兴业银行</v>
      </c>
      <c r="B281" s="5" t="s">
        <v>220</v>
      </c>
      <c r="C281" s="5" t="s">
        <v>9</v>
      </c>
      <c r="D281" s="5" t="s">
        <v>230</v>
      </c>
      <c r="E281" s="5" t="s">
        <v>221</v>
      </c>
      <c r="F281" s="41" t="s">
        <v>222</v>
      </c>
      <c r="G281" s="2" t="s">
        <v>13</v>
      </c>
      <c r="H281" s="8" t="str">
        <f>VLOOKUP(B281,'认申购款来款顺序-底稿'!A:C,3,FALSE)</f>
        <v>22</v>
      </c>
    </row>
    <row r="282" ht="17.25" spans="1:8">
      <c r="A282" s="6" t="str">
        <f t="shared" si="4"/>
        <v>EW0130:阳光金36M增利尊享3号011:兴业银行</v>
      </c>
      <c r="B282" s="5" t="s">
        <v>220</v>
      </c>
      <c r="C282" s="5" t="s">
        <v>9</v>
      </c>
      <c r="D282" s="5" t="s">
        <v>231</v>
      </c>
      <c r="E282" s="5" t="s">
        <v>221</v>
      </c>
      <c r="F282" s="41" t="s">
        <v>222</v>
      </c>
      <c r="G282" s="2" t="s">
        <v>13</v>
      </c>
      <c r="H282" s="8" t="str">
        <f>VLOOKUP(B282,'认申购款来款顺序-底稿'!A:C,3,FALSE)</f>
        <v>22</v>
      </c>
    </row>
    <row r="283" ht="17.25" spans="1:8">
      <c r="A283" s="6" t="str">
        <f t="shared" si="4"/>
        <v>EW0132:阳光橙增盈稳健2号011:兴业银行</v>
      </c>
      <c r="B283" s="5" t="s">
        <v>220</v>
      </c>
      <c r="C283" s="5" t="s">
        <v>9</v>
      </c>
      <c r="D283" s="5" t="s">
        <v>232</v>
      </c>
      <c r="E283" s="5" t="s">
        <v>221</v>
      </c>
      <c r="F283" s="41" t="s">
        <v>222</v>
      </c>
      <c r="G283" s="2" t="s">
        <v>13</v>
      </c>
      <c r="H283" s="8" t="str">
        <f>VLOOKUP(B283,'认申购款来款顺序-底稿'!A:C,3,FALSE)</f>
        <v>22</v>
      </c>
    </row>
    <row r="284" ht="17.25" spans="1:8">
      <c r="A284" s="6" t="str">
        <f t="shared" si="4"/>
        <v>EW0165:阳光金18M丰利1期011:兴业银行</v>
      </c>
      <c r="B284" s="5" t="s">
        <v>220</v>
      </c>
      <c r="C284" s="5" t="s">
        <v>9</v>
      </c>
      <c r="D284" s="5" t="s">
        <v>233</v>
      </c>
      <c r="E284" s="5" t="s">
        <v>221</v>
      </c>
      <c r="F284" s="41" t="s">
        <v>222</v>
      </c>
      <c r="G284" s="2" t="s">
        <v>13</v>
      </c>
      <c r="H284" s="8" t="str">
        <f>VLOOKUP(B284,'认申购款来款顺序-底稿'!A:C,3,FALSE)</f>
        <v>22</v>
      </c>
    </row>
    <row r="285" ht="17.25" spans="1:8">
      <c r="A285" s="6" t="str">
        <f t="shared" si="4"/>
        <v>EW0172:阳光金18M丰利增强1期011:兴业银行</v>
      </c>
      <c r="B285" s="5" t="s">
        <v>220</v>
      </c>
      <c r="C285" s="5" t="s">
        <v>9</v>
      </c>
      <c r="D285" s="5" t="s">
        <v>234</v>
      </c>
      <c r="E285" s="5" t="s">
        <v>221</v>
      </c>
      <c r="F285" s="41" t="s">
        <v>222</v>
      </c>
      <c r="G285" s="2" t="s">
        <v>13</v>
      </c>
      <c r="H285" s="8" t="str">
        <f>VLOOKUP(B285,'认申购款来款顺序-底稿'!A:C,3,FALSE)</f>
        <v>22</v>
      </c>
    </row>
    <row r="286" ht="17.25" spans="1:8">
      <c r="A286" s="6" t="str">
        <f t="shared" si="4"/>
        <v>EW0178:阳光金增利稳健季开2号011:兴业银行</v>
      </c>
      <c r="B286" s="5" t="s">
        <v>220</v>
      </c>
      <c r="C286" s="5" t="s">
        <v>9</v>
      </c>
      <c r="D286" s="5" t="s">
        <v>235</v>
      </c>
      <c r="E286" s="5" t="s">
        <v>221</v>
      </c>
      <c r="F286" s="41" t="s">
        <v>222</v>
      </c>
      <c r="G286" s="2" t="s">
        <v>13</v>
      </c>
      <c r="H286" s="8" t="str">
        <f>VLOOKUP(B286,'认申购款来款顺序-底稿'!A:C,3,FALSE)</f>
        <v>22</v>
      </c>
    </row>
    <row r="287" ht="17.25" spans="1:8">
      <c r="A287" s="6" t="str">
        <f t="shared" si="4"/>
        <v>EW0179:阳光金增利稳健季开3号011:兴业银行</v>
      </c>
      <c r="B287" s="5" t="s">
        <v>220</v>
      </c>
      <c r="C287" s="5" t="s">
        <v>9</v>
      </c>
      <c r="D287" s="5" t="s">
        <v>236</v>
      </c>
      <c r="E287" s="5" t="s">
        <v>221</v>
      </c>
      <c r="F287" s="41" t="s">
        <v>222</v>
      </c>
      <c r="G287" s="2" t="s">
        <v>13</v>
      </c>
      <c r="H287" s="8" t="str">
        <f>VLOOKUP(B287,'认申购款来款顺序-底稿'!A:C,3,FALSE)</f>
        <v>22</v>
      </c>
    </row>
    <row r="288" ht="17.25" spans="1:8">
      <c r="A288" s="6" t="str">
        <f t="shared" si="4"/>
        <v>EW0182:阳光金25M丰利2期011:兴业银行</v>
      </c>
      <c r="B288" s="5" t="s">
        <v>220</v>
      </c>
      <c r="C288" s="5" t="s">
        <v>9</v>
      </c>
      <c r="D288" s="5" t="s">
        <v>237</v>
      </c>
      <c r="E288" s="5" t="s">
        <v>221</v>
      </c>
      <c r="F288" s="41" t="s">
        <v>222</v>
      </c>
      <c r="G288" s="2" t="s">
        <v>13</v>
      </c>
      <c r="H288" s="8" t="str">
        <f>VLOOKUP(B288,'认申购款来款顺序-底稿'!A:C,3,FALSE)</f>
        <v>22</v>
      </c>
    </row>
    <row r="289" ht="17.25" spans="1:8">
      <c r="A289" s="6" t="str">
        <f t="shared" si="4"/>
        <v>EW0216:阳光金添利月开4号011:兴业银行</v>
      </c>
      <c r="B289" s="5" t="s">
        <v>220</v>
      </c>
      <c r="C289" s="5" t="s">
        <v>9</v>
      </c>
      <c r="D289" s="5" t="s">
        <v>14</v>
      </c>
      <c r="E289" s="5" t="s">
        <v>221</v>
      </c>
      <c r="F289" s="41" t="s">
        <v>222</v>
      </c>
      <c r="G289" s="2" t="s">
        <v>13</v>
      </c>
      <c r="H289" s="8" t="str">
        <f>VLOOKUP(B289,'认申购款来款顺序-底稿'!A:C,3,FALSE)</f>
        <v>22</v>
      </c>
    </row>
    <row r="290" ht="17.25" spans="1:8">
      <c r="A290" s="6" t="str">
        <f t="shared" si="4"/>
        <v>EW0226:阳光金24M增利3号011:兴业银行</v>
      </c>
      <c r="B290" s="5" t="s">
        <v>220</v>
      </c>
      <c r="C290" s="5" t="s">
        <v>9</v>
      </c>
      <c r="D290" s="5" t="s">
        <v>238</v>
      </c>
      <c r="E290" s="5" t="s">
        <v>221</v>
      </c>
      <c r="F290" s="41" t="s">
        <v>222</v>
      </c>
      <c r="G290" s="2" t="s">
        <v>13</v>
      </c>
      <c r="H290" s="8" t="str">
        <f>VLOOKUP(B290,'认申购款来款顺序-底稿'!A:C,3,FALSE)</f>
        <v>22</v>
      </c>
    </row>
    <row r="291" ht="17.25" spans="1:8">
      <c r="A291" s="6" t="str">
        <f t="shared" si="4"/>
        <v>EW0236:阳光金丰利增强（光大行庆专享）011:兴业银行</v>
      </c>
      <c r="B291" s="5" t="s">
        <v>220</v>
      </c>
      <c r="C291" s="5" t="s">
        <v>9</v>
      </c>
      <c r="D291" s="5" t="s">
        <v>110</v>
      </c>
      <c r="E291" s="5" t="s">
        <v>221</v>
      </c>
      <c r="F291" s="41" t="s">
        <v>222</v>
      </c>
      <c r="G291" s="2" t="s">
        <v>13</v>
      </c>
      <c r="H291" s="8" t="str">
        <f>VLOOKUP(B291,'认申购款来款顺序-底稿'!A:C,3,FALSE)</f>
        <v>22</v>
      </c>
    </row>
    <row r="292" ht="17.25" spans="1:8">
      <c r="A292" s="6" t="str">
        <f t="shared" si="4"/>
        <v>EW0239:阳光金15M丰利增强1期011:兴业银行</v>
      </c>
      <c r="B292" s="5" t="s">
        <v>220</v>
      </c>
      <c r="C292" s="5" t="s">
        <v>9</v>
      </c>
      <c r="D292" s="5" t="s">
        <v>56</v>
      </c>
      <c r="E292" s="5" t="s">
        <v>221</v>
      </c>
      <c r="F292" s="41" t="s">
        <v>222</v>
      </c>
      <c r="G292" s="2" t="s">
        <v>13</v>
      </c>
      <c r="H292" s="8" t="str">
        <f>VLOOKUP(B292,'认申购款来款顺序-底稿'!A:C,3,FALSE)</f>
        <v>22</v>
      </c>
    </row>
    <row r="293" ht="17.25" spans="1:8">
      <c r="A293" s="6" t="str">
        <f t="shared" si="4"/>
        <v>EW0240:阳光金18M增利3号011:兴业银行</v>
      </c>
      <c r="B293" s="5" t="s">
        <v>220</v>
      </c>
      <c r="C293" s="5" t="s">
        <v>9</v>
      </c>
      <c r="D293" s="5" t="s">
        <v>111</v>
      </c>
      <c r="E293" s="5" t="s">
        <v>221</v>
      </c>
      <c r="F293" s="41" t="s">
        <v>222</v>
      </c>
      <c r="G293" s="2" t="s">
        <v>13</v>
      </c>
      <c r="H293" s="8" t="str">
        <f>VLOOKUP(B293,'认申购款来款顺序-底稿'!A:C,3,FALSE)</f>
        <v>22</v>
      </c>
    </row>
    <row r="294" ht="17.25" spans="1:8">
      <c r="A294" s="6" t="str">
        <f t="shared" si="4"/>
        <v>EW0257:阳光金13M丰利增强1期011:兴业银行</v>
      </c>
      <c r="B294" s="5" t="s">
        <v>220</v>
      </c>
      <c r="C294" s="5" t="s">
        <v>9</v>
      </c>
      <c r="D294" s="5" t="s">
        <v>239</v>
      </c>
      <c r="E294" s="5" t="s">
        <v>221</v>
      </c>
      <c r="F294" s="41" t="s">
        <v>222</v>
      </c>
      <c r="G294" s="2" t="s">
        <v>13</v>
      </c>
      <c r="H294" s="8" t="str">
        <f>VLOOKUP(B294,'认申购款来款顺序-底稿'!A:C,3,FALSE)</f>
        <v>22</v>
      </c>
    </row>
    <row r="295" ht="17.25" spans="1:8">
      <c r="A295" s="6" t="str">
        <f t="shared" si="4"/>
        <v>EW0274:阳光金18M丰利增强2期011:兴业银行</v>
      </c>
      <c r="B295" s="5" t="s">
        <v>220</v>
      </c>
      <c r="C295" s="5" t="s">
        <v>9</v>
      </c>
      <c r="D295" s="5" t="s">
        <v>58</v>
      </c>
      <c r="E295" s="5" t="s">
        <v>221</v>
      </c>
      <c r="F295" s="41" t="s">
        <v>222</v>
      </c>
      <c r="G295" s="2" t="s">
        <v>13</v>
      </c>
      <c r="H295" s="8" t="str">
        <f>VLOOKUP(B295,'认申购款来款顺序-底稿'!A:C,3,FALSE)</f>
        <v>22</v>
      </c>
    </row>
    <row r="296" ht="17.25" spans="1:8">
      <c r="A296" s="6" t="str">
        <f t="shared" si="4"/>
        <v>EW0276:阳光金36M增利稳健1号011:兴业银行</v>
      </c>
      <c r="B296" s="5" t="s">
        <v>220</v>
      </c>
      <c r="C296" s="5" t="s">
        <v>9</v>
      </c>
      <c r="D296" s="5" t="s">
        <v>240</v>
      </c>
      <c r="E296" s="5" t="s">
        <v>221</v>
      </c>
      <c r="F296" s="41" t="s">
        <v>222</v>
      </c>
      <c r="G296" s="2" t="s">
        <v>13</v>
      </c>
      <c r="H296" s="8" t="str">
        <f>VLOOKUP(B296,'认申购款来款顺序-底稿'!A:C,3,FALSE)</f>
        <v>22</v>
      </c>
    </row>
    <row r="297" ht="17.25" spans="1:8">
      <c r="A297" s="6" t="str">
        <f t="shared" si="4"/>
        <v>EW0285:阳光金25M丰利增强1期011:兴业银行</v>
      </c>
      <c r="B297" s="5" t="s">
        <v>220</v>
      </c>
      <c r="C297" s="5" t="s">
        <v>9</v>
      </c>
      <c r="D297" s="5" t="s">
        <v>59</v>
      </c>
      <c r="E297" s="5" t="s">
        <v>221</v>
      </c>
      <c r="F297" s="41" t="s">
        <v>222</v>
      </c>
      <c r="G297" s="2" t="s">
        <v>13</v>
      </c>
      <c r="H297" s="8" t="str">
        <f>VLOOKUP(B297,'认申购款来款顺序-底稿'!A:C,3,FALSE)</f>
        <v>22</v>
      </c>
    </row>
    <row r="298" ht="17.25" spans="1:8">
      <c r="A298" s="6" t="str">
        <f t="shared" si="4"/>
        <v>EW0316:阳光金13M丰利增强2期011:兴业银行</v>
      </c>
      <c r="B298" s="5" t="s">
        <v>220</v>
      </c>
      <c r="C298" s="5" t="s">
        <v>9</v>
      </c>
      <c r="D298" s="5" t="s">
        <v>60</v>
      </c>
      <c r="E298" s="5" t="s">
        <v>221</v>
      </c>
      <c r="F298" s="41" t="s">
        <v>222</v>
      </c>
      <c r="G298" s="2" t="s">
        <v>13</v>
      </c>
      <c r="H298" s="8" t="str">
        <f>VLOOKUP(B298,'认申购款来款顺序-底稿'!A:C,3,FALSE)</f>
        <v>22</v>
      </c>
    </row>
    <row r="299" ht="17.25" spans="1:8">
      <c r="A299" s="6" t="str">
        <f t="shared" si="4"/>
        <v>EW0319:阳光金10M丰利增强1期011:兴业银行</v>
      </c>
      <c r="B299" s="5" t="s">
        <v>220</v>
      </c>
      <c r="C299" s="5" t="s">
        <v>9</v>
      </c>
      <c r="D299" s="5" t="s">
        <v>61</v>
      </c>
      <c r="E299" s="5" t="s">
        <v>221</v>
      </c>
      <c r="F299" s="41" t="s">
        <v>222</v>
      </c>
      <c r="G299" s="2" t="s">
        <v>13</v>
      </c>
      <c r="H299" s="8" t="str">
        <f>VLOOKUP(B299,'认申购款来款顺序-底稿'!A:C,3,FALSE)</f>
        <v>22</v>
      </c>
    </row>
    <row r="300" ht="17.25" spans="1:8">
      <c r="A300" s="6" t="str">
        <f t="shared" si="4"/>
        <v>EW0360:阳光金13M丰利8期011:兴业银行</v>
      </c>
      <c r="B300" s="5" t="s">
        <v>220</v>
      </c>
      <c r="C300" s="5" t="s">
        <v>9</v>
      </c>
      <c r="D300" s="5" t="s">
        <v>62</v>
      </c>
      <c r="E300" s="5" t="s">
        <v>221</v>
      </c>
      <c r="F300" s="41" t="s">
        <v>222</v>
      </c>
      <c r="G300" s="2" t="s">
        <v>13</v>
      </c>
      <c r="H300" s="8" t="str">
        <f>VLOOKUP(B300,'认申购款来款顺序-底稿'!A:C,3,FALSE)</f>
        <v>22</v>
      </c>
    </row>
    <row r="301" ht="17.25" spans="1:8">
      <c r="A301" s="6" t="str">
        <f t="shared" si="4"/>
        <v>EW0361:阳光金13M丰利9期011:兴业银行</v>
      </c>
      <c r="B301" s="5" t="s">
        <v>220</v>
      </c>
      <c r="C301" s="5" t="s">
        <v>9</v>
      </c>
      <c r="D301" s="5" t="s">
        <v>118</v>
      </c>
      <c r="E301" s="5" t="s">
        <v>221</v>
      </c>
      <c r="F301" s="41" t="s">
        <v>222</v>
      </c>
      <c r="G301" s="2" t="s">
        <v>13</v>
      </c>
      <c r="H301" s="8" t="str">
        <f>VLOOKUP(B301,'认申购款来款顺序-底稿'!A:C,3,FALSE)</f>
        <v>22</v>
      </c>
    </row>
    <row r="302" ht="17.25" spans="1:8">
      <c r="A302" s="6" t="str">
        <f t="shared" si="4"/>
        <v>EW263B:阳光金13M丰利3期B011:兴业银行</v>
      </c>
      <c r="B302" s="5" t="s">
        <v>220</v>
      </c>
      <c r="C302" s="5" t="s">
        <v>9</v>
      </c>
      <c r="D302" s="5" t="s">
        <v>131</v>
      </c>
      <c r="E302" s="5" t="s">
        <v>221</v>
      </c>
      <c r="F302" s="41" t="s">
        <v>222</v>
      </c>
      <c r="G302" s="2" t="s">
        <v>13</v>
      </c>
      <c r="H302" s="8" t="str">
        <f>VLOOKUP(B302,'认申购款来款顺序-底稿'!A:C,3,FALSE)</f>
        <v>22</v>
      </c>
    </row>
    <row r="303" ht="17.25" spans="1:8">
      <c r="A303" s="6" t="str">
        <f t="shared" si="4"/>
        <v>EW265D:阳光金13M丰利5期D011:兴业银行</v>
      </c>
      <c r="B303" s="5" t="s">
        <v>220</v>
      </c>
      <c r="C303" s="5" t="s">
        <v>9</v>
      </c>
      <c r="D303" s="5" t="s">
        <v>69</v>
      </c>
      <c r="E303" s="5" t="s">
        <v>221</v>
      </c>
      <c r="F303" s="41" t="s">
        <v>222</v>
      </c>
      <c r="G303" s="2" t="s">
        <v>13</v>
      </c>
      <c r="H303" s="8" t="str">
        <f>VLOOKUP(B303,'认申购款来款顺序-底稿'!A:C,3,FALSE)</f>
        <v>22</v>
      </c>
    </row>
    <row r="304" ht="17.25" spans="1:8">
      <c r="A304" s="6" t="str">
        <f t="shared" si="4"/>
        <v>EW270B:阳光金18M丰利2期B011:兴业银行</v>
      </c>
      <c r="B304" s="5" t="s">
        <v>220</v>
      </c>
      <c r="C304" s="5" t="s">
        <v>9</v>
      </c>
      <c r="D304" s="5" t="s">
        <v>132</v>
      </c>
      <c r="E304" s="5" t="s">
        <v>221</v>
      </c>
      <c r="F304" s="41" t="s">
        <v>222</v>
      </c>
      <c r="G304" s="2" t="s">
        <v>13</v>
      </c>
      <c r="H304" s="8" t="str">
        <f>VLOOKUP(B304,'认申购款来款顺序-底稿'!A:C,3,FALSE)</f>
        <v>22</v>
      </c>
    </row>
    <row r="305" ht="17.25" spans="1:8">
      <c r="A305" s="6" t="str">
        <f t="shared" si="4"/>
        <v>EW333D:阳光金16M丰利增强1期D011:兴业银行</v>
      </c>
      <c r="B305" s="5" t="s">
        <v>220</v>
      </c>
      <c r="C305" s="5" t="s">
        <v>9</v>
      </c>
      <c r="D305" s="5" t="s">
        <v>241</v>
      </c>
      <c r="E305" s="5" t="s">
        <v>221</v>
      </c>
      <c r="F305" s="41" t="s">
        <v>222</v>
      </c>
      <c r="G305" s="2" t="s">
        <v>13</v>
      </c>
      <c r="H305" s="8" t="str">
        <f>VLOOKUP(B305,'认申购款来款顺序-底稿'!A:C,3,FALSE)</f>
        <v>22</v>
      </c>
    </row>
    <row r="306" spans="1:8">
      <c r="A306" s="6" t="str">
        <f t="shared" si="4"/>
        <v>EB6829:阳光天天购90天014:民生银行</v>
      </c>
      <c r="B306" s="5" t="s">
        <v>242</v>
      </c>
      <c r="C306" s="5" t="s">
        <v>9</v>
      </c>
      <c r="D306" s="5" t="s">
        <v>50</v>
      </c>
      <c r="E306" s="5" t="s">
        <v>243</v>
      </c>
      <c r="F306" s="1" t="s">
        <v>243</v>
      </c>
      <c r="G306" s="2" t="s">
        <v>244</v>
      </c>
      <c r="H306" s="8" t="str">
        <f>VLOOKUP(B306,'认申购款来款顺序-底稿'!A:C,3,FALSE)</f>
        <v>15</v>
      </c>
    </row>
    <row r="307" spans="1:8">
      <c r="A307" s="6" t="str">
        <f t="shared" si="4"/>
        <v>EW291D:阳光金天天盈D014:民生银行</v>
      </c>
      <c r="B307" s="5" t="s">
        <v>242</v>
      </c>
      <c r="C307" s="5" t="s">
        <v>9</v>
      </c>
      <c r="D307" s="5" t="s">
        <v>179</v>
      </c>
      <c r="E307" s="5" t="s">
        <v>243</v>
      </c>
      <c r="F307" s="1" t="s">
        <v>243</v>
      </c>
      <c r="G307" s="2" t="s">
        <v>244</v>
      </c>
      <c r="H307" s="8" t="str">
        <f>VLOOKUP(B307,'认申购款来款顺序-底稿'!A:C,3,FALSE)</f>
        <v>15</v>
      </c>
    </row>
    <row r="308" spans="1:8">
      <c r="A308" s="6" t="str">
        <f t="shared" si="4"/>
        <v>EW291H:阳光金天天盈H014:民生银行</v>
      </c>
      <c r="B308" s="5" t="s">
        <v>242</v>
      </c>
      <c r="C308" s="5" t="s">
        <v>9</v>
      </c>
      <c r="D308" s="5" t="s">
        <v>180</v>
      </c>
      <c r="E308" s="5" t="s">
        <v>243</v>
      </c>
      <c r="F308" s="1" t="s">
        <v>243</v>
      </c>
      <c r="G308" s="2" t="s">
        <v>244</v>
      </c>
      <c r="H308" s="8" t="str">
        <f>VLOOKUP(B308,'认申购款来款顺序-底稿'!A:C,3,FALSE)</f>
        <v>15</v>
      </c>
    </row>
    <row r="309" spans="1:8">
      <c r="A309" s="6" t="str">
        <f t="shared" si="4"/>
        <v>EW379D:阳光金增利稳健乐享天天购（7天最低持有）D014:民生银行</v>
      </c>
      <c r="B309" s="5" t="s">
        <v>242</v>
      </c>
      <c r="C309" s="5" t="s">
        <v>9</v>
      </c>
      <c r="D309" s="5" t="s">
        <v>72</v>
      </c>
      <c r="E309" s="5" t="s">
        <v>243</v>
      </c>
      <c r="F309" s="1" t="s">
        <v>243</v>
      </c>
      <c r="G309" s="2" t="s">
        <v>244</v>
      </c>
      <c r="H309" s="8" t="str">
        <f>VLOOKUP(B309,'认申购款来款顺序-底稿'!A:C,3,FALSE)</f>
        <v>15</v>
      </c>
    </row>
    <row r="310" spans="1:8">
      <c r="A310" s="6" t="str">
        <f t="shared" si="4"/>
        <v>EW618D:阳光金丰利21期D014:民生银行</v>
      </c>
      <c r="B310" s="5" t="s">
        <v>242</v>
      </c>
      <c r="C310" s="5" t="s">
        <v>9</v>
      </c>
      <c r="D310" s="5" t="s">
        <v>245</v>
      </c>
      <c r="E310" s="5" t="s">
        <v>243</v>
      </c>
      <c r="F310" s="1" t="s">
        <v>243</v>
      </c>
      <c r="G310" s="2" t="s">
        <v>244</v>
      </c>
      <c r="H310" s="8" t="str">
        <f>VLOOKUP(B310,'认申购款来款顺序-底稿'!A:C,3,FALSE)</f>
        <v>15</v>
      </c>
    </row>
    <row r="311" spans="1:8">
      <c r="A311" s="6" t="str">
        <f t="shared" si="4"/>
        <v>EW618I:阳光金丰利21期I014:民生银行</v>
      </c>
      <c r="B311" s="5" t="s">
        <v>242</v>
      </c>
      <c r="C311" s="5" t="s">
        <v>9</v>
      </c>
      <c r="D311" s="5" t="s">
        <v>246</v>
      </c>
      <c r="E311" s="5" t="s">
        <v>243</v>
      </c>
      <c r="F311" s="1" t="s">
        <v>243</v>
      </c>
      <c r="G311" s="2" t="s">
        <v>244</v>
      </c>
      <c r="H311" s="8" t="str">
        <f>VLOOKUP(B311,'认申购款来款顺序-底稿'!A:C,3,FALSE)</f>
        <v>15</v>
      </c>
    </row>
    <row r="312" spans="1:8">
      <c r="A312" s="6" t="str">
        <f t="shared" si="4"/>
        <v>EW621D:阳光金丰利24期D014:民生银行</v>
      </c>
      <c r="B312" s="5" t="s">
        <v>242</v>
      </c>
      <c r="C312" s="5" t="s">
        <v>9</v>
      </c>
      <c r="D312" s="5" t="s">
        <v>247</v>
      </c>
      <c r="E312" s="5" t="s">
        <v>243</v>
      </c>
      <c r="F312" s="1" t="s">
        <v>243</v>
      </c>
      <c r="G312" s="2" t="s">
        <v>244</v>
      </c>
      <c r="H312" s="8" t="str">
        <f>VLOOKUP(B312,'认申购款来款顺序-底稿'!A:C,3,FALSE)</f>
        <v>15</v>
      </c>
    </row>
    <row r="313" spans="1:8">
      <c r="A313" s="6" t="str">
        <f t="shared" si="4"/>
        <v>EW633D:阳光金丰利31期D014:民生银行</v>
      </c>
      <c r="B313" s="5" t="s">
        <v>242</v>
      </c>
      <c r="C313" s="5" t="s">
        <v>9</v>
      </c>
      <c r="D313" s="5" t="s">
        <v>248</v>
      </c>
      <c r="E313" s="5" t="s">
        <v>243</v>
      </c>
      <c r="F313" s="1" t="s">
        <v>243</v>
      </c>
      <c r="G313" s="2" t="s">
        <v>244</v>
      </c>
      <c r="H313" s="8" t="str">
        <f>VLOOKUP(B313,'认申购款来款顺序-底稿'!A:C,3,FALSE)</f>
        <v>15</v>
      </c>
    </row>
    <row r="314" spans="1:8">
      <c r="A314" s="6" t="str">
        <f t="shared" si="4"/>
        <v>EW633I:阳光金丰利31期I014:民生银行</v>
      </c>
      <c r="B314" s="5" t="s">
        <v>242</v>
      </c>
      <c r="C314" s="5" t="s">
        <v>9</v>
      </c>
      <c r="D314" s="5" t="s">
        <v>249</v>
      </c>
      <c r="E314" s="5" t="s">
        <v>243</v>
      </c>
      <c r="F314" s="1" t="s">
        <v>243</v>
      </c>
      <c r="G314" s="2" t="s">
        <v>244</v>
      </c>
      <c r="H314" s="8" t="str">
        <f>VLOOKUP(B314,'认申购款来款顺序-底稿'!A:C,3,FALSE)</f>
        <v>15</v>
      </c>
    </row>
    <row r="315" spans="1:8">
      <c r="A315" s="6" t="str">
        <f t="shared" si="4"/>
        <v>EW695D:阳光金丰利49期D014:民生银行</v>
      </c>
      <c r="B315" s="5" t="s">
        <v>242</v>
      </c>
      <c r="C315" s="5" t="s">
        <v>9</v>
      </c>
      <c r="D315" s="5" t="s">
        <v>250</v>
      </c>
      <c r="E315" s="5" t="s">
        <v>243</v>
      </c>
      <c r="F315" s="1" t="s">
        <v>243</v>
      </c>
      <c r="G315" s="2" t="s">
        <v>244</v>
      </c>
      <c r="H315" s="8" t="str">
        <f>VLOOKUP(B315,'认申购款来款顺序-底稿'!A:C,3,FALSE)</f>
        <v>15</v>
      </c>
    </row>
    <row r="316" spans="1:8">
      <c r="A316" s="6" t="str">
        <f t="shared" si="4"/>
        <v>EW709D:阳光金增利稳健乐享天天购（90天最低持有）D014:民生银行</v>
      </c>
      <c r="B316" s="5" t="s">
        <v>242</v>
      </c>
      <c r="C316" s="5" t="s">
        <v>9</v>
      </c>
      <c r="D316" s="5" t="s">
        <v>251</v>
      </c>
      <c r="E316" s="5" t="s">
        <v>243</v>
      </c>
      <c r="F316" s="1" t="s">
        <v>243</v>
      </c>
      <c r="G316" s="2" t="s">
        <v>244</v>
      </c>
      <c r="H316" s="8" t="str">
        <f>VLOOKUP(B316,'认申购款来款顺序-底稿'!A:C,3,FALSE)</f>
        <v>15</v>
      </c>
    </row>
    <row r="317" spans="1:8">
      <c r="A317" s="6" t="str">
        <f t="shared" si="4"/>
        <v>EW716H:阳光金增利稳健乐享天天购2号（60天最低持有）H014:民生银行</v>
      </c>
      <c r="B317" s="5" t="s">
        <v>242</v>
      </c>
      <c r="C317" s="5" t="s">
        <v>9</v>
      </c>
      <c r="D317" s="5" t="s">
        <v>252</v>
      </c>
      <c r="E317" s="5" t="s">
        <v>243</v>
      </c>
      <c r="F317" s="1" t="s">
        <v>243</v>
      </c>
      <c r="G317" s="2" t="s">
        <v>244</v>
      </c>
      <c r="H317" s="8" t="str">
        <f>VLOOKUP(B317,'认申购款来款顺序-底稿'!A:C,3,FALSE)</f>
        <v>15</v>
      </c>
    </row>
    <row r="318" spans="1:8">
      <c r="A318" s="6" t="str">
        <f t="shared" si="4"/>
        <v>EW731D:阳光金创利6期（封闭式）D014:民生银行</v>
      </c>
      <c r="B318" s="5" t="s">
        <v>242</v>
      </c>
      <c r="C318" s="5" t="s">
        <v>9</v>
      </c>
      <c r="D318" s="5" t="s">
        <v>253</v>
      </c>
      <c r="E318" s="5" t="s">
        <v>243</v>
      </c>
      <c r="F318" s="1" t="s">
        <v>243</v>
      </c>
      <c r="G318" s="2" t="s">
        <v>244</v>
      </c>
      <c r="H318" s="8" t="str">
        <f>VLOOKUP(B318,'认申购款来款顺序-底稿'!A:C,3,FALSE)</f>
        <v>15</v>
      </c>
    </row>
    <row r="319" spans="1:8">
      <c r="A319" s="6" t="str">
        <f t="shared" si="4"/>
        <v>EW731H:阳光金创利6期（封闭式）H014:民生银行</v>
      </c>
      <c r="B319" s="5" t="s">
        <v>242</v>
      </c>
      <c r="C319" s="5" t="s">
        <v>9</v>
      </c>
      <c r="D319" s="5" t="s">
        <v>254</v>
      </c>
      <c r="E319" s="5" t="s">
        <v>243</v>
      </c>
      <c r="F319" s="1" t="s">
        <v>243</v>
      </c>
      <c r="G319" s="2" t="s">
        <v>244</v>
      </c>
      <c r="H319" s="8" t="str">
        <f>VLOOKUP(B319,'认申购款来款顺序-底稿'!A:C,3,FALSE)</f>
        <v>15</v>
      </c>
    </row>
    <row r="320" spans="1:8">
      <c r="A320" s="6" t="str">
        <f t="shared" si="4"/>
        <v>EW734A:阳光金创利7期（封闭式）A014:民生银行</v>
      </c>
      <c r="B320" s="5" t="s">
        <v>242</v>
      </c>
      <c r="C320" s="5" t="s">
        <v>9</v>
      </c>
      <c r="D320" s="5" t="s">
        <v>255</v>
      </c>
      <c r="E320" s="5" t="s">
        <v>243</v>
      </c>
      <c r="F320" s="1" t="s">
        <v>243</v>
      </c>
      <c r="G320" s="2" t="s">
        <v>244</v>
      </c>
      <c r="H320" s="8" t="str">
        <f>VLOOKUP(B320,'认申购款来款顺序-底稿'!A:C,3,FALSE)</f>
        <v>15</v>
      </c>
    </row>
    <row r="321" spans="1:8">
      <c r="A321" s="6" t="str">
        <f t="shared" si="4"/>
        <v>EW737D:阳光金丰利53期D014:民生银行</v>
      </c>
      <c r="B321" s="5" t="s">
        <v>242</v>
      </c>
      <c r="C321" s="5" t="s">
        <v>9</v>
      </c>
      <c r="D321" s="5" t="s">
        <v>256</v>
      </c>
      <c r="E321" s="5" t="s">
        <v>243</v>
      </c>
      <c r="F321" s="1" t="s">
        <v>243</v>
      </c>
      <c r="G321" s="2" t="s">
        <v>244</v>
      </c>
      <c r="H321" s="8" t="str">
        <f>VLOOKUP(B321,'认申购款来款顺序-底稿'!A:C,3,FALSE)</f>
        <v>15</v>
      </c>
    </row>
    <row r="322" spans="1:8">
      <c r="A322" s="6" t="str">
        <f t="shared" si="4"/>
        <v>EW737I:阳光金丰利53期I014:民生银行</v>
      </c>
      <c r="B322" s="5" t="s">
        <v>242</v>
      </c>
      <c r="C322" s="5" t="s">
        <v>9</v>
      </c>
      <c r="D322" s="5" t="s">
        <v>257</v>
      </c>
      <c r="E322" s="5" t="s">
        <v>243</v>
      </c>
      <c r="F322" s="1" t="s">
        <v>243</v>
      </c>
      <c r="G322" s="2" t="s">
        <v>244</v>
      </c>
      <c r="H322" s="8" t="str">
        <f>VLOOKUP(B322,'认申购款来款顺序-底稿'!A:C,3,FALSE)</f>
        <v>15</v>
      </c>
    </row>
    <row r="323" spans="1:8">
      <c r="A323" s="6" t="str">
        <f t="shared" ref="A323:A386" si="5">D323&amp;B323</f>
        <v>EW749D:阳光金创利11期（封闭式）D014:民生银行</v>
      </c>
      <c r="B323" s="5" t="s">
        <v>242</v>
      </c>
      <c r="C323" s="5" t="s">
        <v>9</v>
      </c>
      <c r="D323" s="5" t="s">
        <v>258</v>
      </c>
      <c r="E323" s="5" t="s">
        <v>243</v>
      </c>
      <c r="F323" s="1" t="s">
        <v>243</v>
      </c>
      <c r="G323" s="2" t="s">
        <v>244</v>
      </c>
      <c r="H323" s="8" t="str">
        <f>VLOOKUP(B323,'认申购款来款顺序-底稿'!A:C,3,FALSE)</f>
        <v>15</v>
      </c>
    </row>
    <row r="324" spans="1:8">
      <c r="A324" s="6" t="str">
        <f t="shared" si="5"/>
        <v>EW762D:阳光金创利15期（封闭式）D014:民生银行</v>
      </c>
      <c r="B324" s="5" t="s">
        <v>242</v>
      </c>
      <c r="C324" s="5" t="s">
        <v>9</v>
      </c>
      <c r="D324" s="5" t="s">
        <v>259</v>
      </c>
      <c r="E324" s="5" t="s">
        <v>243</v>
      </c>
      <c r="F324" s="1" t="s">
        <v>243</v>
      </c>
      <c r="G324" s="2" t="s">
        <v>244</v>
      </c>
      <c r="H324" s="8" t="str">
        <f>VLOOKUP(B324,'认申购款来款顺序-底稿'!A:C,3,FALSE)</f>
        <v>15</v>
      </c>
    </row>
    <row r="325" spans="1:8">
      <c r="A325" s="6" t="str">
        <f t="shared" si="5"/>
        <v>EW766D:阳光金丰利62期D014:民生银行</v>
      </c>
      <c r="B325" s="5" t="s">
        <v>242</v>
      </c>
      <c r="C325" s="5" t="s">
        <v>9</v>
      </c>
      <c r="D325" s="5" t="s">
        <v>44</v>
      </c>
      <c r="E325" s="5" t="s">
        <v>243</v>
      </c>
      <c r="F325" s="1" t="s">
        <v>243</v>
      </c>
      <c r="G325" s="2" t="s">
        <v>244</v>
      </c>
      <c r="H325" s="8" t="str">
        <f>VLOOKUP(B325,'认申购款来款顺序-底稿'!A:C,3,FALSE)</f>
        <v>15</v>
      </c>
    </row>
    <row r="326" spans="1:8">
      <c r="A326" s="6" t="str">
        <f t="shared" si="5"/>
        <v>EW792D:阳光金丰利65期D014:民生银行</v>
      </c>
      <c r="B326" s="5" t="s">
        <v>242</v>
      </c>
      <c r="C326" s="5" t="s">
        <v>9</v>
      </c>
      <c r="D326" s="5" t="s">
        <v>260</v>
      </c>
      <c r="E326" s="5" t="s">
        <v>243</v>
      </c>
      <c r="F326" s="1" t="s">
        <v>243</v>
      </c>
      <c r="G326" s="2" t="s">
        <v>244</v>
      </c>
      <c r="H326" s="8" t="str">
        <f>VLOOKUP(B326,'认申购款来款顺序-底稿'!A:C,3,FALSE)</f>
        <v>15</v>
      </c>
    </row>
    <row r="327" spans="1:8">
      <c r="A327" s="6" t="str">
        <f t="shared" si="5"/>
        <v>EW792H:阳光金丰利65期H014:民生银行</v>
      </c>
      <c r="B327" s="5" t="s">
        <v>242</v>
      </c>
      <c r="C327" s="5" t="s">
        <v>9</v>
      </c>
      <c r="D327" s="5" t="s">
        <v>261</v>
      </c>
      <c r="E327" s="5" t="s">
        <v>243</v>
      </c>
      <c r="F327" s="1" t="s">
        <v>243</v>
      </c>
      <c r="G327" s="2" t="s">
        <v>244</v>
      </c>
      <c r="H327" s="8" t="str">
        <f>VLOOKUP(B327,'认申购款来款顺序-底稿'!A:C,3,FALSE)</f>
        <v>15</v>
      </c>
    </row>
    <row r="328" spans="1:8">
      <c r="A328" s="6" t="str">
        <f t="shared" si="5"/>
        <v>EW792I:阳光金丰利65期I014:民生银行</v>
      </c>
      <c r="B328" s="5" t="s">
        <v>242</v>
      </c>
      <c r="C328" s="5" t="s">
        <v>9</v>
      </c>
      <c r="D328" s="5" t="s">
        <v>262</v>
      </c>
      <c r="E328" s="5" t="s">
        <v>243</v>
      </c>
      <c r="F328" s="1" t="s">
        <v>243</v>
      </c>
      <c r="G328" s="2" t="s">
        <v>244</v>
      </c>
      <c r="H328" s="8" t="str">
        <f>VLOOKUP(B328,'认申购款来款顺序-底稿'!A:C,3,FALSE)</f>
        <v>15</v>
      </c>
    </row>
    <row r="329" spans="1:8">
      <c r="A329" s="6" t="str">
        <f t="shared" si="5"/>
        <v>EW826I:阳光金丰利74期I014:民生银行</v>
      </c>
      <c r="B329" s="5" t="s">
        <v>242</v>
      </c>
      <c r="C329" s="5" t="s">
        <v>9</v>
      </c>
      <c r="D329" s="5" t="s">
        <v>263</v>
      </c>
      <c r="E329" s="5" t="s">
        <v>243</v>
      </c>
      <c r="F329" s="1" t="s">
        <v>243</v>
      </c>
      <c r="G329" s="2" t="s">
        <v>244</v>
      </c>
      <c r="H329" s="8" t="str">
        <f>VLOOKUP(B329,'认申购款来款顺序-底稿'!A:C,3,FALSE)</f>
        <v>15</v>
      </c>
    </row>
    <row r="330" spans="1:8">
      <c r="A330" s="6" t="str">
        <f t="shared" si="5"/>
        <v>EW827D:阳光金丰利75期D014:民生银行</v>
      </c>
      <c r="B330" s="5" t="s">
        <v>242</v>
      </c>
      <c r="C330" s="5" t="s">
        <v>9</v>
      </c>
      <c r="D330" s="5" t="s">
        <v>264</v>
      </c>
      <c r="E330" s="5" t="s">
        <v>243</v>
      </c>
      <c r="F330" s="1" t="s">
        <v>243</v>
      </c>
      <c r="G330" s="2" t="s">
        <v>244</v>
      </c>
      <c r="H330" s="8" t="str">
        <f>VLOOKUP(B330,'认申购款来款顺序-底稿'!A:C,3,FALSE)</f>
        <v>15</v>
      </c>
    </row>
    <row r="331" spans="1:8">
      <c r="A331" s="6" t="str">
        <f t="shared" si="5"/>
        <v>EW827H:阳光金丰利75期H014:民生银行</v>
      </c>
      <c r="B331" s="5" t="s">
        <v>242</v>
      </c>
      <c r="C331" s="5" t="s">
        <v>9</v>
      </c>
      <c r="D331" s="5" t="s">
        <v>265</v>
      </c>
      <c r="E331" s="5" t="s">
        <v>243</v>
      </c>
      <c r="F331" s="1" t="s">
        <v>243</v>
      </c>
      <c r="G331" s="2" t="s">
        <v>244</v>
      </c>
      <c r="H331" s="8" t="str">
        <f>VLOOKUP(B331,'认申购款来款顺序-底稿'!A:C,3,FALSE)</f>
        <v>15</v>
      </c>
    </row>
    <row r="332" spans="1:8">
      <c r="A332" s="6" t="str">
        <f t="shared" si="5"/>
        <v>EW828D:阳光金丰利76期D014:民生银行</v>
      </c>
      <c r="B332" s="5" t="s">
        <v>242</v>
      </c>
      <c r="C332" s="5" t="s">
        <v>9</v>
      </c>
      <c r="D332" s="5" t="s">
        <v>266</v>
      </c>
      <c r="E332" s="5" t="s">
        <v>243</v>
      </c>
      <c r="F332" s="1" t="s">
        <v>243</v>
      </c>
      <c r="G332" s="2" t="s">
        <v>244</v>
      </c>
      <c r="H332" s="8" t="str">
        <f>VLOOKUP(B332,'认申购款来款顺序-底稿'!A:C,3,FALSE)</f>
        <v>15</v>
      </c>
    </row>
    <row r="333" spans="1:8">
      <c r="A333" s="6" t="str">
        <f t="shared" si="5"/>
        <v>EW828I:阳光金丰利76期I014:民生银行</v>
      </c>
      <c r="B333" s="5" t="s">
        <v>242</v>
      </c>
      <c r="C333" s="5" t="s">
        <v>9</v>
      </c>
      <c r="D333" s="5" t="s">
        <v>267</v>
      </c>
      <c r="E333" s="5" t="s">
        <v>243</v>
      </c>
      <c r="F333" s="1" t="s">
        <v>243</v>
      </c>
      <c r="G333" s="2" t="s">
        <v>244</v>
      </c>
      <c r="H333" s="8" t="str">
        <f>VLOOKUP(B333,'认申购款来款顺序-底稿'!A:C,3,FALSE)</f>
        <v>15</v>
      </c>
    </row>
    <row r="334" spans="1:8">
      <c r="A334" s="6" t="str">
        <f t="shared" si="5"/>
        <v>EW886D:阳光金丰利83期D015:邮储银行</v>
      </c>
      <c r="B334" s="5" t="s">
        <v>268</v>
      </c>
      <c r="C334" s="5" t="s">
        <v>9</v>
      </c>
      <c r="D334" s="5" t="s">
        <v>269</v>
      </c>
      <c r="E334" s="5" t="s">
        <v>270</v>
      </c>
      <c r="F334" s="1" t="s">
        <v>271</v>
      </c>
      <c r="G334" s="2" t="s">
        <v>13</v>
      </c>
      <c r="H334" s="8" t="str">
        <f>VLOOKUP(B334,'认申购款来款顺序-底稿'!A:C,3,FALSE)</f>
        <v>16</v>
      </c>
    </row>
    <row r="335" spans="1:8">
      <c r="A335" s="6" t="str">
        <f t="shared" si="5"/>
        <v>EW887D:阳光金丰利84期D015:邮储银行</v>
      </c>
      <c r="B335" s="5" t="s">
        <v>268</v>
      </c>
      <c r="C335" s="5" t="s">
        <v>9</v>
      </c>
      <c r="D335" s="5" t="s">
        <v>272</v>
      </c>
      <c r="E335" s="5" t="s">
        <v>270</v>
      </c>
      <c r="F335" s="1" t="s">
        <v>271</v>
      </c>
      <c r="G335" s="2" t="s">
        <v>13</v>
      </c>
      <c r="H335" s="8" t="str">
        <f>VLOOKUP(B335,'认申购款来款顺序-底稿'!A:C,3,FALSE)</f>
        <v>16</v>
      </c>
    </row>
    <row r="336" spans="1:8">
      <c r="A336" s="6" t="str">
        <f t="shared" si="5"/>
        <v>EB1068:阳光金日添利1号020:平安银行</v>
      </c>
      <c r="B336" s="5" t="s">
        <v>273</v>
      </c>
      <c r="C336" s="5" t="s">
        <v>9</v>
      </c>
      <c r="D336" s="5" t="s">
        <v>25</v>
      </c>
      <c r="E336" s="5" t="s">
        <v>274</v>
      </c>
      <c r="F336" s="1" t="s">
        <v>275</v>
      </c>
      <c r="G336" s="2" t="s">
        <v>13</v>
      </c>
      <c r="H336" s="8">
        <f>VLOOKUP(B336,'认申购款来款顺序-底稿'!A:C,3,FALSE)</f>
        <v>7</v>
      </c>
    </row>
    <row r="337" spans="1:8">
      <c r="A337" s="6" t="str">
        <f t="shared" si="5"/>
        <v>EB1216:阳光金6M添利1号020:平安银行</v>
      </c>
      <c r="B337" s="5" t="s">
        <v>273</v>
      </c>
      <c r="C337" s="5" t="s">
        <v>9</v>
      </c>
      <c r="D337" s="5" t="s">
        <v>94</v>
      </c>
      <c r="E337" s="5" t="s">
        <v>274</v>
      </c>
      <c r="F337" s="1" t="s">
        <v>275</v>
      </c>
      <c r="G337" s="2" t="s">
        <v>13</v>
      </c>
      <c r="H337" s="8">
        <f>VLOOKUP(B337,'认申购款来款顺序-底稿'!A:C,3,FALSE)</f>
        <v>7</v>
      </c>
    </row>
    <row r="338" spans="1:8">
      <c r="A338" s="6" t="str">
        <f t="shared" si="5"/>
        <v>EB6829:阳光天天购90天020:平安银行</v>
      </c>
      <c r="B338" s="5" t="s">
        <v>273</v>
      </c>
      <c r="C338" s="5" t="s">
        <v>9</v>
      </c>
      <c r="D338" s="5" t="s">
        <v>50</v>
      </c>
      <c r="E338" s="5" t="s">
        <v>274</v>
      </c>
      <c r="F338" s="1" t="s">
        <v>275</v>
      </c>
      <c r="G338" s="2" t="s">
        <v>13</v>
      </c>
      <c r="H338" s="8">
        <f>VLOOKUP(B338,'认申购款来款顺序-底稿'!A:C,3,FALSE)</f>
        <v>7</v>
      </c>
    </row>
    <row r="339" spans="1:8">
      <c r="A339" s="6" t="str">
        <f t="shared" si="5"/>
        <v>EB6830:阳光天天购180天020:平安银行</v>
      </c>
      <c r="B339" s="5" t="s">
        <v>273</v>
      </c>
      <c r="C339" s="5" t="s">
        <v>9</v>
      </c>
      <c r="D339" s="5" t="s">
        <v>51</v>
      </c>
      <c r="E339" s="5" t="s">
        <v>274</v>
      </c>
      <c r="F339" s="1" t="s">
        <v>275</v>
      </c>
      <c r="G339" s="2" t="s">
        <v>13</v>
      </c>
      <c r="H339" s="8">
        <f>VLOOKUP(B339,'认申购款来款顺序-底稿'!A:C,3,FALSE)</f>
        <v>7</v>
      </c>
    </row>
    <row r="340" spans="1:8">
      <c r="A340" s="6" t="str">
        <f t="shared" si="5"/>
        <v>EW0011:阳光金6M添利3号020:平安银行</v>
      </c>
      <c r="B340" s="5" t="s">
        <v>273</v>
      </c>
      <c r="C340" s="5" t="s">
        <v>9</v>
      </c>
      <c r="D340" s="5" t="s">
        <v>95</v>
      </c>
      <c r="E340" s="5" t="s">
        <v>274</v>
      </c>
      <c r="F340" s="1" t="s">
        <v>275</v>
      </c>
      <c r="G340" s="2" t="s">
        <v>13</v>
      </c>
      <c r="H340" s="8">
        <f>VLOOKUP(B340,'认申购款来款顺序-底稿'!A:C,3,FALSE)</f>
        <v>7</v>
      </c>
    </row>
    <row r="341" spans="1:8">
      <c r="A341" s="6" t="str">
        <f t="shared" si="5"/>
        <v>EW0012:阳光金6M添利4号020:平安银行</v>
      </c>
      <c r="B341" s="5" t="s">
        <v>273</v>
      </c>
      <c r="C341" s="5" t="s">
        <v>9</v>
      </c>
      <c r="D341" s="5" t="s">
        <v>96</v>
      </c>
      <c r="E341" s="5" t="s">
        <v>274</v>
      </c>
      <c r="F341" s="1" t="s">
        <v>275</v>
      </c>
      <c r="G341" s="2" t="s">
        <v>13</v>
      </c>
      <c r="H341" s="8">
        <f>VLOOKUP(B341,'认申购款来款顺序-底稿'!A:C,3,FALSE)</f>
        <v>7</v>
      </c>
    </row>
    <row r="342" spans="1:8">
      <c r="A342" s="6" t="str">
        <f t="shared" si="5"/>
        <v>EW0021:阳光金6M添利2号020:平安银行</v>
      </c>
      <c r="B342" s="5" t="s">
        <v>273</v>
      </c>
      <c r="C342" s="5" t="s">
        <v>9</v>
      </c>
      <c r="D342" s="5" t="s">
        <v>166</v>
      </c>
      <c r="E342" s="5" t="s">
        <v>274</v>
      </c>
      <c r="F342" s="1" t="s">
        <v>275</v>
      </c>
      <c r="G342" s="2" t="s">
        <v>13</v>
      </c>
      <c r="H342" s="8">
        <f>VLOOKUP(B342,'认申购款来款顺序-底稿'!A:C,3,FALSE)</f>
        <v>7</v>
      </c>
    </row>
    <row r="343" spans="1:8">
      <c r="A343" s="6" t="str">
        <f t="shared" si="5"/>
        <v>EW0022:阳光金6M添利5号020:平安银行</v>
      </c>
      <c r="B343" s="5" t="s">
        <v>273</v>
      </c>
      <c r="C343" s="5" t="s">
        <v>9</v>
      </c>
      <c r="D343" s="5" t="s">
        <v>97</v>
      </c>
      <c r="E343" s="5" t="s">
        <v>274</v>
      </c>
      <c r="F343" s="1" t="s">
        <v>275</v>
      </c>
      <c r="G343" s="2" t="s">
        <v>13</v>
      </c>
      <c r="H343" s="8">
        <f>VLOOKUP(B343,'认申购款来款顺序-底稿'!A:C,3,FALSE)</f>
        <v>7</v>
      </c>
    </row>
    <row r="344" spans="1:8">
      <c r="A344" s="6" t="str">
        <f t="shared" si="5"/>
        <v>EW0023:阳光金6M添利6号020:平安银行</v>
      </c>
      <c r="B344" s="5" t="s">
        <v>273</v>
      </c>
      <c r="C344" s="5" t="s">
        <v>9</v>
      </c>
      <c r="D344" s="5" t="s">
        <v>98</v>
      </c>
      <c r="E344" s="5" t="s">
        <v>274</v>
      </c>
      <c r="F344" s="1" t="s">
        <v>275</v>
      </c>
      <c r="G344" s="2" t="s">
        <v>13</v>
      </c>
      <c r="H344" s="8">
        <f>VLOOKUP(B344,'认申购款来款顺序-底稿'!A:C,3,FALSE)</f>
        <v>7</v>
      </c>
    </row>
    <row r="345" spans="1:8">
      <c r="A345" s="6" t="str">
        <f t="shared" si="5"/>
        <v>EW0043:阳光橙安盈季开1号020:平安银行</v>
      </c>
      <c r="B345" s="5" t="s">
        <v>273</v>
      </c>
      <c r="C345" s="5" t="s">
        <v>9</v>
      </c>
      <c r="D345" s="5" t="s">
        <v>53</v>
      </c>
      <c r="E345" s="5" t="s">
        <v>275</v>
      </c>
      <c r="F345" s="1" t="s">
        <v>275</v>
      </c>
      <c r="G345" s="2" t="s">
        <v>13</v>
      </c>
      <c r="H345" s="8">
        <f>VLOOKUP(B345,'认申购款来款顺序-底稿'!A:C,3,FALSE)</f>
        <v>7</v>
      </c>
    </row>
    <row r="346" spans="1:8">
      <c r="A346" s="6" t="str">
        <f t="shared" si="5"/>
        <v>EW0058:阳光橙安盈季开2号020:平安银行</v>
      </c>
      <c r="B346" s="5" t="s">
        <v>273</v>
      </c>
      <c r="C346" s="5" t="s">
        <v>9</v>
      </c>
      <c r="D346" s="5" t="s">
        <v>54</v>
      </c>
      <c r="E346" s="5" t="s">
        <v>275</v>
      </c>
      <c r="F346" s="1" t="s">
        <v>275</v>
      </c>
      <c r="G346" s="2" t="s">
        <v>13</v>
      </c>
      <c r="H346" s="8">
        <f>VLOOKUP(B346,'认申购款来款顺序-底稿'!A:C,3,FALSE)</f>
        <v>7</v>
      </c>
    </row>
    <row r="347" spans="1:8">
      <c r="A347" s="6" t="str">
        <f t="shared" si="5"/>
        <v>EW0064:阳光金季添利1号020:平安银行</v>
      </c>
      <c r="B347" s="5" t="s">
        <v>273</v>
      </c>
      <c r="C347" s="5" t="s">
        <v>9</v>
      </c>
      <c r="D347" s="5" t="s">
        <v>99</v>
      </c>
      <c r="E347" s="5" t="s">
        <v>274</v>
      </c>
      <c r="F347" s="1" t="s">
        <v>275</v>
      </c>
      <c r="G347" s="2" t="s">
        <v>13</v>
      </c>
      <c r="H347" s="8">
        <f>VLOOKUP(B347,'认申购款来款顺序-底稿'!A:C,3,FALSE)</f>
        <v>7</v>
      </c>
    </row>
    <row r="348" spans="1:8">
      <c r="A348" s="6" t="str">
        <f t="shared" si="5"/>
        <v>EW0065:阳光金季添利2号020:平安银行</v>
      </c>
      <c r="B348" s="5" t="s">
        <v>273</v>
      </c>
      <c r="C348" s="5" t="s">
        <v>9</v>
      </c>
      <c r="D348" s="5" t="s">
        <v>100</v>
      </c>
      <c r="E348" s="5" t="s">
        <v>274</v>
      </c>
      <c r="F348" s="1" t="s">
        <v>275</v>
      </c>
      <c r="G348" s="2" t="s">
        <v>13</v>
      </c>
      <c r="H348" s="8">
        <f>VLOOKUP(B348,'认申购款来款顺序-底稿'!A:C,3,FALSE)</f>
        <v>7</v>
      </c>
    </row>
    <row r="349" spans="1:8">
      <c r="A349" s="6" t="str">
        <f t="shared" si="5"/>
        <v>EW0066:阳光金季添利3号020:平安银行</v>
      </c>
      <c r="B349" s="5" t="s">
        <v>273</v>
      </c>
      <c r="C349" s="5" t="s">
        <v>9</v>
      </c>
      <c r="D349" s="5" t="s">
        <v>101</v>
      </c>
      <c r="E349" s="5" t="s">
        <v>274</v>
      </c>
      <c r="F349" s="1" t="s">
        <v>275</v>
      </c>
      <c r="G349" s="2" t="s">
        <v>13</v>
      </c>
      <c r="H349" s="8">
        <f>VLOOKUP(B349,'认申购款来款顺序-底稿'!A:C,3,FALSE)</f>
        <v>7</v>
      </c>
    </row>
    <row r="350" spans="1:8">
      <c r="A350" s="6" t="str">
        <f t="shared" si="5"/>
        <v>EW0074:阳光金9M添利2号020:平安银行</v>
      </c>
      <c r="B350" s="5" t="s">
        <v>273</v>
      </c>
      <c r="C350" s="5" t="s">
        <v>9</v>
      </c>
      <c r="D350" s="5" t="s">
        <v>102</v>
      </c>
      <c r="E350" s="5" t="s">
        <v>274</v>
      </c>
      <c r="F350" s="1" t="s">
        <v>275</v>
      </c>
      <c r="G350" s="2" t="s">
        <v>13</v>
      </c>
      <c r="H350" s="8">
        <f>VLOOKUP(B350,'认申购款来款顺序-底稿'!A:C,3,FALSE)</f>
        <v>7</v>
      </c>
    </row>
    <row r="351" spans="1:8">
      <c r="A351" s="6" t="str">
        <f t="shared" si="5"/>
        <v>EW0075:阳光金9M添利3号020:平安银行</v>
      </c>
      <c r="B351" s="5" t="s">
        <v>273</v>
      </c>
      <c r="C351" s="5" t="s">
        <v>9</v>
      </c>
      <c r="D351" s="5" t="s">
        <v>103</v>
      </c>
      <c r="E351" s="5" t="s">
        <v>274</v>
      </c>
      <c r="F351" s="1" t="s">
        <v>275</v>
      </c>
      <c r="G351" s="2" t="s">
        <v>13</v>
      </c>
      <c r="H351" s="8">
        <f>VLOOKUP(B351,'认申购款来款顺序-底稿'!A:C,3,FALSE)</f>
        <v>7</v>
      </c>
    </row>
    <row r="352" spans="1:8">
      <c r="A352" s="6" t="str">
        <f t="shared" si="5"/>
        <v>EW0079:阳光橙安盈季开3号020:平安银行</v>
      </c>
      <c r="B352" s="5" t="s">
        <v>273</v>
      </c>
      <c r="C352" s="5" t="s">
        <v>9</v>
      </c>
      <c r="D352" s="5" t="s">
        <v>55</v>
      </c>
      <c r="E352" s="5" t="s">
        <v>275</v>
      </c>
      <c r="F352" s="1" t="s">
        <v>275</v>
      </c>
      <c r="G352" s="2" t="s">
        <v>13</v>
      </c>
      <c r="H352" s="8">
        <f>VLOOKUP(B352,'认申购款来款顺序-底稿'!A:C,3,FALSE)</f>
        <v>7</v>
      </c>
    </row>
    <row r="353" spans="1:8">
      <c r="A353" s="6" t="str">
        <f t="shared" si="5"/>
        <v>EW0088:阳光金添利月开1号020:平安银行</v>
      </c>
      <c r="B353" s="5" t="s">
        <v>273</v>
      </c>
      <c r="C353" s="5" t="s">
        <v>9</v>
      </c>
      <c r="D353" s="5" t="s">
        <v>10</v>
      </c>
      <c r="E353" s="5" t="s">
        <v>274</v>
      </c>
      <c r="F353" s="1" t="s">
        <v>275</v>
      </c>
      <c r="G353" s="2" t="s">
        <v>13</v>
      </c>
      <c r="H353" s="8">
        <f>VLOOKUP(B353,'认申购款来款顺序-底稿'!A:C,3,FALSE)</f>
        <v>7</v>
      </c>
    </row>
    <row r="354" spans="1:8">
      <c r="A354" s="6" t="str">
        <f t="shared" si="5"/>
        <v>EW0089:阳光金添利月开2号020:平安银行</v>
      </c>
      <c r="B354" s="5" t="s">
        <v>273</v>
      </c>
      <c r="C354" s="5" t="s">
        <v>9</v>
      </c>
      <c r="D354" s="5" t="s">
        <v>104</v>
      </c>
      <c r="E354" s="5" t="s">
        <v>274</v>
      </c>
      <c r="F354" s="1" t="s">
        <v>275</v>
      </c>
      <c r="G354" s="2" t="s">
        <v>13</v>
      </c>
      <c r="H354" s="8">
        <f>VLOOKUP(B354,'认申购款来款顺序-底稿'!A:C,3,FALSE)</f>
        <v>7</v>
      </c>
    </row>
    <row r="355" spans="1:8">
      <c r="A355" s="6" t="str">
        <f t="shared" si="5"/>
        <v>EW0090:阳光金添利月开3号020:平安银行</v>
      </c>
      <c r="B355" s="5" t="s">
        <v>273</v>
      </c>
      <c r="C355" s="5" t="s">
        <v>9</v>
      </c>
      <c r="D355" s="5" t="s">
        <v>105</v>
      </c>
      <c r="E355" s="5" t="s">
        <v>274</v>
      </c>
      <c r="F355" s="1" t="s">
        <v>275</v>
      </c>
      <c r="G355" s="2" t="s">
        <v>13</v>
      </c>
      <c r="H355" s="8">
        <f>VLOOKUP(B355,'认申购款来款顺序-底稿'!A:C,3,FALSE)</f>
        <v>7</v>
      </c>
    </row>
    <row r="356" spans="1:8">
      <c r="A356" s="6" t="str">
        <f t="shared" si="5"/>
        <v>EW0141:阳光金9M添利4号020:平安银行</v>
      </c>
      <c r="B356" s="5" t="s">
        <v>273</v>
      </c>
      <c r="C356" s="5" t="s">
        <v>9</v>
      </c>
      <c r="D356" s="5" t="s">
        <v>106</v>
      </c>
      <c r="E356" s="5" t="s">
        <v>275</v>
      </c>
      <c r="F356" s="1" t="s">
        <v>275</v>
      </c>
      <c r="G356" s="2" t="s">
        <v>13</v>
      </c>
      <c r="H356" s="8">
        <f>VLOOKUP(B356,'认申购款来款顺序-底稿'!A:C,3,FALSE)</f>
        <v>7</v>
      </c>
    </row>
    <row r="357" spans="1:8">
      <c r="A357" s="6" t="str">
        <f t="shared" si="5"/>
        <v>EW0142:阳光金9M添利5号020:平安银行</v>
      </c>
      <c r="B357" s="5" t="s">
        <v>273</v>
      </c>
      <c r="C357" s="5" t="s">
        <v>9</v>
      </c>
      <c r="D357" s="5" t="s">
        <v>107</v>
      </c>
      <c r="E357" s="5" t="s">
        <v>275</v>
      </c>
      <c r="F357" s="1" t="s">
        <v>275</v>
      </c>
      <c r="G357" s="2" t="s">
        <v>13</v>
      </c>
      <c r="H357" s="8">
        <f>VLOOKUP(B357,'认申购款来款顺序-底稿'!A:C,3,FALSE)</f>
        <v>7</v>
      </c>
    </row>
    <row r="358" spans="1:8">
      <c r="A358" s="6" t="str">
        <f t="shared" si="5"/>
        <v>EW0229:阳光金添利半年盈1号020:平安银行</v>
      </c>
      <c r="B358" s="5" t="s">
        <v>273</v>
      </c>
      <c r="C358" s="5" t="s">
        <v>9</v>
      </c>
      <c r="D358" s="5" t="s">
        <v>276</v>
      </c>
      <c r="E358" s="5" t="s">
        <v>275</v>
      </c>
      <c r="F358" s="1" t="s">
        <v>275</v>
      </c>
      <c r="G358" s="2" t="s">
        <v>13</v>
      </c>
      <c r="H358" s="8">
        <f>VLOOKUP(B358,'认申购款来款顺序-底稿'!A:C,3,FALSE)</f>
        <v>7</v>
      </c>
    </row>
    <row r="359" spans="1:8">
      <c r="A359" s="6" t="str">
        <f t="shared" si="5"/>
        <v>EW0230:阳光金添利半年盈2号020:平安银行</v>
      </c>
      <c r="B359" s="5" t="s">
        <v>273</v>
      </c>
      <c r="C359" s="5" t="s">
        <v>9</v>
      </c>
      <c r="D359" s="5" t="s">
        <v>277</v>
      </c>
      <c r="E359" s="5" t="s">
        <v>274</v>
      </c>
      <c r="F359" s="1" t="s">
        <v>275</v>
      </c>
      <c r="G359" s="2" t="s">
        <v>13</v>
      </c>
      <c r="H359" s="8">
        <f>VLOOKUP(B359,'认申购款来款顺序-底稿'!A:C,3,FALSE)</f>
        <v>7</v>
      </c>
    </row>
    <row r="360" spans="1:8">
      <c r="A360" s="6" t="str">
        <f t="shared" si="5"/>
        <v>EW0231:阳光金添利半年盈3号020:平安银行</v>
      </c>
      <c r="B360" s="5" t="s">
        <v>273</v>
      </c>
      <c r="C360" s="5" t="s">
        <v>9</v>
      </c>
      <c r="D360" s="5" t="s">
        <v>278</v>
      </c>
      <c r="E360" s="5" t="s">
        <v>274</v>
      </c>
      <c r="F360" s="1" t="s">
        <v>275</v>
      </c>
      <c r="G360" s="2" t="s">
        <v>13</v>
      </c>
      <c r="H360" s="8">
        <f>VLOOKUP(B360,'认申购款来款顺序-底稿'!A:C,3,FALSE)</f>
        <v>7</v>
      </c>
    </row>
    <row r="361" spans="1:8">
      <c r="A361" s="6" t="str">
        <f t="shared" si="5"/>
        <v>EW0232:阳光金添利半年盈4号020:平安银行</v>
      </c>
      <c r="B361" s="5" t="s">
        <v>273</v>
      </c>
      <c r="C361" s="5" t="s">
        <v>9</v>
      </c>
      <c r="D361" s="5" t="s">
        <v>279</v>
      </c>
      <c r="E361" s="5" t="s">
        <v>275</v>
      </c>
      <c r="F361" s="1" t="s">
        <v>275</v>
      </c>
      <c r="G361" s="2" t="s">
        <v>13</v>
      </c>
      <c r="H361" s="8">
        <f>VLOOKUP(B361,'认申购款来款顺序-底稿'!A:C,3,FALSE)</f>
        <v>7</v>
      </c>
    </row>
    <row r="362" spans="1:8">
      <c r="A362" s="6" t="str">
        <f t="shared" si="5"/>
        <v>EW0233:阳光金添利半年盈5号020:平安银行</v>
      </c>
      <c r="B362" s="5" t="s">
        <v>273</v>
      </c>
      <c r="C362" s="5" t="s">
        <v>9</v>
      </c>
      <c r="D362" s="5" t="s">
        <v>280</v>
      </c>
      <c r="E362" s="5" t="s">
        <v>275</v>
      </c>
      <c r="F362" s="1" t="s">
        <v>275</v>
      </c>
      <c r="G362" s="2" t="s">
        <v>13</v>
      </c>
      <c r="H362" s="8">
        <f>VLOOKUP(B362,'认申购款来款顺序-底稿'!A:C,3,FALSE)</f>
        <v>7</v>
      </c>
    </row>
    <row r="363" spans="1:8">
      <c r="A363" s="6" t="str">
        <f t="shared" si="5"/>
        <v>EW0234:阳光金添利半年盈6号020:平安银行</v>
      </c>
      <c r="B363" s="5" t="s">
        <v>273</v>
      </c>
      <c r="C363" s="5" t="s">
        <v>9</v>
      </c>
      <c r="D363" s="5" t="s">
        <v>281</v>
      </c>
      <c r="E363" s="5" t="s">
        <v>275</v>
      </c>
      <c r="F363" s="1" t="s">
        <v>275</v>
      </c>
      <c r="G363" s="2" t="s">
        <v>13</v>
      </c>
      <c r="H363" s="8">
        <f>VLOOKUP(B363,'认申购款来款顺序-底稿'!A:C,3,FALSE)</f>
        <v>7</v>
      </c>
    </row>
    <row r="364" spans="1:8">
      <c r="A364" s="6" t="str">
        <f t="shared" si="5"/>
        <v>EW0321:阳光金24M丰利3期020:平安银行</v>
      </c>
      <c r="B364" s="5" t="s">
        <v>273</v>
      </c>
      <c r="C364" s="5" t="s">
        <v>9</v>
      </c>
      <c r="D364" s="5" t="s">
        <v>282</v>
      </c>
      <c r="E364" s="5" t="s">
        <v>275</v>
      </c>
      <c r="F364" s="1" t="s">
        <v>275</v>
      </c>
      <c r="G364" s="2" t="s">
        <v>13</v>
      </c>
      <c r="H364" s="8">
        <f>VLOOKUP(B364,'认申购款来款顺序-底稿'!A:C,3,FALSE)</f>
        <v>7</v>
      </c>
    </row>
    <row r="365" spans="1:8">
      <c r="A365" s="6" t="str">
        <f t="shared" si="5"/>
        <v>EW0457:阳光金丰利9期020:平安银行</v>
      </c>
      <c r="B365" s="5" t="s">
        <v>273</v>
      </c>
      <c r="C365" s="5" t="s">
        <v>9</v>
      </c>
      <c r="D365" s="5" t="s">
        <v>31</v>
      </c>
      <c r="E365" s="5" t="s">
        <v>274</v>
      </c>
      <c r="F365" s="1" t="s">
        <v>275</v>
      </c>
      <c r="G365" s="2" t="s">
        <v>13</v>
      </c>
      <c r="H365" s="8">
        <f>VLOOKUP(B365,'认申购款来款顺序-底稿'!A:C,3,FALSE)</f>
        <v>7</v>
      </c>
    </row>
    <row r="366" spans="1:8">
      <c r="A366" s="6" t="str">
        <f t="shared" si="5"/>
        <v>EW0561:阳光金18M创利稳进4期（封闭式）020:平安银行</v>
      </c>
      <c r="B366" s="5" t="s">
        <v>273</v>
      </c>
      <c r="C366" s="5" t="s">
        <v>9</v>
      </c>
      <c r="D366" s="5" t="s">
        <v>283</v>
      </c>
      <c r="E366" s="5" t="s">
        <v>275</v>
      </c>
      <c r="F366" s="1" t="s">
        <v>275</v>
      </c>
      <c r="G366" s="2" t="s">
        <v>13</v>
      </c>
      <c r="H366" s="8">
        <f>VLOOKUP(B366,'认申购款来款顺序-底稿'!A:C,3,FALSE)</f>
        <v>7</v>
      </c>
    </row>
    <row r="367" spans="1:8">
      <c r="A367" s="6" t="str">
        <f t="shared" si="5"/>
        <v>EW186A:阳光金添利季季盈1号A020:平安银行</v>
      </c>
      <c r="B367" s="5" t="s">
        <v>273</v>
      </c>
      <c r="C367" s="5" t="s">
        <v>9</v>
      </c>
      <c r="D367" s="5" t="s">
        <v>284</v>
      </c>
      <c r="E367" s="5" t="s">
        <v>274</v>
      </c>
      <c r="F367" s="1" t="s">
        <v>275</v>
      </c>
      <c r="G367" s="2" t="s">
        <v>13</v>
      </c>
      <c r="H367" s="8">
        <f>VLOOKUP(B367,'认申购款来款顺序-底稿'!A:C,3,FALSE)</f>
        <v>7</v>
      </c>
    </row>
    <row r="368" spans="1:8">
      <c r="A368" s="6" t="str">
        <f t="shared" si="5"/>
        <v>EW186B:阳光金添利季季盈1号B020:平安银行</v>
      </c>
      <c r="B368" s="5" t="s">
        <v>273</v>
      </c>
      <c r="C368" s="5" t="s">
        <v>9</v>
      </c>
      <c r="D368" s="5" t="s">
        <v>285</v>
      </c>
      <c r="E368" s="5" t="s">
        <v>274</v>
      </c>
      <c r="F368" s="1" t="s">
        <v>275</v>
      </c>
      <c r="G368" s="2" t="s">
        <v>13</v>
      </c>
      <c r="H368" s="8">
        <f>VLOOKUP(B368,'认申购款来款顺序-底稿'!A:C,3,FALSE)</f>
        <v>7</v>
      </c>
    </row>
    <row r="369" spans="1:8">
      <c r="A369" s="6" t="str">
        <f t="shared" si="5"/>
        <v>EW187A:阳光金添利季季盈2号A020:平安银行</v>
      </c>
      <c r="B369" s="5" t="s">
        <v>273</v>
      </c>
      <c r="C369" s="5" t="s">
        <v>9</v>
      </c>
      <c r="D369" s="5" t="s">
        <v>286</v>
      </c>
      <c r="E369" s="5" t="s">
        <v>274</v>
      </c>
      <c r="F369" s="1" t="s">
        <v>275</v>
      </c>
      <c r="G369" s="2" t="s">
        <v>13</v>
      </c>
      <c r="H369" s="8">
        <f>VLOOKUP(B369,'认申购款来款顺序-底稿'!A:C,3,FALSE)</f>
        <v>7</v>
      </c>
    </row>
    <row r="370" spans="1:8">
      <c r="A370" s="6" t="str">
        <f t="shared" si="5"/>
        <v>EW187B:阳光金添利季季盈2号B020:平安银行</v>
      </c>
      <c r="B370" s="5" t="s">
        <v>273</v>
      </c>
      <c r="C370" s="5" t="s">
        <v>9</v>
      </c>
      <c r="D370" s="5" t="s">
        <v>287</v>
      </c>
      <c r="E370" s="5" t="s">
        <v>274</v>
      </c>
      <c r="F370" s="1" t="s">
        <v>275</v>
      </c>
      <c r="G370" s="2" t="s">
        <v>13</v>
      </c>
      <c r="H370" s="8">
        <f>VLOOKUP(B370,'认申购款来款顺序-底稿'!A:C,3,FALSE)</f>
        <v>7</v>
      </c>
    </row>
    <row r="371" spans="1:8">
      <c r="A371" s="6" t="str">
        <f t="shared" si="5"/>
        <v>EW188A:阳光金添利季季盈3号A020:平安银行</v>
      </c>
      <c r="B371" s="5" t="s">
        <v>273</v>
      </c>
      <c r="C371" s="5" t="s">
        <v>9</v>
      </c>
      <c r="D371" s="5" t="s">
        <v>288</v>
      </c>
      <c r="E371" s="5" t="s">
        <v>274</v>
      </c>
      <c r="F371" s="1" t="s">
        <v>275</v>
      </c>
      <c r="G371" s="2" t="s">
        <v>13</v>
      </c>
      <c r="H371" s="8">
        <f>VLOOKUP(B371,'认申购款来款顺序-底稿'!A:C,3,FALSE)</f>
        <v>7</v>
      </c>
    </row>
    <row r="372" spans="1:8">
      <c r="A372" s="6" t="str">
        <f t="shared" si="5"/>
        <v>EW188B:阳光金添利季季盈3号B020:平安银行</v>
      </c>
      <c r="B372" s="5" t="s">
        <v>273</v>
      </c>
      <c r="C372" s="5" t="s">
        <v>9</v>
      </c>
      <c r="D372" s="5" t="s">
        <v>289</v>
      </c>
      <c r="E372" s="5" t="s">
        <v>274</v>
      </c>
      <c r="F372" s="1" t="s">
        <v>275</v>
      </c>
      <c r="G372" s="2" t="s">
        <v>13</v>
      </c>
      <c r="H372" s="8">
        <f>VLOOKUP(B372,'认申购款来款顺序-底稿'!A:C,3,FALSE)</f>
        <v>7</v>
      </c>
    </row>
    <row r="373" spans="1:8">
      <c r="A373" s="6" t="str">
        <f t="shared" si="5"/>
        <v>EW189D:阳光金增利稳健天天购（7天最低持有）D020:平安银行</v>
      </c>
      <c r="B373" s="5" t="s">
        <v>273</v>
      </c>
      <c r="C373" s="5" t="s">
        <v>9</v>
      </c>
      <c r="D373" s="5" t="s">
        <v>33</v>
      </c>
      <c r="E373" s="5" t="s">
        <v>274</v>
      </c>
      <c r="F373" s="1" t="s">
        <v>275</v>
      </c>
      <c r="G373" s="2" t="s">
        <v>13</v>
      </c>
      <c r="H373" s="8">
        <f>VLOOKUP(B373,'认申购款来款顺序-底稿'!A:C,3,FALSE)</f>
        <v>7</v>
      </c>
    </row>
    <row r="374" spans="1:8">
      <c r="A374" s="6" t="str">
        <f t="shared" si="5"/>
        <v>EW190A:阳光金增利稳健天天购（14天最低持有）A020:平安银行</v>
      </c>
      <c r="B374" s="5" t="s">
        <v>273</v>
      </c>
      <c r="C374" s="5" t="s">
        <v>9</v>
      </c>
      <c r="D374" s="5" t="s">
        <v>65</v>
      </c>
      <c r="E374" s="5" t="s">
        <v>274</v>
      </c>
      <c r="F374" s="1" t="s">
        <v>275</v>
      </c>
      <c r="G374" s="2" t="s">
        <v>13</v>
      </c>
      <c r="H374" s="8">
        <f>VLOOKUP(B374,'认申购款来款顺序-底稿'!A:C,3,FALSE)</f>
        <v>7</v>
      </c>
    </row>
    <row r="375" spans="1:8">
      <c r="A375" s="6" t="str">
        <f t="shared" si="5"/>
        <v>EW191A:阳光金增利稳健天天购（28天最低持有）A020:平安银行</v>
      </c>
      <c r="B375" s="5" t="s">
        <v>273</v>
      </c>
      <c r="C375" s="5" t="s">
        <v>9</v>
      </c>
      <c r="D375" s="5" t="s">
        <v>67</v>
      </c>
      <c r="E375" s="5" t="s">
        <v>274</v>
      </c>
      <c r="F375" s="1" t="s">
        <v>275</v>
      </c>
      <c r="G375" s="2" t="s">
        <v>13</v>
      </c>
      <c r="H375" s="8">
        <f>VLOOKUP(B375,'认申购款来款顺序-底稿'!A:C,3,FALSE)</f>
        <v>7</v>
      </c>
    </row>
    <row r="376" spans="1:8">
      <c r="A376" s="6" t="str">
        <f t="shared" si="5"/>
        <v>EW291K:阳光金天天盈K020:平安银行</v>
      </c>
      <c r="B376" s="5" t="s">
        <v>273</v>
      </c>
      <c r="C376" s="5" t="s">
        <v>9</v>
      </c>
      <c r="D376" s="5" t="s">
        <v>290</v>
      </c>
      <c r="E376" s="5" t="s">
        <v>275</v>
      </c>
      <c r="F376" s="1" t="s">
        <v>275</v>
      </c>
      <c r="G376" s="2" t="s">
        <v>13</v>
      </c>
      <c r="H376" s="8">
        <f>VLOOKUP(B376,'认申购款来款顺序-底稿'!A:C,3,FALSE)</f>
        <v>7</v>
      </c>
    </row>
    <row r="377" spans="1:8">
      <c r="A377" s="6" t="str">
        <f t="shared" si="5"/>
        <v>EW335A:阳光橙安盈增强季开1号A020:平安银行</v>
      </c>
      <c r="B377" s="5" t="s">
        <v>273</v>
      </c>
      <c r="C377" s="5" t="s">
        <v>9</v>
      </c>
      <c r="D377" s="5" t="s">
        <v>291</v>
      </c>
      <c r="E377" s="5" t="s">
        <v>275</v>
      </c>
      <c r="F377" s="1" t="s">
        <v>275</v>
      </c>
      <c r="G377" s="2" t="s">
        <v>13</v>
      </c>
      <c r="H377" s="8">
        <f>VLOOKUP(B377,'认申购款来款顺序-底稿'!A:C,3,FALSE)</f>
        <v>7</v>
      </c>
    </row>
    <row r="378" spans="1:8">
      <c r="A378" s="6" t="str">
        <f t="shared" si="5"/>
        <v>EW377A:阳光橙安盈增强季开2号A020:平安银行</v>
      </c>
      <c r="B378" s="5" t="s">
        <v>273</v>
      </c>
      <c r="C378" s="5" t="s">
        <v>9</v>
      </c>
      <c r="D378" s="5" t="s">
        <v>292</v>
      </c>
      <c r="E378" s="5" t="s">
        <v>275</v>
      </c>
      <c r="F378" s="1" t="s">
        <v>275</v>
      </c>
      <c r="G378" s="2" t="s">
        <v>13</v>
      </c>
      <c r="H378" s="8">
        <f>VLOOKUP(B378,'认申购款来款顺序-底稿'!A:C,3,FALSE)</f>
        <v>7</v>
      </c>
    </row>
    <row r="379" spans="1:8">
      <c r="A379" s="6" t="str">
        <f t="shared" si="5"/>
        <v>EW378A:阳光橙安盈增强季开3号A020:平安银行</v>
      </c>
      <c r="B379" s="5" t="s">
        <v>273</v>
      </c>
      <c r="C379" s="5" t="s">
        <v>9</v>
      </c>
      <c r="D379" s="5" t="s">
        <v>293</v>
      </c>
      <c r="E379" s="5" t="s">
        <v>275</v>
      </c>
      <c r="F379" s="1" t="s">
        <v>275</v>
      </c>
      <c r="G379" s="2" t="s">
        <v>13</v>
      </c>
      <c r="H379" s="8">
        <f>VLOOKUP(B379,'认申购款来款顺序-底稿'!A:C,3,FALSE)</f>
        <v>7</v>
      </c>
    </row>
    <row r="380" spans="1:8">
      <c r="A380" s="6" t="str">
        <f t="shared" si="5"/>
        <v>EW458A:阳光金丰利10期A020:平安银行</v>
      </c>
      <c r="B380" s="5" t="s">
        <v>273</v>
      </c>
      <c r="C380" s="5" t="s">
        <v>9</v>
      </c>
      <c r="D380" s="5" t="s">
        <v>75</v>
      </c>
      <c r="E380" s="5" t="s">
        <v>275</v>
      </c>
      <c r="F380" s="1" t="s">
        <v>275</v>
      </c>
      <c r="G380" s="2" t="s">
        <v>13</v>
      </c>
      <c r="H380" s="8">
        <f>VLOOKUP(B380,'认申购款来款顺序-底稿'!A:C,3,FALSE)</f>
        <v>7</v>
      </c>
    </row>
    <row r="381" spans="1:8">
      <c r="A381" s="6" t="str">
        <f t="shared" si="5"/>
        <v>EW572D:阳光金18M丰利6期D020:平安银行</v>
      </c>
      <c r="B381" s="5" t="s">
        <v>273</v>
      </c>
      <c r="C381" s="5" t="s">
        <v>9</v>
      </c>
      <c r="D381" s="5" t="s">
        <v>294</v>
      </c>
      <c r="E381" s="5" t="s">
        <v>274</v>
      </c>
      <c r="F381" s="1" t="s">
        <v>275</v>
      </c>
      <c r="G381" s="2" t="s">
        <v>13</v>
      </c>
      <c r="H381" s="8">
        <f>VLOOKUP(B381,'认申购款来款顺序-底稿'!A:C,3,FALSE)</f>
        <v>7</v>
      </c>
    </row>
    <row r="382" spans="1:8">
      <c r="A382" s="6" t="str">
        <f t="shared" si="5"/>
        <v>EW603A:阳光金丰利15期A020:平安银行</v>
      </c>
      <c r="B382" s="5" t="s">
        <v>273</v>
      </c>
      <c r="C382" s="5" t="s">
        <v>9</v>
      </c>
      <c r="D382" s="5" t="s">
        <v>142</v>
      </c>
      <c r="E382" s="5" t="s">
        <v>275</v>
      </c>
      <c r="F382" s="1" t="s">
        <v>275</v>
      </c>
      <c r="G382" s="2" t="s">
        <v>13</v>
      </c>
      <c r="H382" s="8">
        <f>VLOOKUP(B382,'认申购款来款顺序-底稿'!A:C,3,FALSE)</f>
        <v>7</v>
      </c>
    </row>
    <row r="383" spans="1:8">
      <c r="A383" s="6" t="str">
        <f t="shared" si="5"/>
        <v>EW603I:阳光金丰利15期I020:平安银行</v>
      </c>
      <c r="B383" s="5" t="s">
        <v>273</v>
      </c>
      <c r="C383" s="5" t="s">
        <v>9</v>
      </c>
      <c r="D383" s="5" t="s">
        <v>295</v>
      </c>
      <c r="E383" s="5" t="s">
        <v>275</v>
      </c>
      <c r="F383" s="1" t="s">
        <v>275</v>
      </c>
      <c r="G383" s="2" t="s">
        <v>13</v>
      </c>
      <c r="H383" s="8">
        <f>VLOOKUP(B383,'认申购款来款顺序-底稿'!A:C,3,FALSE)</f>
        <v>7</v>
      </c>
    </row>
    <row r="384" spans="1:8">
      <c r="A384" s="6" t="str">
        <f t="shared" si="5"/>
        <v>EW604A:阳光金丰利16期A020:平安银行</v>
      </c>
      <c r="B384" s="5" t="s">
        <v>273</v>
      </c>
      <c r="C384" s="5" t="s">
        <v>9</v>
      </c>
      <c r="D384" s="5" t="s">
        <v>143</v>
      </c>
      <c r="E384" s="5" t="s">
        <v>275</v>
      </c>
      <c r="F384" s="1" t="s">
        <v>275</v>
      </c>
      <c r="G384" s="2" t="s">
        <v>13</v>
      </c>
      <c r="H384" s="8">
        <f>VLOOKUP(B384,'认申购款来款顺序-底稿'!A:C,3,FALSE)</f>
        <v>7</v>
      </c>
    </row>
    <row r="385" spans="1:8">
      <c r="A385" s="6" t="str">
        <f t="shared" si="5"/>
        <v>EW604I:阳光金丰利16期I020:平安银行</v>
      </c>
      <c r="B385" s="5" t="s">
        <v>273</v>
      </c>
      <c r="C385" s="5" t="s">
        <v>9</v>
      </c>
      <c r="D385" s="5" t="s">
        <v>296</v>
      </c>
      <c r="E385" s="5" t="s">
        <v>275</v>
      </c>
      <c r="F385" s="1" t="s">
        <v>275</v>
      </c>
      <c r="G385" s="2" t="s">
        <v>13</v>
      </c>
      <c r="H385" s="8">
        <f>VLOOKUP(B385,'认申购款来款顺序-底稿'!A:C,3,FALSE)</f>
        <v>7</v>
      </c>
    </row>
    <row r="386" spans="1:8">
      <c r="A386" s="6" t="str">
        <f t="shared" si="5"/>
        <v>EW613A:阳光碧乐活9号A020:平安银行</v>
      </c>
      <c r="B386" s="5" t="s">
        <v>273</v>
      </c>
      <c r="C386" s="5" t="s">
        <v>9</v>
      </c>
      <c r="D386" s="5" t="s">
        <v>297</v>
      </c>
      <c r="E386" s="5" t="s">
        <v>275</v>
      </c>
      <c r="F386" s="1" t="s">
        <v>275</v>
      </c>
      <c r="G386" s="2" t="s">
        <v>13</v>
      </c>
      <c r="H386" s="8">
        <f>VLOOKUP(B386,'认申购款来款顺序-底稿'!A:C,3,FALSE)</f>
        <v>7</v>
      </c>
    </row>
    <row r="387" spans="1:8">
      <c r="A387" s="6" t="str">
        <f t="shared" ref="A387:A450" si="6">D387&amp;B387</f>
        <v>EW615N:阳光金天天盈2号N020:平安银行</v>
      </c>
      <c r="B387" s="5" t="s">
        <v>273</v>
      </c>
      <c r="C387" s="5" t="s">
        <v>9</v>
      </c>
      <c r="D387" s="5" t="s">
        <v>298</v>
      </c>
      <c r="E387" s="5" t="s">
        <v>275</v>
      </c>
      <c r="F387" s="1" t="s">
        <v>275</v>
      </c>
      <c r="G387" s="2" t="s">
        <v>13</v>
      </c>
      <c r="H387" s="8">
        <f>VLOOKUP(B387,'认申购款来款顺序-底稿'!A:C,3,FALSE)</f>
        <v>7</v>
      </c>
    </row>
    <row r="388" spans="1:8">
      <c r="A388" s="6" t="str">
        <f t="shared" si="6"/>
        <v>EW616A:阳光金丰利17期A020:平安银行</v>
      </c>
      <c r="B388" s="5" t="s">
        <v>273</v>
      </c>
      <c r="C388" s="5" t="s">
        <v>9</v>
      </c>
      <c r="D388" s="5" t="s">
        <v>146</v>
      </c>
      <c r="E388" s="5" t="s">
        <v>275</v>
      </c>
      <c r="F388" s="1" t="s">
        <v>275</v>
      </c>
      <c r="G388" s="2" t="s">
        <v>13</v>
      </c>
      <c r="H388" s="8">
        <f>VLOOKUP(B388,'认申购款来款顺序-底稿'!A:C,3,FALSE)</f>
        <v>7</v>
      </c>
    </row>
    <row r="389" spans="1:8">
      <c r="A389" s="6" t="str">
        <f t="shared" si="6"/>
        <v>EW616D:阳光金丰利17期D020:平安银行</v>
      </c>
      <c r="B389" s="5" t="s">
        <v>273</v>
      </c>
      <c r="C389" s="5" t="s">
        <v>9</v>
      </c>
      <c r="D389" s="5" t="s">
        <v>39</v>
      </c>
      <c r="E389" s="5" t="s">
        <v>275</v>
      </c>
      <c r="F389" s="1" t="s">
        <v>275</v>
      </c>
      <c r="G389" s="2" t="s">
        <v>13</v>
      </c>
      <c r="H389" s="8">
        <f>VLOOKUP(B389,'认申购款来款顺序-底稿'!A:C,3,FALSE)</f>
        <v>7</v>
      </c>
    </row>
    <row r="390" spans="1:8">
      <c r="A390" s="6" t="str">
        <f t="shared" si="6"/>
        <v>EW616I:阳光金丰利17期I020:平安银行</v>
      </c>
      <c r="B390" s="5" t="s">
        <v>273</v>
      </c>
      <c r="C390" s="5" t="s">
        <v>9</v>
      </c>
      <c r="D390" s="5" t="s">
        <v>299</v>
      </c>
      <c r="E390" s="5" t="s">
        <v>275</v>
      </c>
      <c r="F390" s="1" t="s">
        <v>275</v>
      </c>
      <c r="G390" s="2" t="s">
        <v>13</v>
      </c>
      <c r="H390" s="8">
        <f>VLOOKUP(B390,'认申购款来款顺序-底稿'!A:C,3,FALSE)</f>
        <v>7</v>
      </c>
    </row>
    <row r="391" spans="1:8">
      <c r="A391" s="6" t="str">
        <f t="shared" si="6"/>
        <v>EW627D:阳光金15M丰利30期D020:平安银行</v>
      </c>
      <c r="B391" s="5" t="s">
        <v>273</v>
      </c>
      <c r="C391" s="5" t="s">
        <v>9</v>
      </c>
      <c r="D391" s="5" t="s">
        <v>186</v>
      </c>
      <c r="E391" s="5" t="s">
        <v>275</v>
      </c>
      <c r="F391" s="1" t="s">
        <v>275</v>
      </c>
      <c r="G391" s="2" t="s">
        <v>13</v>
      </c>
      <c r="H391" s="8">
        <f>VLOOKUP(B391,'认申购款来款顺序-底稿'!A:C,3,FALSE)</f>
        <v>7</v>
      </c>
    </row>
    <row r="392" spans="1:8">
      <c r="A392" s="6" t="str">
        <f t="shared" si="6"/>
        <v>EW627I:阳光金15M丰利30期I020:平安银行</v>
      </c>
      <c r="B392" s="5" t="s">
        <v>273</v>
      </c>
      <c r="C392" s="5" t="s">
        <v>9</v>
      </c>
      <c r="D392" s="5" t="s">
        <v>300</v>
      </c>
      <c r="E392" s="5" t="s">
        <v>275</v>
      </c>
      <c r="F392" s="1" t="s">
        <v>275</v>
      </c>
      <c r="G392" s="2" t="s">
        <v>13</v>
      </c>
      <c r="H392" s="8">
        <f>VLOOKUP(B392,'认申购款来款顺序-底稿'!A:C,3,FALSE)</f>
        <v>7</v>
      </c>
    </row>
    <row r="393" spans="1:8">
      <c r="A393" s="6" t="str">
        <f t="shared" si="6"/>
        <v>EW630A:阳光金丰利28期A020:平安银行</v>
      </c>
      <c r="B393" s="5" t="s">
        <v>273</v>
      </c>
      <c r="C393" s="5" t="s">
        <v>9</v>
      </c>
      <c r="D393" s="5" t="s">
        <v>301</v>
      </c>
      <c r="E393" s="5" t="s">
        <v>275</v>
      </c>
      <c r="F393" s="1" t="s">
        <v>275</v>
      </c>
      <c r="G393" s="2" t="s">
        <v>13</v>
      </c>
      <c r="H393" s="8">
        <f>VLOOKUP(B393,'认申购款来款顺序-底稿'!A:C,3,FALSE)</f>
        <v>7</v>
      </c>
    </row>
    <row r="394" spans="1:8">
      <c r="A394" s="6" t="str">
        <f t="shared" si="6"/>
        <v>EW634D:阳光橙安盈季开4号D020:平安银行</v>
      </c>
      <c r="B394" s="5" t="s">
        <v>273</v>
      </c>
      <c r="C394" s="5" t="s">
        <v>9</v>
      </c>
      <c r="D394" s="5" t="s">
        <v>76</v>
      </c>
      <c r="E394" s="5" t="s">
        <v>275</v>
      </c>
      <c r="F394" s="1" t="s">
        <v>275</v>
      </c>
      <c r="G394" s="2" t="s">
        <v>13</v>
      </c>
      <c r="H394" s="8">
        <f>VLOOKUP(B394,'认申购款来款顺序-底稿'!A:C,3,FALSE)</f>
        <v>7</v>
      </c>
    </row>
    <row r="395" spans="1:8">
      <c r="A395" s="6" t="str">
        <f t="shared" si="6"/>
        <v>EW634H:阳光橙安盈季开4号H020:平安银行</v>
      </c>
      <c r="B395" s="5" t="s">
        <v>273</v>
      </c>
      <c r="C395" s="5" t="s">
        <v>9</v>
      </c>
      <c r="D395" s="5" t="s">
        <v>302</v>
      </c>
      <c r="E395" s="5" t="s">
        <v>275</v>
      </c>
      <c r="F395" s="1" t="s">
        <v>275</v>
      </c>
      <c r="G395" s="2" t="s">
        <v>13</v>
      </c>
      <c r="H395" s="8">
        <f>VLOOKUP(B395,'认申购款来款顺序-底稿'!A:C,3,FALSE)</f>
        <v>7</v>
      </c>
    </row>
    <row r="396" spans="1:8">
      <c r="A396" s="6" t="str">
        <f t="shared" si="6"/>
        <v>EW635D:阳光橙安盈季开5号D020:平安银行</v>
      </c>
      <c r="B396" s="5" t="s">
        <v>273</v>
      </c>
      <c r="C396" s="5" t="s">
        <v>9</v>
      </c>
      <c r="D396" s="5" t="s">
        <v>77</v>
      </c>
      <c r="E396" s="5" t="s">
        <v>275</v>
      </c>
      <c r="F396" s="1" t="s">
        <v>275</v>
      </c>
      <c r="G396" s="2" t="s">
        <v>13</v>
      </c>
      <c r="H396" s="8">
        <f>VLOOKUP(B396,'认申购款来款顺序-底稿'!A:C,3,FALSE)</f>
        <v>7</v>
      </c>
    </row>
    <row r="397" spans="1:8">
      <c r="A397" s="6" t="str">
        <f t="shared" si="6"/>
        <v>EW635H:阳光橙安盈季开5号H020:平安银行</v>
      </c>
      <c r="B397" s="5" t="s">
        <v>273</v>
      </c>
      <c r="C397" s="5" t="s">
        <v>9</v>
      </c>
      <c r="D397" s="5" t="s">
        <v>303</v>
      </c>
      <c r="E397" s="5" t="s">
        <v>275</v>
      </c>
      <c r="F397" s="1" t="s">
        <v>275</v>
      </c>
      <c r="G397" s="2" t="s">
        <v>13</v>
      </c>
      <c r="H397" s="8">
        <f>VLOOKUP(B397,'认申购款来款顺序-底稿'!A:C,3,FALSE)</f>
        <v>7</v>
      </c>
    </row>
    <row r="398" spans="1:8">
      <c r="A398" s="6" t="str">
        <f t="shared" si="6"/>
        <v>EW636D:阳光橙安盈季开6号D020:平安银行</v>
      </c>
      <c r="B398" s="5" t="s">
        <v>273</v>
      </c>
      <c r="C398" s="5" t="s">
        <v>9</v>
      </c>
      <c r="D398" s="5" t="s">
        <v>78</v>
      </c>
      <c r="E398" s="5" t="s">
        <v>275</v>
      </c>
      <c r="F398" s="1" t="s">
        <v>275</v>
      </c>
      <c r="G398" s="2" t="s">
        <v>13</v>
      </c>
      <c r="H398" s="8">
        <f>VLOOKUP(B398,'认申购款来款顺序-底稿'!A:C,3,FALSE)</f>
        <v>7</v>
      </c>
    </row>
    <row r="399" spans="1:8">
      <c r="A399" s="6" t="str">
        <f t="shared" si="6"/>
        <v>EW636H:阳光橙安盈季开6号H020:平安银行</v>
      </c>
      <c r="B399" s="5" t="s">
        <v>273</v>
      </c>
      <c r="C399" s="5" t="s">
        <v>9</v>
      </c>
      <c r="D399" s="5" t="s">
        <v>304</v>
      </c>
      <c r="E399" s="5" t="s">
        <v>275</v>
      </c>
      <c r="F399" s="1" t="s">
        <v>275</v>
      </c>
      <c r="G399" s="2" t="s">
        <v>13</v>
      </c>
      <c r="H399" s="8">
        <f>VLOOKUP(B399,'认申购款来款顺序-底稿'!A:C,3,FALSE)</f>
        <v>7</v>
      </c>
    </row>
    <row r="400" spans="1:8">
      <c r="A400" s="6" t="str">
        <f t="shared" si="6"/>
        <v>EW677A:阳光金15M创利稳进12期（封闭式）A020:平安银行</v>
      </c>
      <c r="B400" s="5" t="s">
        <v>273</v>
      </c>
      <c r="C400" s="5" t="s">
        <v>9</v>
      </c>
      <c r="D400" s="5" t="s">
        <v>151</v>
      </c>
      <c r="E400" s="5" t="s">
        <v>275</v>
      </c>
      <c r="F400" s="1" t="s">
        <v>275</v>
      </c>
      <c r="G400" s="2" t="s">
        <v>13</v>
      </c>
      <c r="H400" s="8">
        <f>VLOOKUP(B400,'认申购款来款顺序-底稿'!A:C,3,FALSE)</f>
        <v>7</v>
      </c>
    </row>
    <row r="401" spans="1:8">
      <c r="A401" s="6" t="str">
        <f t="shared" si="6"/>
        <v>EW679A:阳光金丰利40期A020:平安银行</v>
      </c>
      <c r="B401" s="5" t="s">
        <v>273</v>
      </c>
      <c r="C401" s="5" t="s">
        <v>9</v>
      </c>
      <c r="D401" s="5" t="s">
        <v>153</v>
      </c>
      <c r="E401" s="5" t="s">
        <v>275</v>
      </c>
      <c r="F401" s="1" t="s">
        <v>275</v>
      </c>
      <c r="G401" s="2" t="s">
        <v>13</v>
      </c>
      <c r="H401" s="8">
        <f>VLOOKUP(B401,'认申购款来款顺序-底稿'!A:C,3,FALSE)</f>
        <v>7</v>
      </c>
    </row>
    <row r="402" spans="1:8">
      <c r="A402" s="6" t="str">
        <f t="shared" si="6"/>
        <v>EW682D:阳光金丰利43期D020:平安银行</v>
      </c>
      <c r="B402" s="5" t="s">
        <v>273</v>
      </c>
      <c r="C402" s="5" t="s">
        <v>9</v>
      </c>
      <c r="D402" s="5" t="s">
        <v>305</v>
      </c>
      <c r="E402" s="5" t="s">
        <v>275</v>
      </c>
      <c r="F402" s="1" t="s">
        <v>275</v>
      </c>
      <c r="G402" s="2" t="s">
        <v>13</v>
      </c>
      <c r="H402" s="8">
        <f>VLOOKUP(B402,'认申购款来款顺序-底稿'!A:C,3,FALSE)</f>
        <v>7</v>
      </c>
    </row>
    <row r="403" spans="1:8">
      <c r="A403" s="6" t="str">
        <f t="shared" si="6"/>
        <v>EW700D:阳光橙安盈季开7号D020:平安银行</v>
      </c>
      <c r="B403" s="5" t="s">
        <v>273</v>
      </c>
      <c r="C403" s="5" t="s">
        <v>9</v>
      </c>
      <c r="D403" s="5" t="s">
        <v>84</v>
      </c>
      <c r="E403" s="5" t="s">
        <v>275</v>
      </c>
      <c r="F403" s="1" t="s">
        <v>275</v>
      </c>
      <c r="G403" s="2" t="s">
        <v>13</v>
      </c>
      <c r="H403" s="8">
        <f>VLOOKUP(B403,'认申购款来款顺序-底稿'!A:C,3,FALSE)</f>
        <v>7</v>
      </c>
    </row>
    <row r="404" spans="1:8">
      <c r="A404" s="6" t="str">
        <f t="shared" si="6"/>
        <v>EW700H:阳光橙安盈季开7号H020:平安银行</v>
      </c>
      <c r="B404" s="5" t="s">
        <v>273</v>
      </c>
      <c r="C404" s="5" t="s">
        <v>9</v>
      </c>
      <c r="D404" s="5" t="s">
        <v>306</v>
      </c>
      <c r="E404" s="5" t="s">
        <v>275</v>
      </c>
      <c r="F404" s="1" t="s">
        <v>275</v>
      </c>
      <c r="G404" s="2" t="s">
        <v>13</v>
      </c>
      <c r="H404" s="8">
        <f>VLOOKUP(B404,'认申购款来款顺序-底稿'!A:C,3,FALSE)</f>
        <v>7</v>
      </c>
    </row>
    <row r="405" spans="1:8">
      <c r="A405" s="6" t="str">
        <f t="shared" si="6"/>
        <v>EW701D:阳光橙安盈季开8号D020:平安银行</v>
      </c>
      <c r="B405" s="5" t="s">
        <v>273</v>
      </c>
      <c r="C405" s="5" t="s">
        <v>9</v>
      </c>
      <c r="D405" s="5" t="s">
        <v>85</v>
      </c>
      <c r="E405" s="5" t="s">
        <v>275</v>
      </c>
      <c r="F405" s="1" t="s">
        <v>275</v>
      </c>
      <c r="G405" s="2" t="s">
        <v>13</v>
      </c>
      <c r="H405" s="8">
        <f>VLOOKUP(B405,'认申购款来款顺序-底稿'!A:C,3,FALSE)</f>
        <v>7</v>
      </c>
    </row>
    <row r="406" spans="1:8">
      <c r="A406" s="6" t="str">
        <f t="shared" si="6"/>
        <v>EW701H:阳光橙安盈季开8号H020:平安银行</v>
      </c>
      <c r="B406" s="5" t="s">
        <v>273</v>
      </c>
      <c r="C406" s="5" t="s">
        <v>9</v>
      </c>
      <c r="D406" s="5" t="s">
        <v>307</v>
      </c>
      <c r="E406" s="5" t="s">
        <v>275</v>
      </c>
      <c r="F406" s="1" t="s">
        <v>275</v>
      </c>
      <c r="G406" s="2" t="s">
        <v>13</v>
      </c>
      <c r="H406" s="8">
        <f>VLOOKUP(B406,'认申购款来款顺序-底稿'!A:C,3,FALSE)</f>
        <v>7</v>
      </c>
    </row>
    <row r="407" spans="1:8">
      <c r="A407" s="6" t="str">
        <f t="shared" si="6"/>
        <v>EW702D:阳光橙安盈季开9号D020:平安银行</v>
      </c>
      <c r="B407" s="5" t="s">
        <v>273</v>
      </c>
      <c r="C407" s="5" t="s">
        <v>9</v>
      </c>
      <c r="D407" s="5" t="s">
        <v>86</v>
      </c>
      <c r="E407" s="5" t="s">
        <v>275</v>
      </c>
      <c r="F407" s="1" t="s">
        <v>275</v>
      </c>
      <c r="G407" s="2" t="s">
        <v>13</v>
      </c>
      <c r="H407" s="8">
        <f>VLOOKUP(B407,'认申购款来款顺序-底稿'!A:C,3,FALSE)</f>
        <v>7</v>
      </c>
    </row>
    <row r="408" spans="1:8">
      <c r="A408" s="6" t="str">
        <f t="shared" si="6"/>
        <v>EW702H:阳光橙安盈季开9号H020:平安银行</v>
      </c>
      <c r="B408" s="5" t="s">
        <v>273</v>
      </c>
      <c r="C408" s="5" t="s">
        <v>9</v>
      </c>
      <c r="D408" s="5" t="s">
        <v>308</v>
      </c>
      <c r="E408" s="5" t="s">
        <v>275</v>
      </c>
      <c r="F408" s="1" t="s">
        <v>275</v>
      </c>
      <c r="G408" s="2" t="s">
        <v>13</v>
      </c>
      <c r="H408" s="8">
        <f>VLOOKUP(B408,'认申购款来款顺序-底稿'!A:C,3,FALSE)</f>
        <v>7</v>
      </c>
    </row>
    <row r="409" ht="17.25" spans="1:8">
      <c r="A409" s="6" t="str">
        <f t="shared" si="6"/>
        <v>EB1216:阳光金6M添利1号021:宁波银行</v>
      </c>
      <c r="B409" s="5" t="s">
        <v>309</v>
      </c>
      <c r="C409" s="5" t="s">
        <v>9</v>
      </c>
      <c r="D409" s="5" t="s">
        <v>94</v>
      </c>
      <c r="E409" s="5" t="s">
        <v>310</v>
      </c>
      <c r="F409" s="39" t="s">
        <v>311</v>
      </c>
      <c r="G409" s="2" t="s">
        <v>13</v>
      </c>
      <c r="H409" s="8">
        <f>VLOOKUP(B409,'认申购款来款顺序-底稿'!A:C,3,FALSE)</f>
        <v>5</v>
      </c>
    </row>
    <row r="410" ht="17.25" spans="1:8">
      <c r="A410" s="6" t="str">
        <f t="shared" si="6"/>
        <v>EB6829:阳光天天购90天021:宁波银行</v>
      </c>
      <c r="B410" s="5" t="s">
        <v>309</v>
      </c>
      <c r="C410" s="5" t="s">
        <v>9</v>
      </c>
      <c r="D410" s="5" t="s">
        <v>50</v>
      </c>
      <c r="E410" s="5" t="s">
        <v>310</v>
      </c>
      <c r="F410" s="39" t="s">
        <v>311</v>
      </c>
      <c r="G410" s="2" t="s">
        <v>13</v>
      </c>
      <c r="H410" s="8">
        <f>VLOOKUP(B410,'认申购款来款顺序-底稿'!A:C,3,FALSE)</f>
        <v>5</v>
      </c>
    </row>
    <row r="411" ht="17.25" spans="1:8">
      <c r="A411" s="6" t="str">
        <f t="shared" si="6"/>
        <v>EB6830:阳光天天购180天021:宁波银行</v>
      </c>
      <c r="B411" s="5" t="s">
        <v>309</v>
      </c>
      <c r="C411" s="5" t="s">
        <v>9</v>
      </c>
      <c r="D411" s="5" t="s">
        <v>51</v>
      </c>
      <c r="E411" s="5" t="s">
        <v>310</v>
      </c>
      <c r="F411" s="39" t="s">
        <v>311</v>
      </c>
      <c r="G411" s="2" t="s">
        <v>13</v>
      </c>
      <c r="H411" s="8">
        <f>VLOOKUP(B411,'认申购款来款顺序-底稿'!A:C,3,FALSE)</f>
        <v>5</v>
      </c>
    </row>
    <row r="412" ht="17.25" spans="1:8">
      <c r="A412" s="6" t="str">
        <f t="shared" si="6"/>
        <v>EW0011:阳光金6M添利3号021:宁波银行</v>
      </c>
      <c r="B412" s="5" t="s">
        <v>309</v>
      </c>
      <c r="C412" s="5" t="s">
        <v>9</v>
      </c>
      <c r="D412" s="5" t="s">
        <v>95</v>
      </c>
      <c r="E412" s="5" t="s">
        <v>310</v>
      </c>
      <c r="F412" s="39" t="s">
        <v>311</v>
      </c>
      <c r="G412" s="2" t="s">
        <v>13</v>
      </c>
      <c r="H412" s="8">
        <f>VLOOKUP(B412,'认申购款来款顺序-底稿'!A:C,3,FALSE)</f>
        <v>5</v>
      </c>
    </row>
    <row r="413" ht="17.25" spans="1:8">
      <c r="A413" s="6" t="str">
        <f t="shared" si="6"/>
        <v>EW0012:阳光金6M添利4号021:宁波银行</v>
      </c>
      <c r="B413" s="5" t="s">
        <v>309</v>
      </c>
      <c r="C413" s="5" t="s">
        <v>9</v>
      </c>
      <c r="D413" s="5" t="s">
        <v>96</v>
      </c>
      <c r="E413" s="5" t="s">
        <v>310</v>
      </c>
      <c r="F413" s="39" t="s">
        <v>311</v>
      </c>
      <c r="G413" s="2" t="s">
        <v>13</v>
      </c>
      <c r="H413" s="8">
        <f>VLOOKUP(B413,'认申购款来款顺序-底稿'!A:C,3,FALSE)</f>
        <v>5</v>
      </c>
    </row>
    <row r="414" ht="17.25" spans="1:8">
      <c r="A414" s="6" t="str">
        <f t="shared" si="6"/>
        <v>EW0022:阳光金6M添利5号021:宁波银行</v>
      </c>
      <c r="B414" s="5" t="s">
        <v>309</v>
      </c>
      <c r="C414" s="5" t="s">
        <v>9</v>
      </c>
      <c r="D414" s="5" t="s">
        <v>97</v>
      </c>
      <c r="E414" s="5" t="s">
        <v>310</v>
      </c>
      <c r="F414" s="39" t="s">
        <v>311</v>
      </c>
      <c r="G414" s="2" t="s">
        <v>13</v>
      </c>
      <c r="H414" s="8">
        <f>VLOOKUP(B414,'认申购款来款顺序-底稿'!A:C,3,FALSE)</f>
        <v>5</v>
      </c>
    </row>
    <row r="415" ht="17.25" spans="1:8">
      <c r="A415" s="6" t="str">
        <f t="shared" si="6"/>
        <v>EW0043:阳光橙安盈季开1号021:宁波银行</v>
      </c>
      <c r="B415" s="5" t="s">
        <v>309</v>
      </c>
      <c r="C415" s="5" t="s">
        <v>9</v>
      </c>
      <c r="D415" s="5" t="s">
        <v>53</v>
      </c>
      <c r="E415" s="5" t="s">
        <v>310</v>
      </c>
      <c r="F415" s="39" t="s">
        <v>311</v>
      </c>
      <c r="G415" s="2" t="s">
        <v>13</v>
      </c>
      <c r="H415" s="8">
        <f>VLOOKUP(B415,'认申购款来款顺序-底稿'!A:C,3,FALSE)</f>
        <v>5</v>
      </c>
    </row>
    <row r="416" ht="17.25" spans="1:8">
      <c r="A416" s="6" t="str">
        <f t="shared" si="6"/>
        <v>EW0058:阳光橙安盈季开2号021:宁波银行</v>
      </c>
      <c r="B416" s="5" t="s">
        <v>309</v>
      </c>
      <c r="C416" s="5" t="s">
        <v>9</v>
      </c>
      <c r="D416" s="5" t="s">
        <v>54</v>
      </c>
      <c r="E416" s="5" t="s">
        <v>310</v>
      </c>
      <c r="F416" s="39" t="s">
        <v>311</v>
      </c>
      <c r="G416" s="2" t="s">
        <v>13</v>
      </c>
      <c r="H416" s="8">
        <f>VLOOKUP(B416,'认申购款来款顺序-底稿'!A:C,3,FALSE)</f>
        <v>5</v>
      </c>
    </row>
    <row r="417" ht="17.25" spans="1:8">
      <c r="A417" s="6" t="str">
        <f t="shared" si="6"/>
        <v>EW0064:阳光金季添利1号021:宁波银行</v>
      </c>
      <c r="B417" s="5" t="s">
        <v>309</v>
      </c>
      <c r="C417" s="5" t="s">
        <v>9</v>
      </c>
      <c r="D417" s="5" t="s">
        <v>99</v>
      </c>
      <c r="E417" s="5" t="s">
        <v>310</v>
      </c>
      <c r="F417" s="39" t="s">
        <v>311</v>
      </c>
      <c r="G417" s="2" t="s">
        <v>13</v>
      </c>
      <c r="H417" s="8">
        <f>VLOOKUP(B417,'认申购款来款顺序-底稿'!A:C,3,FALSE)</f>
        <v>5</v>
      </c>
    </row>
    <row r="418" ht="17.25" spans="1:8">
      <c r="A418" s="6" t="str">
        <f t="shared" si="6"/>
        <v>EW0065:阳光金季添利2号021:宁波银行</v>
      </c>
      <c r="B418" s="5" t="s">
        <v>309</v>
      </c>
      <c r="C418" s="5" t="s">
        <v>9</v>
      </c>
      <c r="D418" s="5" t="s">
        <v>100</v>
      </c>
      <c r="E418" s="5" t="s">
        <v>310</v>
      </c>
      <c r="F418" s="39" t="s">
        <v>311</v>
      </c>
      <c r="G418" s="2" t="s">
        <v>13</v>
      </c>
      <c r="H418" s="8">
        <f>VLOOKUP(B418,'认申购款来款顺序-底稿'!A:C,3,FALSE)</f>
        <v>5</v>
      </c>
    </row>
    <row r="419" ht="17.25" spans="1:8">
      <c r="A419" s="6" t="str">
        <f t="shared" si="6"/>
        <v>EW0079:阳光橙安盈季开3号021:宁波银行</v>
      </c>
      <c r="B419" s="5" t="s">
        <v>309</v>
      </c>
      <c r="C419" s="5" t="s">
        <v>9</v>
      </c>
      <c r="D419" s="5" t="s">
        <v>55</v>
      </c>
      <c r="E419" s="5" t="s">
        <v>310</v>
      </c>
      <c r="F419" s="39" t="s">
        <v>311</v>
      </c>
      <c r="G419" s="2" t="s">
        <v>13</v>
      </c>
      <c r="H419" s="8">
        <f>VLOOKUP(B419,'认申购款来款顺序-底稿'!A:C,3,FALSE)</f>
        <v>5</v>
      </c>
    </row>
    <row r="420" ht="17.25" spans="1:8">
      <c r="A420" s="6" t="str">
        <f t="shared" si="6"/>
        <v>EW0088:阳光金添利月开1号021:宁波银行</v>
      </c>
      <c r="B420" s="5" t="s">
        <v>309</v>
      </c>
      <c r="C420" s="5" t="s">
        <v>9</v>
      </c>
      <c r="D420" s="5" t="s">
        <v>10</v>
      </c>
      <c r="E420" s="5" t="s">
        <v>310</v>
      </c>
      <c r="F420" s="39" t="s">
        <v>311</v>
      </c>
      <c r="G420" s="2" t="s">
        <v>13</v>
      </c>
      <c r="H420" s="8">
        <f>VLOOKUP(B420,'认申购款来款顺序-底稿'!A:C,3,FALSE)</f>
        <v>5</v>
      </c>
    </row>
    <row r="421" ht="17.25" spans="1:8">
      <c r="A421" s="6" t="str">
        <f t="shared" si="6"/>
        <v>EW0089:阳光金添利月开2号021:宁波银行</v>
      </c>
      <c r="B421" s="5" t="s">
        <v>309</v>
      </c>
      <c r="C421" s="5" t="s">
        <v>9</v>
      </c>
      <c r="D421" s="5" t="s">
        <v>104</v>
      </c>
      <c r="E421" s="5" t="s">
        <v>310</v>
      </c>
      <c r="F421" s="39" t="s">
        <v>311</v>
      </c>
      <c r="G421" s="2" t="s">
        <v>13</v>
      </c>
      <c r="H421" s="8">
        <f>VLOOKUP(B421,'认申购款来款顺序-底稿'!A:C,3,FALSE)</f>
        <v>5</v>
      </c>
    </row>
    <row r="422" ht="17.25" spans="1:8">
      <c r="A422" s="6" t="str">
        <f t="shared" si="6"/>
        <v>EW0090:阳光金添利月开3号021:宁波银行</v>
      </c>
      <c r="B422" s="5" t="s">
        <v>309</v>
      </c>
      <c r="C422" s="5" t="s">
        <v>9</v>
      </c>
      <c r="D422" s="5" t="s">
        <v>105</v>
      </c>
      <c r="E422" s="5" t="s">
        <v>310</v>
      </c>
      <c r="F422" s="39" t="s">
        <v>311</v>
      </c>
      <c r="G422" s="2" t="s">
        <v>13</v>
      </c>
      <c r="H422" s="8">
        <f>VLOOKUP(B422,'认申购款来款顺序-底稿'!A:C,3,FALSE)</f>
        <v>5</v>
      </c>
    </row>
    <row r="423" ht="17.25" spans="1:8">
      <c r="A423" s="6" t="str">
        <f t="shared" si="6"/>
        <v>EW1221:阳光青睿跃5期（中证1000自动触发策略）固定收益类021:宁波银行</v>
      </c>
      <c r="B423" s="5" t="s">
        <v>309</v>
      </c>
      <c r="C423" s="5" t="s">
        <v>9</v>
      </c>
      <c r="D423" s="5" t="s">
        <v>312</v>
      </c>
      <c r="E423" s="5" t="s">
        <v>310</v>
      </c>
      <c r="F423" s="39" t="s">
        <v>311</v>
      </c>
      <c r="G423" s="2" t="s">
        <v>13</v>
      </c>
      <c r="H423" s="8">
        <f>VLOOKUP(B423,'认申购款来款顺序-底稿'!A:C,3,FALSE)</f>
        <v>5</v>
      </c>
    </row>
    <row r="424" ht="17.25" spans="1:8">
      <c r="A424" s="6" t="str">
        <f t="shared" si="6"/>
        <v>EW291D:阳光金天天盈D021:宁波银行</v>
      </c>
      <c r="B424" s="5" t="s">
        <v>309</v>
      </c>
      <c r="C424" s="5" t="s">
        <v>9</v>
      </c>
      <c r="D424" s="5" t="s">
        <v>179</v>
      </c>
      <c r="E424" s="5" t="s">
        <v>310</v>
      </c>
      <c r="F424" s="39" t="s">
        <v>311</v>
      </c>
      <c r="G424" s="2" t="s">
        <v>13</v>
      </c>
      <c r="H424" s="8">
        <f>VLOOKUP(B424,'认申购款来款顺序-底稿'!A:C,3,FALSE)</f>
        <v>5</v>
      </c>
    </row>
    <row r="425" ht="17.25" spans="1:8">
      <c r="A425" s="6" t="str">
        <f t="shared" si="6"/>
        <v>EW615H:阳光金天天盈2号H021:宁波银行</v>
      </c>
      <c r="B425" s="5" t="s">
        <v>309</v>
      </c>
      <c r="C425" s="5" t="s">
        <v>9</v>
      </c>
      <c r="D425" s="5" t="s">
        <v>313</v>
      </c>
      <c r="E425" s="5" t="s">
        <v>310</v>
      </c>
      <c r="F425" s="39" t="s">
        <v>311</v>
      </c>
      <c r="G425" s="2" t="s">
        <v>13</v>
      </c>
      <c r="H425" s="8">
        <f>VLOOKUP(B425,'认申购款来款顺序-底稿'!A:C,3,FALSE)</f>
        <v>5</v>
      </c>
    </row>
    <row r="426" ht="17.25" spans="1:8">
      <c r="A426" s="6" t="str">
        <f t="shared" si="6"/>
        <v>EW634D:阳光橙安盈季开4号D021:宁波银行</v>
      </c>
      <c r="B426" s="5" t="s">
        <v>309</v>
      </c>
      <c r="C426" s="5" t="s">
        <v>9</v>
      </c>
      <c r="D426" s="5" t="s">
        <v>76</v>
      </c>
      <c r="E426" s="5" t="s">
        <v>310</v>
      </c>
      <c r="F426" s="39" t="s">
        <v>311</v>
      </c>
      <c r="G426" s="2" t="s">
        <v>13</v>
      </c>
      <c r="H426" s="8">
        <f>VLOOKUP(B426,'认申购款来款顺序-底稿'!A:C,3,FALSE)</f>
        <v>5</v>
      </c>
    </row>
    <row r="427" ht="17.25" spans="1:8">
      <c r="A427" s="6" t="str">
        <f t="shared" si="6"/>
        <v>EW635D:阳光橙安盈季开5号D021:宁波银行</v>
      </c>
      <c r="B427" s="5" t="s">
        <v>309</v>
      </c>
      <c r="C427" s="5" t="s">
        <v>9</v>
      </c>
      <c r="D427" s="5" t="s">
        <v>77</v>
      </c>
      <c r="E427" s="5" t="s">
        <v>310</v>
      </c>
      <c r="F427" s="39" t="s">
        <v>311</v>
      </c>
      <c r="G427" s="2" t="s">
        <v>13</v>
      </c>
      <c r="H427" s="8">
        <f>VLOOKUP(B427,'认申购款来款顺序-底稿'!A:C,3,FALSE)</f>
        <v>5</v>
      </c>
    </row>
    <row r="428" ht="17.25" spans="1:8">
      <c r="A428" s="6" t="str">
        <f t="shared" si="6"/>
        <v>EW636D:阳光橙安盈季开6号D021:宁波银行</v>
      </c>
      <c r="B428" s="5" t="s">
        <v>309</v>
      </c>
      <c r="C428" s="5" t="s">
        <v>9</v>
      </c>
      <c r="D428" s="5" t="s">
        <v>78</v>
      </c>
      <c r="E428" s="5" t="s">
        <v>310</v>
      </c>
      <c r="F428" s="39" t="s">
        <v>311</v>
      </c>
      <c r="G428" s="2" t="s">
        <v>13</v>
      </c>
      <c r="H428" s="8">
        <f>VLOOKUP(B428,'认申购款来款顺序-底稿'!A:C,3,FALSE)</f>
        <v>5</v>
      </c>
    </row>
    <row r="429" ht="17.25" spans="1:8">
      <c r="A429" s="6" t="str">
        <f t="shared" si="6"/>
        <v>EW700D:阳光橙安盈季开7号D021:宁波银行</v>
      </c>
      <c r="B429" s="5" t="s">
        <v>309</v>
      </c>
      <c r="C429" s="5" t="s">
        <v>9</v>
      </c>
      <c r="D429" s="5" t="s">
        <v>84</v>
      </c>
      <c r="E429" s="5" t="s">
        <v>310</v>
      </c>
      <c r="F429" s="39" t="s">
        <v>311</v>
      </c>
      <c r="G429" s="2" t="s">
        <v>13</v>
      </c>
      <c r="H429" s="8">
        <f>VLOOKUP(B429,'认申购款来款顺序-底稿'!A:C,3,FALSE)</f>
        <v>5</v>
      </c>
    </row>
    <row r="430" ht="17.25" spans="1:8">
      <c r="A430" s="6" t="str">
        <f t="shared" si="6"/>
        <v>EW701D:阳光橙安盈季开8号D021:宁波银行</v>
      </c>
      <c r="B430" s="5" t="s">
        <v>309</v>
      </c>
      <c r="C430" s="5" t="s">
        <v>9</v>
      </c>
      <c r="D430" s="5" t="s">
        <v>85</v>
      </c>
      <c r="E430" s="5" t="s">
        <v>310</v>
      </c>
      <c r="F430" s="39" t="s">
        <v>311</v>
      </c>
      <c r="G430" s="2" t="s">
        <v>13</v>
      </c>
      <c r="H430" s="8">
        <f>VLOOKUP(B430,'认申购款来款顺序-底稿'!A:C,3,FALSE)</f>
        <v>5</v>
      </c>
    </row>
    <row r="431" ht="17.25" spans="1:8">
      <c r="A431" s="6" t="str">
        <f t="shared" si="6"/>
        <v>EW702D:阳光橙安盈季开9号D021:宁波银行</v>
      </c>
      <c r="B431" s="5" t="s">
        <v>309</v>
      </c>
      <c r="C431" s="5" t="s">
        <v>9</v>
      </c>
      <c r="D431" s="5" t="s">
        <v>86</v>
      </c>
      <c r="E431" s="5" t="s">
        <v>310</v>
      </c>
      <c r="F431" s="39" t="s">
        <v>311</v>
      </c>
      <c r="G431" s="2" t="s">
        <v>13</v>
      </c>
      <c r="H431" s="8">
        <f>VLOOKUP(B431,'认申购款来款顺序-底稿'!A:C,3,FALSE)</f>
        <v>5</v>
      </c>
    </row>
    <row r="432" spans="1:8">
      <c r="A432" s="6" t="str">
        <f t="shared" si="6"/>
        <v>EB1205:阳光金18M添利3号028:杭州银行</v>
      </c>
      <c r="B432" s="5" t="s">
        <v>314</v>
      </c>
      <c r="C432" s="5" t="s">
        <v>9</v>
      </c>
      <c r="D432" s="5" t="s">
        <v>93</v>
      </c>
      <c r="E432" s="5" t="s">
        <v>315</v>
      </c>
      <c r="F432" s="1" t="s">
        <v>316</v>
      </c>
      <c r="G432" s="2" t="s">
        <v>13</v>
      </c>
      <c r="H432" s="8">
        <f>VLOOKUP(B432,'认申购款来款顺序-底稿'!A:C,3,FALSE)</f>
        <v>2</v>
      </c>
    </row>
    <row r="433" spans="1:8">
      <c r="A433" s="6" t="str">
        <f t="shared" si="6"/>
        <v>EB1216:阳光金6M添利1号028:杭州银行</v>
      </c>
      <c r="B433" s="5" t="s">
        <v>314</v>
      </c>
      <c r="C433" s="5" t="s">
        <v>9</v>
      </c>
      <c r="D433" s="5" t="s">
        <v>94</v>
      </c>
      <c r="E433" s="5" t="s">
        <v>315</v>
      </c>
      <c r="F433" s="1" t="s">
        <v>316</v>
      </c>
      <c r="G433" s="2" t="s">
        <v>13</v>
      </c>
      <c r="H433" s="8">
        <f>VLOOKUP(B433,'认申购款来款顺序-底稿'!A:C,3,FALSE)</f>
        <v>2</v>
      </c>
    </row>
    <row r="434" spans="1:8">
      <c r="A434" s="6" t="str">
        <f t="shared" si="6"/>
        <v>EW0020:阳光金12M添利2号028:杭州银行</v>
      </c>
      <c r="B434" s="5" t="s">
        <v>314</v>
      </c>
      <c r="C434" s="5" t="s">
        <v>9</v>
      </c>
      <c r="D434" s="5" t="s">
        <v>223</v>
      </c>
      <c r="E434" s="5" t="s">
        <v>315</v>
      </c>
      <c r="F434" s="1" t="s">
        <v>316</v>
      </c>
      <c r="G434" s="2" t="s">
        <v>13</v>
      </c>
      <c r="H434" s="8">
        <f>VLOOKUP(B434,'认申购款来款顺序-底稿'!A:C,3,FALSE)</f>
        <v>2</v>
      </c>
    </row>
    <row r="435" spans="1:8">
      <c r="A435" s="6" t="str">
        <f t="shared" si="6"/>
        <v>EW0021:阳光金6M添利2号028:杭州银行</v>
      </c>
      <c r="B435" s="5" t="s">
        <v>314</v>
      </c>
      <c r="C435" s="5" t="s">
        <v>9</v>
      </c>
      <c r="D435" s="5" t="s">
        <v>166</v>
      </c>
      <c r="E435" s="5" t="s">
        <v>315</v>
      </c>
      <c r="F435" s="1" t="s">
        <v>316</v>
      </c>
      <c r="G435" s="2" t="s">
        <v>13</v>
      </c>
      <c r="H435" s="8">
        <f>VLOOKUP(B435,'认申购款来款顺序-底稿'!A:C,3,FALSE)</f>
        <v>2</v>
      </c>
    </row>
    <row r="436" spans="1:8">
      <c r="A436" s="6" t="str">
        <f t="shared" si="6"/>
        <v>EW0022:阳光金6M添利5号028:杭州银行</v>
      </c>
      <c r="B436" s="5" t="s">
        <v>314</v>
      </c>
      <c r="C436" s="5" t="s">
        <v>9</v>
      </c>
      <c r="D436" s="5" t="s">
        <v>97</v>
      </c>
      <c r="E436" s="5" t="s">
        <v>315</v>
      </c>
      <c r="F436" s="1" t="s">
        <v>316</v>
      </c>
      <c r="G436" s="2" t="s">
        <v>13</v>
      </c>
      <c r="H436" s="8">
        <f>VLOOKUP(B436,'认申购款来款顺序-底稿'!A:C,3,FALSE)</f>
        <v>2</v>
      </c>
    </row>
    <row r="437" spans="1:8">
      <c r="A437" s="6" t="str">
        <f t="shared" si="6"/>
        <v>EW0024:阳光金12M添利6号028:杭州银行</v>
      </c>
      <c r="B437" s="5" t="s">
        <v>314</v>
      </c>
      <c r="C437" s="5" t="s">
        <v>9</v>
      </c>
      <c r="D437" s="5" t="s">
        <v>52</v>
      </c>
      <c r="E437" s="5" t="s">
        <v>315</v>
      </c>
      <c r="F437" s="1" t="s">
        <v>316</v>
      </c>
      <c r="G437" s="2" t="s">
        <v>13</v>
      </c>
      <c r="H437" s="8">
        <f>VLOOKUP(B437,'认申购款来款顺序-底稿'!A:C,3,FALSE)</f>
        <v>2</v>
      </c>
    </row>
    <row r="438" spans="1:8">
      <c r="A438" s="6" t="str">
        <f t="shared" si="6"/>
        <v>EW0026:阳光金12M添利3号028:杭州银行</v>
      </c>
      <c r="B438" s="5" t="s">
        <v>314</v>
      </c>
      <c r="C438" s="5" t="s">
        <v>9</v>
      </c>
      <c r="D438" s="5" t="s">
        <v>224</v>
      </c>
      <c r="E438" s="5" t="s">
        <v>315</v>
      </c>
      <c r="F438" s="1" t="s">
        <v>316</v>
      </c>
      <c r="G438" s="2" t="s">
        <v>13</v>
      </c>
      <c r="H438" s="8">
        <f>VLOOKUP(B438,'认申购款来款顺序-底稿'!A:C,3,FALSE)</f>
        <v>2</v>
      </c>
    </row>
    <row r="439" spans="1:8">
      <c r="A439" s="6" t="str">
        <f t="shared" si="6"/>
        <v>EW0027:阳光金36M增利尊享2号028:杭州银行</v>
      </c>
      <c r="B439" s="5" t="s">
        <v>314</v>
      </c>
      <c r="C439" s="5" t="s">
        <v>9</v>
      </c>
      <c r="D439" s="5" t="s">
        <v>317</v>
      </c>
      <c r="E439" s="5" t="s">
        <v>315</v>
      </c>
      <c r="F439" s="1" t="s">
        <v>316</v>
      </c>
      <c r="G439" s="2" t="s">
        <v>13</v>
      </c>
      <c r="H439" s="8">
        <f>VLOOKUP(B439,'认申购款来款顺序-底稿'!A:C,3,FALSE)</f>
        <v>2</v>
      </c>
    </row>
    <row r="440" spans="1:8">
      <c r="A440" s="6" t="str">
        <f t="shared" si="6"/>
        <v>EW0038:阳光金24M添利2号028:杭州银行</v>
      </c>
      <c r="B440" s="5" t="s">
        <v>314</v>
      </c>
      <c r="C440" s="5" t="s">
        <v>9</v>
      </c>
      <c r="D440" s="5" t="s">
        <v>318</v>
      </c>
      <c r="E440" s="5" t="s">
        <v>315</v>
      </c>
      <c r="F440" s="1" t="s">
        <v>316</v>
      </c>
      <c r="G440" s="2" t="s">
        <v>13</v>
      </c>
      <c r="H440" s="8">
        <f>VLOOKUP(B440,'认申购款来款顺序-底稿'!A:C,3,FALSE)</f>
        <v>2</v>
      </c>
    </row>
    <row r="441" spans="1:8">
      <c r="A441" s="6" t="str">
        <f t="shared" si="6"/>
        <v>EW0040:阳光金24M增利1号028:杭州银行</v>
      </c>
      <c r="B441" s="5" t="s">
        <v>314</v>
      </c>
      <c r="C441" s="5" t="s">
        <v>9</v>
      </c>
      <c r="D441" s="5" t="s">
        <v>319</v>
      </c>
      <c r="E441" s="5" t="s">
        <v>315</v>
      </c>
      <c r="F441" s="1" t="s">
        <v>316</v>
      </c>
      <c r="G441" s="2" t="s">
        <v>13</v>
      </c>
      <c r="H441" s="8">
        <f>VLOOKUP(B441,'认申购款来款顺序-底稿'!A:C,3,FALSE)</f>
        <v>2</v>
      </c>
    </row>
    <row r="442" spans="1:8">
      <c r="A442" s="6" t="str">
        <f t="shared" si="6"/>
        <v>EW0073:阳光金9M添利1号028:杭州银行</v>
      </c>
      <c r="B442" s="5" t="s">
        <v>314</v>
      </c>
      <c r="C442" s="5" t="s">
        <v>9</v>
      </c>
      <c r="D442" s="5" t="s">
        <v>169</v>
      </c>
      <c r="E442" s="5" t="s">
        <v>315</v>
      </c>
      <c r="F442" s="1" t="s">
        <v>316</v>
      </c>
      <c r="G442" s="2" t="s">
        <v>13</v>
      </c>
      <c r="H442" s="8">
        <f>VLOOKUP(B442,'认申购款来款顺序-底稿'!A:C,3,FALSE)</f>
        <v>2</v>
      </c>
    </row>
    <row r="443" spans="1:8">
      <c r="A443" s="6" t="str">
        <f t="shared" si="6"/>
        <v>EW0080:阳光金18M增利2号028:杭州银行</v>
      </c>
      <c r="B443" s="5" t="s">
        <v>314</v>
      </c>
      <c r="C443" s="5" t="s">
        <v>9</v>
      </c>
      <c r="D443" s="5" t="s">
        <v>320</v>
      </c>
      <c r="E443" s="5" t="s">
        <v>315</v>
      </c>
      <c r="F443" s="1" t="s">
        <v>316</v>
      </c>
      <c r="G443" s="2" t="s">
        <v>13</v>
      </c>
      <c r="H443" s="8">
        <f>VLOOKUP(B443,'认申购款来款顺序-底稿'!A:C,3,FALSE)</f>
        <v>2</v>
      </c>
    </row>
    <row r="444" spans="1:8">
      <c r="A444" s="6" t="str">
        <f t="shared" si="6"/>
        <v>EW0093:阳光金24M添利3号028:杭州银行</v>
      </c>
      <c r="B444" s="5" t="s">
        <v>314</v>
      </c>
      <c r="C444" s="5" t="s">
        <v>9</v>
      </c>
      <c r="D444" s="5" t="s">
        <v>227</v>
      </c>
      <c r="E444" s="5" t="s">
        <v>315</v>
      </c>
      <c r="F444" s="1" t="s">
        <v>316</v>
      </c>
      <c r="G444" s="2" t="s">
        <v>13</v>
      </c>
      <c r="H444" s="8">
        <f>VLOOKUP(B444,'认申购款来款顺序-底稿'!A:C,3,FALSE)</f>
        <v>2</v>
      </c>
    </row>
    <row r="445" spans="1:8">
      <c r="A445" s="6" t="str">
        <f t="shared" si="6"/>
        <v>EW0094:阳光金36M增利1号028:杭州银行</v>
      </c>
      <c r="B445" s="5" t="s">
        <v>314</v>
      </c>
      <c r="C445" s="5" t="s">
        <v>9</v>
      </c>
      <c r="D445" s="5" t="s">
        <v>228</v>
      </c>
      <c r="E445" s="5" t="s">
        <v>315</v>
      </c>
      <c r="F445" s="1" t="s">
        <v>316</v>
      </c>
      <c r="G445" s="2" t="s">
        <v>13</v>
      </c>
      <c r="H445" s="8">
        <f>VLOOKUP(B445,'认申购款来款顺序-底稿'!A:C,3,FALSE)</f>
        <v>2</v>
      </c>
    </row>
    <row r="446" spans="1:8">
      <c r="A446" s="6" t="str">
        <f t="shared" si="6"/>
        <v>EW0130:阳光金36M增利尊享3号028:杭州银行</v>
      </c>
      <c r="B446" s="5" t="s">
        <v>314</v>
      </c>
      <c r="C446" s="5" t="s">
        <v>9</v>
      </c>
      <c r="D446" s="5" t="s">
        <v>231</v>
      </c>
      <c r="E446" s="5" t="s">
        <v>315</v>
      </c>
      <c r="F446" s="1" t="s">
        <v>316</v>
      </c>
      <c r="G446" s="2" t="s">
        <v>13</v>
      </c>
      <c r="H446" s="8">
        <f>VLOOKUP(B446,'认申购款来款顺序-底稿'!A:C,3,FALSE)</f>
        <v>2</v>
      </c>
    </row>
    <row r="447" spans="1:8">
      <c r="A447" s="6" t="str">
        <f t="shared" si="6"/>
        <v>EW0151:阳光金15M丰利4期028:杭州银行</v>
      </c>
      <c r="B447" s="5" t="s">
        <v>314</v>
      </c>
      <c r="C447" s="5" t="s">
        <v>9</v>
      </c>
      <c r="D447" s="5" t="s">
        <v>321</v>
      </c>
      <c r="E447" s="5" t="s">
        <v>315</v>
      </c>
      <c r="F447" s="1" t="s">
        <v>316</v>
      </c>
      <c r="G447" s="2" t="s">
        <v>13</v>
      </c>
      <c r="H447" s="8">
        <f>VLOOKUP(B447,'认申购款来款顺序-底稿'!A:C,3,FALSE)</f>
        <v>2</v>
      </c>
    </row>
    <row r="448" spans="1:8">
      <c r="A448" s="6" t="str">
        <f t="shared" si="6"/>
        <v>EW0172:阳光金18M丰利增强1期028:杭州银行</v>
      </c>
      <c r="B448" s="5" t="s">
        <v>314</v>
      </c>
      <c r="C448" s="5" t="s">
        <v>9</v>
      </c>
      <c r="D448" s="5" t="s">
        <v>234</v>
      </c>
      <c r="E448" s="5" t="s">
        <v>315</v>
      </c>
      <c r="F448" s="1" t="s">
        <v>316</v>
      </c>
      <c r="G448" s="2" t="s">
        <v>13</v>
      </c>
      <c r="H448" s="8">
        <f>VLOOKUP(B448,'认申购款来款顺序-底稿'!A:C,3,FALSE)</f>
        <v>2</v>
      </c>
    </row>
    <row r="449" spans="1:8">
      <c r="A449" s="6" t="str">
        <f t="shared" si="6"/>
        <v>EW184D:阳光金36M增利尊享4号D028:杭州银行</v>
      </c>
      <c r="B449" s="5" t="s">
        <v>314</v>
      </c>
      <c r="C449" s="5" t="s">
        <v>9</v>
      </c>
      <c r="D449" s="5" t="s">
        <v>322</v>
      </c>
      <c r="E449" s="5" t="s">
        <v>315</v>
      </c>
      <c r="F449" s="1" t="s">
        <v>316</v>
      </c>
      <c r="G449" s="2" t="s">
        <v>13</v>
      </c>
      <c r="H449" s="8">
        <f>VLOOKUP(B449,'认申购款来款顺序-底稿'!A:C,3,FALSE)</f>
        <v>2</v>
      </c>
    </row>
    <row r="450" spans="1:8">
      <c r="A450" s="6" t="str">
        <f t="shared" si="6"/>
        <v>EW613N:阳光碧乐活9号N028:杭州银行</v>
      </c>
      <c r="B450" s="5" t="s">
        <v>314</v>
      </c>
      <c r="C450" s="5" t="s">
        <v>9</v>
      </c>
      <c r="D450" s="5" t="s">
        <v>323</v>
      </c>
      <c r="E450" s="5" t="s">
        <v>316</v>
      </c>
      <c r="F450" s="1" t="s">
        <v>316</v>
      </c>
      <c r="G450" s="2" t="s">
        <v>13</v>
      </c>
      <c r="H450" s="8">
        <f>VLOOKUP(B450,'认申购款来款顺序-底稿'!A:C,3,FALSE)</f>
        <v>2</v>
      </c>
    </row>
    <row r="451" spans="1:8">
      <c r="A451" s="6" t="str">
        <f t="shared" ref="A451:A514" si="7">D451&amp;B451</f>
        <v>EW679A:阳光金丰利40期A028:杭州银行</v>
      </c>
      <c r="B451" s="5" t="s">
        <v>314</v>
      </c>
      <c r="C451" s="5" t="s">
        <v>9</v>
      </c>
      <c r="D451" s="5" t="s">
        <v>153</v>
      </c>
      <c r="E451" s="5" t="s">
        <v>316</v>
      </c>
      <c r="F451" s="1" t="s">
        <v>316</v>
      </c>
      <c r="G451" s="2" t="s">
        <v>13</v>
      </c>
      <c r="H451" s="8">
        <f>VLOOKUP(B451,'认申购款来款顺序-底稿'!A:C,3,FALSE)</f>
        <v>2</v>
      </c>
    </row>
    <row r="452" spans="1:8">
      <c r="A452" s="6" t="str">
        <f t="shared" si="7"/>
        <v>EW682A:阳光金丰利43期A028:杭州银行</v>
      </c>
      <c r="B452" s="5" t="s">
        <v>314</v>
      </c>
      <c r="C452" s="5" t="s">
        <v>9</v>
      </c>
      <c r="D452" s="5" t="s">
        <v>324</v>
      </c>
      <c r="E452" s="5" t="s">
        <v>316</v>
      </c>
      <c r="F452" s="1" t="s">
        <v>316</v>
      </c>
      <c r="G452" s="2" t="s">
        <v>13</v>
      </c>
      <c r="H452" s="8">
        <f>VLOOKUP(B452,'认申购款来款顺序-底稿'!A:C,3,FALSE)</f>
        <v>2</v>
      </c>
    </row>
    <row r="453" spans="1:8">
      <c r="A453" s="6" t="str">
        <f t="shared" si="7"/>
        <v>EW730A:阳光金创利5期（封闭式）A028:杭州银行</v>
      </c>
      <c r="B453" s="5" t="s">
        <v>314</v>
      </c>
      <c r="C453" s="5" t="s">
        <v>9</v>
      </c>
      <c r="D453" s="5" t="s">
        <v>325</v>
      </c>
      <c r="E453" s="5" t="s">
        <v>316</v>
      </c>
      <c r="F453" s="1" t="s">
        <v>316</v>
      </c>
      <c r="G453" s="2" t="s">
        <v>13</v>
      </c>
      <c r="H453" s="8">
        <f>VLOOKUP(B453,'认申购款来款顺序-底稿'!A:C,3,FALSE)</f>
        <v>2</v>
      </c>
    </row>
    <row r="454" spans="1:8">
      <c r="A454" s="6" t="str">
        <f t="shared" si="7"/>
        <v>EW739A:阳光金丰利55期A028:杭州银行</v>
      </c>
      <c r="B454" s="5" t="s">
        <v>314</v>
      </c>
      <c r="C454" s="5" t="s">
        <v>9</v>
      </c>
      <c r="D454" s="5" t="s">
        <v>326</v>
      </c>
      <c r="E454" s="5" t="s">
        <v>316</v>
      </c>
      <c r="F454" s="1" t="s">
        <v>316</v>
      </c>
      <c r="G454" s="2" t="s">
        <v>13</v>
      </c>
      <c r="H454" s="8">
        <f>VLOOKUP(B454,'认申购款来款顺序-底稿'!A:C,3,FALSE)</f>
        <v>2</v>
      </c>
    </row>
    <row r="455" spans="1:8">
      <c r="A455" s="6" t="str">
        <f t="shared" si="7"/>
        <v>EB6829:阳光天天购90天029:南京银行</v>
      </c>
      <c r="B455" s="5" t="s">
        <v>327</v>
      </c>
      <c r="C455" s="5" t="s">
        <v>9</v>
      </c>
      <c r="D455" s="5" t="s">
        <v>50</v>
      </c>
      <c r="E455" s="5" t="s">
        <v>328</v>
      </c>
      <c r="F455" s="1" t="s">
        <v>328</v>
      </c>
      <c r="G455" s="2" t="s">
        <v>13</v>
      </c>
      <c r="H455" s="8" t="str">
        <f>VLOOKUP(B455,'认申购款来款顺序-底稿'!A:C,3,FALSE)</f>
        <v>14</v>
      </c>
    </row>
    <row r="456" spans="1:8">
      <c r="A456" s="6" t="str">
        <f t="shared" si="7"/>
        <v>EB6830:阳光天天购180天029:南京银行</v>
      </c>
      <c r="B456" s="5" t="s">
        <v>327</v>
      </c>
      <c r="C456" s="5" t="s">
        <v>9</v>
      </c>
      <c r="D456" s="5" t="s">
        <v>51</v>
      </c>
      <c r="E456" s="5" t="s">
        <v>329</v>
      </c>
      <c r="F456" s="1" t="s">
        <v>329</v>
      </c>
      <c r="G456" s="2" t="s">
        <v>13</v>
      </c>
      <c r="H456" s="8" t="str">
        <f>VLOOKUP(B456,'认申购款来款顺序-底稿'!A:C,3,FALSE)</f>
        <v>14</v>
      </c>
    </row>
    <row r="457" spans="1:8">
      <c r="A457" s="6" t="str">
        <f t="shared" si="7"/>
        <v>EW189D:阳光金增利稳健天天购（7天最低持有）D029:南京银行</v>
      </c>
      <c r="B457" s="5" t="s">
        <v>327</v>
      </c>
      <c r="C457" s="5" t="s">
        <v>9</v>
      </c>
      <c r="D457" s="5" t="s">
        <v>33</v>
      </c>
      <c r="E457" s="5" t="s">
        <v>330</v>
      </c>
      <c r="F457" s="1" t="s">
        <v>330</v>
      </c>
      <c r="G457" s="2" t="s">
        <v>13</v>
      </c>
      <c r="H457" s="8" t="str">
        <f>VLOOKUP(B457,'认申购款来款顺序-底稿'!A:C,3,FALSE)</f>
        <v>14</v>
      </c>
    </row>
    <row r="458" spans="1:8">
      <c r="A458" s="6" t="str">
        <f t="shared" si="7"/>
        <v>EW190A:阳光金增利稳健天天购（14天最低持有）A029:南京银行</v>
      </c>
      <c r="B458" s="5" t="s">
        <v>327</v>
      </c>
      <c r="C458" s="5" t="s">
        <v>9</v>
      </c>
      <c r="D458" s="5" t="s">
        <v>65</v>
      </c>
      <c r="E458" s="5" t="s">
        <v>331</v>
      </c>
      <c r="F458" s="1" t="s">
        <v>331</v>
      </c>
      <c r="G458" s="2" t="s">
        <v>13</v>
      </c>
      <c r="H458" s="8" t="str">
        <f>VLOOKUP(B458,'认申购款来款顺序-底稿'!A:C,3,FALSE)</f>
        <v>14</v>
      </c>
    </row>
    <row r="459" spans="1:8">
      <c r="A459" s="6" t="str">
        <f t="shared" si="7"/>
        <v>EW291D:阳光金天天盈D029:南京银行</v>
      </c>
      <c r="B459" s="5" t="s">
        <v>327</v>
      </c>
      <c r="C459" s="5" t="s">
        <v>9</v>
      </c>
      <c r="D459" s="5" t="s">
        <v>179</v>
      </c>
      <c r="E459" s="5" t="s">
        <v>332</v>
      </c>
      <c r="F459" s="1" t="s">
        <v>332</v>
      </c>
      <c r="G459" s="2" t="s">
        <v>13</v>
      </c>
      <c r="H459" s="8" t="str">
        <f>VLOOKUP(B459,'认申购款来款顺序-底稿'!A:C,3,FALSE)</f>
        <v>14</v>
      </c>
    </row>
    <row r="460" spans="1:8">
      <c r="A460" s="6" t="str">
        <f t="shared" si="7"/>
        <v>EW613A:阳光碧乐活9号A029:南京银行</v>
      </c>
      <c r="B460" s="5" t="s">
        <v>327</v>
      </c>
      <c r="C460" s="5" t="s">
        <v>9</v>
      </c>
      <c r="D460" s="5" t="s">
        <v>297</v>
      </c>
      <c r="E460" s="5" t="s">
        <v>333</v>
      </c>
      <c r="F460" s="1" t="s">
        <v>333</v>
      </c>
      <c r="G460" s="2" t="s">
        <v>13</v>
      </c>
      <c r="H460" s="8" t="str">
        <f>VLOOKUP(B460,'认申购款来款顺序-底稿'!A:C,3,FALSE)</f>
        <v>14</v>
      </c>
    </row>
    <row r="461" spans="1:8">
      <c r="A461" s="6" t="str">
        <f t="shared" si="7"/>
        <v>EW0015:阳光金12M添利5号033:江苏银行</v>
      </c>
      <c r="B461" s="5" t="s">
        <v>334</v>
      </c>
      <c r="C461" s="5" t="s">
        <v>9</v>
      </c>
      <c r="D461" s="5" t="s">
        <v>335</v>
      </c>
      <c r="E461" s="5" t="s">
        <v>336</v>
      </c>
      <c r="F461" s="1" t="s">
        <v>336</v>
      </c>
      <c r="G461" s="2" t="s">
        <v>337</v>
      </c>
      <c r="H461" s="8">
        <f>VLOOKUP(B461,'认申购款来款顺序-底稿'!A:C,3,FALSE)</f>
        <v>9</v>
      </c>
    </row>
    <row r="462" spans="1:8">
      <c r="A462" s="6" t="str">
        <f t="shared" si="7"/>
        <v>EW0021:阳光金6M添利2号033:江苏银行</v>
      </c>
      <c r="B462" s="5" t="s">
        <v>334</v>
      </c>
      <c r="C462" s="5" t="s">
        <v>9</v>
      </c>
      <c r="D462" s="5" t="s">
        <v>166</v>
      </c>
      <c r="E462" s="5" t="s">
        <v>336</v>
      </c>
      <c r="F462" s="1" t="s">
        <v>336</v>
      </c>
      <c r="G462" s="2" t="s">
        <v>337</v>
      </c>
      <c r="H462" s="8">
        <f>VLOOKUP(B462,'认申购款来款顺序-底稿'!A:C,3,FALSE)</f>
        <v>9</v>
      </c>
    </row>
    <row r="463" spans="1:8">
      <c r="A463" s="6" t="str">
        <f t="shared" si="7"/>
        <v>EW0024:阳光金12M添利6号033:江苏银行</v>
      </c>
      <c r="B463" s="5" t="s">
        <v>334</v>
      </c>
      <c r="C463" s="5" t="s">
        <v>9</v>
      </c>
      <c r="D463" s="5" t="s">
        <v>52</v>
      </c>
      <c r="E463" s="5" t="s">
        <v>336</v>
      </c>
      <c r="F463" s="1" t="s">
        <v>336</v>
      </c>
      <c r="G463" s="2" t="s">
        <v>337</v>
      </c>
      <c r="H463" s="8">
        <f>VLOOKUP(B463,'认申购款来款顺序-底稿'!A:C,3,FALSE)</f>
        <v>9</v>
      </c>
    </row>
    <row r="464" spans="1:8">
      <c r="A464" s="6" t="str">
        <f t="shared" si="7"/>
        <v>EW0025:阳光金12M添利国庆节专属033:江苏银行</v>
      </c>
      <c r="B464" s="5" t="s">
        <v>334</v>
      </c>
      <c r="C464" s="5" t="s">
        <v>9</v>
      </c>
      <c r="D464" s="5" t="s">
        <v>167</v>
      </c>
      <c r="E464" s="5" t="s">
        <v>336</v>
      </c>
      <c r="F464" s="1" t="s">
        <v>336</v>
      </c>
      <c r="G464" s="2" t="s">
        <v>337</v>
      </c>
      <c r="H464" s="8">
        <f>VLOOKUP(B464,'认申购款来款顺序-底稿'!A:C,3,FALSE)</f>
        <v>9</v>
      </c>
    </row>
    <row r="465" spans="1:8">
      <c r="A465" s="6" t="str">
        <f t="shared" si="7"/>
        <v>EW0031:阳光金24M添利教育成长计划033:江苏银行</v>
      </c>
      <c r="B465" s="5" t="s">
        <v>334</v>
      </c>
      <c r="C465" s="5" t="s">
        <v>9</v>
      </c>
      <c r="D465" s="5" t="s">
        <v>338</v>
      </c>
      <c r="E465" s="5" t="s">
        <v>336</v>
      </c>
      <c r="F465" s="1" t="s">
        <v>336</v>
      </c>
      <c r="G465" s="2" t="s">
        <v>337</v>
      </c>
      <c r="H465" s="8">
        <f>VLOOKUP(B465,'认申购款来款顺序-底稿'!A:C,3,FALSE)</f>
        <v>9</v>
      </c>
    </row>
    <row r="466" spans="1:8">
      <c r="A466" s="6" t="str">
        <f t="shared" si="7"/>
        <v>EW0036:阳光金36M增利尊享1号033:江苏银行</v>
      </c>
      <c r="B466" s="5" t="s">
        <v>334</v>
      </c>
      <c r="C466" s="5" t="s">
        <v>9</v>
      </c>
      <c r="D466" s="5" t="s">
        <v>339</v>
      </c>
      <c r="E466" s="5" t="s">
        <v>336</v>
      </c>
      <c r="F466" s="1" t="s">
        <v>336</v>
      </c>
      <c r="G466" s="2" t="s">
        <v>337</v>
      </c>
      <c r="H466" s="8">
        <f>VLOOKUP(B466,'认申购款来款顺序-底稿'!A:C,3,FALSE)</f>
        <v>9</v>
      </c>
    </row>
    <row r="467" spans="1:8">
      <c r="A467" s="6" t="str">
        <f t="shared" si="7"/>
        <v>EW0040:阳光金24M增利1号033:江苏银行</v>
      </c>
      <c r="B467" s="5" t="s">
        <v>334</v>
      </c>
      <c r="C467" s="5" t="s">
        <v>9</v>
      </c>
      <c r="D467" s="5" t="s">
        <v>319</v>
      </c>
      <c r="E467" s="5" t="s">
        <v>336</v>
      </c>
      <c r="F467" s="1" t="s">
        <v>336</v>
      </c>
      <c r="G467" s="2" t="s">
        <v>337</v>
      </c>
      <c r="H467" s="8">
        <f>VLOOKUP(B467,'认申购款来款顺序-底稿'!A:C,3,FALSE)</f>
        <v>9</v>
      </c>
    </row>
    <row r="468" spans="1:8">
      <c r="A468" s="6" t="str">
        <f t="shared" si="7"/>
        <v>EW0052:阳光金18M添利4号033:江苏银行</v>
      </c>
      <c r="B468" s="5" t="s">
        <v>334</v>
      </c>
      <c r="C468" s="5" t="s">
        <v>9</v>
      </c>
      <c r="D468" s="5" t="s">
        <v>340</v>
      </c>
      <c r="E468" s="5" t="s">
        <v>336</v>
      </c>
      <c r="F468" s="1" t="s">
        <v>336</v>
      </c>
      <c r="G468" s="2" t="s">
        <v>337</v>
      </c>
      <c r="H468" s="8">
        <f>VLOOKUP(B468,'认申购款来款顺序-底稿'!A:C,3,FALSE)</f>
        <v>9</v>
      </c>
    </row>
    <row r="469" spans="1:8">
      <c r="A469" s="6" t="str">
        <f t="shared" si="7"/>
        <v>EW0088:阳光金添利月开1号033:江苏银行</v>
      </c>
      <c r="B469" s="5" t="s">
        <v>334</v>
      </c>
      <c r="C469" s="5" t="s">
        <v>9</v>
      </c>
      <c r="D469" s="5" t="s">
        <v>10</v>
      </c>
      <c r="E469" s="5" t="s">
        <v>336</v>
      </c>
      <c r="F469" s="1" t="s">
        <v>336</v>
      </c>
      <c r="G469" s="2" t="s">
        <v>337</v>
      </c>
      <c r="H469" s="8">
        <f>VLOOKUP(B469,'认申购款来款顺序-底稿'!A:C,3,FALSE)</f>
        <v>9</v>
      </c>
    </row>
    <row r="470" spans="1:8">
      <c r="A470" s="6" t="str">
        <f t="shared" si="7"/>
        <v>EW0089:阳光金添利月开2号033:江苏银行</v>
      </c>
      <c r="B470" s="5" t="s">
        <v>334</v>
      </c>
      <c r="C470" s="5" t="s">
        <v>9</v>
      </c>
      <c r="D470" s="5" t="s">
        <v>104</v>
      </c>
      <c r="E470" s="5" t="s">
        <v>336</v>
      </c>
      <c r="F470" s="1" t="s">
        <v>336</v>
      </c>
      <c r="G470" s="2" t="s">
        <v>337</v>
      </c>
      <c r="H470" s="8">
        <f>VLOOKUP(B470,'认申购款来款顺序-底稿'!A:C,3,FALSE)</f>
        <v>9</v>
      </c>
    </row>
    <row r="471" spans="1:8">
      <c r="A471" s="6" t="str">
        <f t="shared" si="7"/>
        <v>EW0090:阳光金添利月开3号033:江苏银行</v>
      </c>
      <c r="B471" s="5" t="s">
        <v>334</v>
      </c>
      <c r="C471" s="5" t="s">
        <v>9</v>
      </c>
      <c r="D471" s="5" t="s">
        <v>105</v>
      </c>
      <c r="E471" s="5" t="s">
        <v>336</v>
      </c>
      <c r="F471" s="1" t="s">
        <v>336</v>
      </c>
      <c r="G471" s="2" t="s">
        <v>337</v>
      </c>
      <c r="H471" s="8">
        <f>VLOOKUP(B471,'认申购款来款顺序-底稿'!A:C,3,FALSE)</f>
        <v>9</v>
      </c>
    </row>
    <row r="472" spans="1:8">
      <c r="A472" s="6" t="str">
        <f t="shared" si="7"/>
        <v>EW291D:阳光金天天盈D888:北京银行</v>
      </c>
      <c r="B472" s="5" t="s">
        <v>341</v>
      </c>
      <c r="C472" s="5" t="s">
        <v>9</v>
      </c>
      <c r="D472" s="5" t="s">
        <v>179</v>
      </c>
      <c r="E472" s="5" t="s">
        <v>342</v>
      </c>
      <c r="F472" s="1" t="s">
        <v>342</v>
      </c>
      <c r="G472" s="2" t="s">
        <v>13</v>
      </c>
      <c r="H472" s="8">
        <f>VLOOKUP(B472,'认申购款来款顺序-底稿'!A:C,3,FALSE)</f>
        <v>4</v>
      </c>
    </row>
    <row r="473" spans="1:8">
      <c r="A473" s="6" t="str">
        <f t="shared" si="7"/>
        <v>EB6829:阳光天天购90天918:微众银行</v>
      </c>
      <c r="B473" s="5" t="s">
        <v>343</v>
      </c>
      <c r="C473" s="5" t="s">
        <v>9</v>
      </c>
      <c r="D473" s="5" t="s">
        <v>50</v>
      </c>
      <c r="E473" s="5" t="s">
        <v>344</v>
      </c>
      <c r="F473" s="1" t="s">
        <v>345</v>
      </c>
      <c r="G473" s="2" t="s">
        <v>28</v>
      </c>
      <c r="H473" s="8" t="str">
        <f>VLOOKUP(B473,'认申购款来款顺序-底稿'!A:C,3,FALSE)</f>
        <v>20</v>
      </c>
    </row>
    <row r="474" spans="1:8">
      <c r="A474" s="6" t="str">
        <f t="shared" si="7"/>
        <v>EB6830:阳光天天购180天918:微众银行</v>
      </c>
      <c r="B474" s="5" t="s">
        <v>343</v>
      </c>
      <c r="C474" s="5" t="s">
        <v>9</v>
      </c>
      <c r="D474" s="5" t="s">
        <v>51</v>
      </c>
      <c r="E474" s="5" t="s">
        <v>344</v>
      </c>
      <c r="F474" s="1" t="s">
        <v>345</v>
      </c>
      <c r="G474" s="2" t="s">
        <v>28</v>
      </c>
      <c r="H474" s="8" t="str">
        <f>VLOOKUP(B474,'认申购款来款顺序-底稿'!A:C,3,FALSE)</f>
        <v>20</v>
      </c>
    </row>
    <row r="475" spans="1:8">
      <c r="A475" s="6" t="str">
        <f t="shared" si="7"/>
        <v>EW0043:阳光橙安盈季开1号918:微众银行</v>
      </c>
      <c r="B475" s="5" t="s">
        <v>343</v>
      </c>
      <c r="C475" s="5" t="s">
        <v>9</v>
      </c>
      <c r="D475" s="5" t="s">
        <v>53</v>
      </c>
      <c r="E475" s="5" t="s">
        <v>344</v>
      </c>
      <c r="F475" s="1" t="s">
        <v>345</v>
      </c>
      <c r="G475" s="2" t="s">
        <v>28</v>
      </c>
      <c r="H475" s="8" t="str">
        <f>VLOOKUP(B475,'认申购款来款顺序-底稿'!A:C,3,FALSE)</f>
        <v>20</v>
      </c>
    </row>
    <row r="476" spans="1:8">
      <c r="A476" s="6" t="str">
        <f t="shared" si="7"/>
        <v>EW0058:阳光橙安盈季开2号918:微众银行</v>
      </c>
      <c r="B476" s="5" t="s">
        <v>343</v>
      </c>
      <c r="C476" s="5" t="s">
        <v>9</v>
      </c>
      <c r="D476" s="5" t="s">
        <v>54</v>
      </c>
      <c r="E476" s="5" t="s">
        <v>344</v>
      </c>
      <c r="F476" s="1" t="s">
        <v>345</v>
      </c>
      <c r="G476" s="2" t="s">
        <v>28</v>
      </c>
      <c r="H476" s="8" t="str">
        <f>VLOOKUP(B476,'认申购款来款顺序-底稿'!A:C,3,FALSE)</f>
        <v>20</v>
      </c>
    </row>
    <row r="477" spans="1:8">
      <c r="A477" s="6" t="str">
        <f t="shared" si="7"/>
        <v>EW0079:阳光橙安盈季开3号918:微众银行</v>
      </c>
      <c r="B477" s="5" t="s">
        <v>343</v>
      </c>
      <c r="C477" s="5" t="s">
        <v>9</v>
      </c>
      <c r="D477" s="5" t="s">
        <v>55</v>
      </c>
      <c r="E477" s="5" t="s">
        <v>344</v>
      </c>
      <c r="F477" s="1" t="s">
        <v>345</v>
      </c>
      <c r="G477" s="2" t="s">
        <v>28</v>
      </c>
      <c r="H477" s="8" t="str">
        <f>VLOOKUP(B477,'认申购款来款顺序-底稿'!A:C,3,FALSE)</f>
        <v>20</v>
      </c>
    </row>
    <row r="478" spans="1:8">
      <c r="A478" s="6" t="str">
        <f t="shared" si="7"/>
        <v>EW189H:阳光金增利稳健天天购（7天最低持有）H918:微众银行</v>
      </c>
      <c r="B478" s="5" t="s">
        <v>343</v>
      </c>
      <c r="C478" s="5" t="s">
        <v>9</v>
      </c>
      <c r="D478" s="5" t="s">
        <v>346</v>
      </c>
      <c r="E478" s="5" t="s">
        <v>344</v>
      </c>
      <c r="F478" s="1" t="s">
        <v>345</v>
      </c>
      <c r="G478" s="2" t="s">
        <v>28</v>
      </c>
      <c r="H478" s="8" t="str">
        <f>VLOOKUP(B478,'认申购款来款顺序-底稿'!A:C,3,FALSE)</f>
        <v>20</v>
      </c>
    </row>
    <row r="479" spans="1:8">
      <c r="A479" s="6" t="str">
        <f t="shared" si="7"/>
        <v>EW191H:阳光金增利稳健天天购（28天最低持有）H918:微众银行</v>
      </c>
      <c r="B479" s="5" t="s">
        <v>343</v>
      </c>
      <c r="C479" s="5" t="s">
        <v>9</v>
      </c>
      <c r="D479" s="5" t="s">
        <v>347</v>
      </c>
      <c r="E479" s="5" t="s">
        <v>344</v>
      </c>
      <c r="F479" s="1" t="s">
        <v>345</v>
      </c>
      <c r="G479" s="2" t="s">
        <v>28</v>
      </c>
      <c r="H479" s="8" t="str">
        <f>VLOOKUP(B479,'认申购款来款顺序-底稿'!A:C,3,FALSE)</f>
        <v>20</v>
      </c>
    </row>
    <row r="480" spans="1:8">
      <c r="A480" s="6" t="str">
        <f t="shared" si="7"/>
        <v>EW252H:阳光金增利稳健天天购（60天最低持有）H918:微众银行</v>
      </c>
      <c r="B480" s="5" t="s">
        <v>343</v>
      </c>
      <c r="C480" s="5" t="s">
        <v>9</v>
      </c>
      <c r="D480" s="5" t="s">
        <v>348</v>
      </c>
      <c r="E480" s="5" t="s">
        <v>344</v>
      </c>
      <c r="F480" s="1" t="s">
        <v>345</v>
      </c>
      <c r="G480" s="2" t="s">
        <v>28</v>
      </c>
      <c r="H480" s="8" t="str">
        <f>VLOOKUP(B480,'认申购款来款顺序-底稿'!A:C,3,FALSE)</f>
        <v>20</v>
      </c>
    </row>
    <row r="481" spans="1:8">
      <c r="A481" s="6" t="str">
        <f t="shared" si="7"/>
        <v>EW335A:阳光橙安盈增强季开1号A918:微众银行</v>
      </c>
      <c r="B481" s="5" t="s">
        <v>343</v>
      </c>
      <c r="C481" s="5" t="s">
        <v>9</v>
      </c>
      <c r="D481" s="5" t="s">
        <v>291</v>
      </c>
      <c r="E481" s="5" t="s">
        <v>344</v>
      </c>
      <c r="F481" s="1" t="s">
        <v>345</v>
      </c>
      <c r="G481" s="2" t="s">
        <v>28</v>
      </c>
      <c r="H481" s="8" t="str">
        <f>VLOOKUP(B481,'认申购款来款顺序-底稿'!A:C,3,FALSE)</f>
        <v>20</v>
      </c>
    </row>
    <row r="482" spans="1:8">
      <c r="A482" s="6" t="str">
        <f t="shared" si="7"/>
        <v>EW377A:阳光橙安盈增强季开2号A918:微众银行</v>
      </c>
      <c r="B482" s="5" t="s">
        <v>343</v>
      </c>
      <c r="C482" s="5" t="s">
        <v>9</v>
      </c>
      <c r="D482" s="5" t="s">
        <v>292</v>
      </c>
      <c r="E482" s="5" t="s">
        <v>344</v>
      </c>
      <c r="F482" s="1" t="s">
        <v>345</v>
      </c>
      <c r="G482" s="2" t="s">
        <v>28</v>
      </c>
      <c r="H482" s="8" t="str">
        <f>VLOOKUP(B482,'认申购款来款顺序-底稿'!A:C,3,FALSE)</f>
        <v>20</v>
      </c>
    </row>
    <row r="483" spans="1:8">
      <c r="A483" s="6" t="str">
        <f t="shared" si="7"/>
        <v>EW378H:阳光橙安盈增强季开3号H918:微众银行</v>
      </c>
      <c r="B483" s="5" t="s">
        <v>343</v>
      </c>
      <c r="C483" s="5" t="s">
        <v>9</v>
      </c>
      <c r="D483" s="5" t="s">
        <v>349</v>
      </c>
      <c r="E483" s="5" t="s">
        <v>344</v>
      </c>
      <c r="F483" s="1" t="s">
        <v>345</v>
      </c>
      <c r="G483" s="2" t="s">
        <v>28</v>
      </c>
      <c r="H483" s="8" t="str">
        <f>VLOOKUP(B483,'认申购款来款顺序-底稿'!A:C,3,FALSE)</f>
        <v>20</v>
      </c>
    </row>
    <row r="484" spans="1:8">
      <c r="A484" s="6" t="str">
        <f t="shared" si="7"/>
        <v>EW615H:阳光金天天盈2号H918:微众银行</v>
      </c>
      <c r="B484" s="5" t="s">
        <v>343</v>
      </c>
      <c r="C484" s="5" t="s">
        <v>9</v>
      </c>
      <c r="D484" s="5" t="s">
        <v>313</v>
      </c>
      <c r="E484" s="5" t="s">
        <v>345</v>
      </c>
      <c r="F484" s="1" t="s">
        <v>345</v>
      </c>
      <c r="G484" s="2" t="s">
        <v>28</v>
      </c>
      <c r="H484" s="8" t="str">
        <f>VLOOKUP(B484,'认申购款来款顺序-底稿'!A:C,3,FALSE)</f>
        <v>20</v>
      </c>
    </row>
    <row r="485" spans="1:8">
      <c r="A485" s="6" t="str">
        <f t="shared" si="7"/>
        <v>EW634D:阳光橙安盈季开4号D918:微众银行</v>
      </c>
      <c r="B485" s="5" t="s">
        <v>343</v>
      </c>
      <c r="C485" s="5" t="s">
        <v>9</v>
      </c>
      <c r="D485" s="5" t="s">
        <v>76</v>
      </c>
      <c r="E485" s="5" t="s">
        <v>344</v>
      </c>
      <c r="F485" s="1" t="s">
        <v>345</v>
      </c>
      <c r="G485" s="2" t="s">
        <v>28</v>
      </c>
      <c r="H485" s="8" t="str">
        <f>VLOOKUP(B485,'认申购款来款顺序-底稿'!A:C,3,FALSE)</f>
        <v>20</v>
      </c>
    </row>
    <row r="486" spans="1:8">
      <c r="A486" s="6" t="str">
        <f t="shared" si="7"/>
        <v>EW635D:阳光橙安盈季开5号D918:微众银行</v>
      </c>
      <c r="B486" s="5" t="s">
        <v>343</v>
      </c>
      <c r="C486" s="5" t="s">
        <v>9</v>
      </c>
      <c r="D486" s="5" t="s">
        <v>77</v>
      </c>
      <c r="E486" s="5" t="s">
        <v>344</v>
      </c>
      <c r="F486" s="1" t="s">
        <v>345</v>
      </c>
      <c r="G486" s="2" t="s">
        <v>28</v>
      </c>
      <c r="H486" s="8" t="str">
        <f>VLOOKUP(B486,'认申购款来款顺序-底稿'!A:C,3,FALSE)</f>
        <v>20</v>
      </c>
    </row>
    <row r="487" spans="1:8">
      <c r="A487" s="6" t="str">
        <f t="shared" si="7"/>
        <v>EW636D:阳光橙安盈季开6号D918:微众银行</v>
      </c>
      <c r="B487" s="5" t="s">
        <v>343</v>
      </c>
      <c r="C487" s="5" t="s">
        <v>9</v>
      </c>
      <c r="D487" s="5" t="s">
        <v>78</v>
      </c>
      <c r="E487" s="5" t="s">
        <v>345</v>
      </c>
      <c r="F487" s="1" t="s">
        <v>345</v>
      </c>
      <c r="G487" s="2" t="s">
        <v>28</v>
      </c>
      <c r="H487" s="8" t="str">
        <f>VLOOKUP(B487,'认申购款来款顺序-底稿'!A:C,3,FALSE)</f>
        <v>20</v>
      </c>
    </row>
    <row r="488" spans="1:8">
      <c r="A488" s="6" t="str">
        <f t="shared" si="7"/>
        <v>EW700D:阳光橙安盈季开7号D918:微众银行</v>
      </c>
      <c r="B488" s="5" t="s">
        <v>343</v>
      </c>
      <c r="C488" s="5" t="s">
        <v>9</v>
      </c>
      <c r="D488" s="5" t="s">
        <v>84</v>
      </c>
      <c r="E488" s="5" t="s">
        <v>345</v>
      </c>
      <c r="F488" s="1" t="s">
        <v>345</v>
      </c>
      <c r="G488" s="2" t="s">
        <v>28</v>
      </c>
      <c r="H488" s="8" t="str">
        <f>VLOOKUP(B488,'认申购款来款顺序-底稿'!A:C,3,FALSE)</f>
        <v>20</v>
      </c>
    </row>
    <row r="489" spans="1:8">
      <c r="A489" s="6" t="str">
        <f t="shared" si="7"/>
        <v>EW701D:阳光橙安盈季开8号D918:微众银行</v>
      </c>
      <c r="B489" s="5" t="s">
        <v>343</v>
      </c>
      <c r="C489" s="5" t="s">
        <v>9</v>
      </c>
      <c r="D489" s="5" t="s">
        <v>85</v>
      </c>
      <c r="E489" s="5" t="s">
        <v>344</v>
      </c>
      <c r="F489" s="1" t="s">
        <v>345</v>
      </c>
      <c r="G489" s="2" t="s">
        <v>28</v>
      </c>
      <c r="H489" s="8" t="str">
        <f>VLOOKUP(B489,'认申购款来款顺序-底稿'!A:C,3,FALSE)</f>
        <v>20</v>
      </c>
    </row>
    <row r="490" spans="1:8">
      <c r="A490" s="6" t="str">
        <f t="shared" si="7"/>
        <v>EW702D:阳光橙安盈季开9号D918:微众银行</v>
      </c>
      <c r="B490" s="5" t="s">
        <v>343</v>
      </c>
      <c r="C490" s="5" t="s">
        <v>9</v>
      </c>
      <c r="D490" s="5" t="s">
        <v>86</v>
      </c>
      <c r="E490" s="5" t="s">
        <v>345</v>
      </c>
      <c r="F490" s="1" t="s">
        <v>345</v>
      </c>
      <c r="G490" s="2" t="s">
        <v>28</v>
      </c>
      <c r="H490" s="8" t="str">
        <f>VLOOKUP(B490,'认申购款来款顺序-底稿'!A:C,3,FALSE)</f>
        <v>20</v>
      </c>
    </row>
    <row r="491" spans="1:8">
      <c r="A491" s="6" t="str">
        <f t="shared" si="7"/>
        <v>EW703D:阳光金创利乐享（7天最低持有）D918:微众银行</v>
      </c>
      <c r="B491" s="5" t="s">
        <v>343</v>
      </c>
      <c r="C491" s="5" t="s">
        <v>9</v>
      </c>
      <c r="D491" s="5" t="s">
        <v>350</v>
      </c>
      <c r="E491" s="5" t="s">
        <v>345</v>
      </c>
      <c r="F491" s="1" t="s">
        <v>345</v>
      </c>
      <c r="G491" s="2" t="s">
        <v>28</v>
      </c>
      <c r="H491" s="8" t="str">
        <f>VLOOKUP(B491,'认申购款来款顺序-底稿'!A:C,3,FALSE)</f>
        <v>20</v>
      </c>
    </row>
    <row r="492" spans="1:8">
      <c r="A492" s="6" t="str">
        <f t="shared" si="7"/>
        <v>EB1068:阳光金日添利1号919:山西银行</v>
      </c>
      <c r="B492" s="5" t="s">
        <v>351</v>
      </c>
      <c r="C492" s="5" t="s">
        <v>9</v>
      </c>
      <c r="D492" s="5" t="s">
        <v>25</v>
      </c>
      <c r="E492" s="5" t="s">
        <v>352</v>
      </c>
      <c r="F492" s="1" t="s">
        <v>352</v>
      </c>
      <c r="G492" s="2" t="s">
        <v>13</v>
      </c>
      <c r="H492" s="8" t="str">
        <f>VLOOKUP(B492,'认申购款来款顺序-底稿'!A:C,3,FALSE)</f>
        <v>17</v>
      </c>
    </row>
    <row r="493" spans="1:8">
      <c r="A493" s="6" t="str">
        <f t="shared" si="7"/>
        <v>EW758D:阳光金丰利61期D919:山西银行</v>
      </c>
      <c r="B493" s="5" t="s">
        <v>351</v>
      </c>
      <c r="C493" s="5" t="s">
        <v>9</v>
      </c>
      <c r="D493" s="5" t="s">
        <v>353</v>
      </c>
      <c r="E493" s="5" t="s">
        <v>352</v>
      </c>
      <c r="F493" s="1" t="s">
        <v>352</v>
      </c>
      <c r="G493" s="2" t="s">
        <v>13</v>
      </c>
      <c r="H493" s="8" t="str">
        <f>VLOOKUP(B493,'认申购款来款顺序-底稿'!A:C,3,FALSE)</f>
        <v>17</v>
      </c>
    </row>
    <row r="494" spans="1:8">
      <c r="A494" s="6" t="str">
        <f t="shared" si="7"/>
        <v>EB1068:阳光金日添利1号BXB:百信银行</v>
      </c>
      <c r="B494" s="5" t="s">
        <v>354</v>
      </c>
      <c r="C494" s="5" t="s">
        <v>9</v>
      </c>
      <c r="D494" s="5" t="s">
        <v>25</v>
      </c>
      <c r="E494" s="5" t="s">
        <v>355</v>
      </c>
      <c r="F494" s="1" t="s">
        <v>356</v>
      </c>
      <c r="G494" s="2" t="s">
        <v>13</v>
      </c>
      <c r="H494" s="8">
        <f>VLOOKUP(B494,'认申购款来款顺序-底稿'!A:C,3,FALSE)</f>
        <v>11</v>
      </c>
    </row>
    <row r="495" spans="1:8">
      <c r="A495" s="6" t="str">
        <f t="shared" si="7"/>
        <v>EB1211:阳光金12M添利1号BXB:百信银行</v>
      </c>
      <c r="B495" s="5" t="s">
        <v>354</v>
      </c>
      <c r="C495" s="5" t="s">
        <v>9</v>
      </c>
      <c r="D495" s="5" t="s">
        <v>357</v>
      </c>
      <c r="E495" s="5" t="s">
        <v>355</v>
      </c>
      <c r="F495" s="1" t="s">
        <v>356</v>
      </c>
      <c r="G495" s="2" t="s">
        <v>13</v>
      </c>
      <c r="H495" s="8">
        <f>VLOOKUP(B495,'认申购款来款顺序-底稿'!A:C,3,FALSE)</f>
        <v>11</v>
      </c>
    </row>
    <row r="496" spans="1:8">
      <c r="A496" s="6" t="str">
        <f t="shared" si="7"/>
        <v>EW0011:阳光金6M添利3号BXB:百信银行</v>
      </c>
      <c r="B496" s="5" t="s">
        <v>354</v>
      </c>
      <c r="C496" s="5" t="s">
        <v>9</v>
      </c>
      <c r="D496" s="5" t="s">
        <v>95</v>
      </c>
      <c r="E496" s="5" t="s">
        <v>355</v>
      </c>
      <c r="F496" s="1" t="s">
        <v>356</v>
      </c>
      <c r="G496" s="2" t="s">
        <v>13</v>
      </c>
      <c r="H496" s="8">
        <f>VLOOKUP(B496,'认申购款来款顺序-底稿'!A:C,3,FALSE)</f>
        <v>11</v>
      </c>
    </row>
    <row r="497" spans="1:8">
      <c r="A497" s="6" t="str">
        <f t="shared" si="7"/>
        <v>EW0012:阳光金6M添利4号BXB:百信银行</v>
      </c>
      <c r="B497" s="5" t="s">
        <v>354</v>
      </c>
      <c r="C497" s="5" t="s">
        <v>9</v>
      </c>
      <c r="D497" s="5" t="s">
        <v>96</v>
      </c>
      <c r="E497" s="5" t="s">
        <v>355</v>
      </c>
      <c r="F497" s="1" t="s">
        <v>356</v>
      </c>
      <c r="G497" s="2" t="s">
        <v>13</v>
      </c>
      <c r="H497" s="8">
        <f>VLOOKUP(B497,'认申购款来款顺序-底稿'!A:C,3,FALSE)</f>
        <v>11</v>
      </c>
    </row>
    <row r="498" spans="1:8">
      <c r="A498" s="6" t="str">
        <f t="shared" si="7"/>
        <v>EW0020:阳光金12M添利2号BXB:百信银行</v>
      </c>
      <c r="B498" s="5" t="s">
        <v>354</v>
      </c>
      <c r="C498" s="5" t="s">
        <v>9</v>
      </c>
      <c r="D498" s="5" t="s">
        <v>223</v>
      </c>
      <c r="E498" s="5" t="s">
        <v>355</v>
      </c>
      <c r="F498" s="1" t="s">
        <v>356</v>
      </c>
      <c r="G498" s="2" t="s">
        <v>13</v>
      </c>
      <c r="H498" s="8">
        <f>VLOOKUP(B498,'认申购款来款顺序-底稿'!A:C,3,FALSE)</f>
        <v>11</v>
      </c>
    </row>
    <row r="499" spans="1:8">
      <c r="A499" s="6" t="str">
        <f t="shared" si="7"/>
        <v>EW0021:阳光金6M添利2号BXB:百信银行</v>
      </c>
      <c r="B499" s="5" t="s">
        <v>354</v>
      </c>
      <c r="C499" s="5" t="s">
        <v>9</v>
      </c>
      <c r="D499" s="5" t="s">
        <v>166</v>
      </c>
      <c r="E499" s="5" t="s">
        <v>355</v>
      </c>
      <c r="F499" s="1" t="s">
        <v>356</v>
      </c>
      <c r="G499" s="2" t="s">
        <v>13</v>
      </c>
      <c r="H499" s="8">
        <f>VLOOKUP(B499,'认申购款来款顺序-底稿'!A:C,3,FALSE)</f>
        <v>11</v>
      </c>
    </row>
    <row r="500" spans="1:8">
      <c r="A500" s="6" t="str">
        <f t="shared" si="7"/>
        <v>EW0022:阳光金6M添利5号BXB:百信银行</v>
      </c>
      <c r="B500" s="5" t="s">
        <v>354</v>
      </c>
      <c r="C500" s="5" t="s">
        <v>9</v>
      </c>
      <c r="D500" s="5" t="s">
        <v>97</v>
      </c>
      <c r="E500" s="5" t="s">
        <v>355</v>
      </c>
      <c r="F500" s="1" t="s">
        <v>356</v>
      </c>
      <c r="G500" s="2" t="s">
        <v>13</v>
      </c>
      <c r="H500" s="8">
        <f>VLOOKUP(B500,'认申购款来款顺序-底稿'!A:C,3,FALSE)</f>
        <v>11</v>
      </c>
    </row>
    <row r="501" spans="1:8">
      <c r="A501" s="6" t="str">
        <f t="shared" si="7"/>
        <v>EW0024:阳光金12M添利6号BXB:百信银行</v>
      </c>
      <c r="B501" s="5" t="s">
        <v>354</v>
      </c>
      <c r="C501" s="5" t="s">
        <v>9</v>
      </c>
      <c r="D501" s="5" t="s">
        <v>52</v>
      </c>
      <c r="E501" s="5" t="s">
        <v>355</v>
      </c>
      <c r="F501" s="1" t="s">
        <v>356</v>
      </c>
      <c r="G501" s="2" t="s">
        <v>13</v>
      </c>
      <c r="H501" s="8">
        <f>VLOOKUP(B501,'认申购款来款顺序-底稿'!A:C,3,FALSE)</f>
        <v>11</v>
      </c>
    </row>
    <row r="502" spans="1:8">
      <c r="A502" s="6" t="str">
        <f t="shared" si="7"/>
        <v>EW0025:阳光金12M添利国庆节专属BXB:百信银行</v>
      </c>
      <c r="B502" s="5" t="s">
        <v>354</v>
      </c>
      <c r="C502" s="5" t="s">
        <v>9</v>
      </c>
      <c r="D502" s="5" t="s">
        <v>167</v>
      </c>
      <c r="E502" s="5" t="s">
        <v>355</v>
      </c>
      <c r="F502" s="1" t="s">
        <v>356</v>
      </c>
      <c r="G502" s="2" t="s">
        <v>13</v>
      </c>
      <c r="H502" s="8">
        <f>VLOOKUP(B502,'认申购款来款顺序-底稿'!A:C,3,FALSE)</f>
        <v>11</v>
      </c>
    </row>
    <row r="503" spans="1:8">
      <c r="A503" s="6" t="str">
        <f t="shared" si="7"/>
        <v>EW0026:阳光金12M添利3号BXB:百信银行</v>
      </c>
      <c r="B503" s="5" t="s">
        <v>354</v>
      </c>
      <c r="C503" s="5" t="s">
        <v>9</v>
      </c>
      <c r="D503" s="5" t="s">
        <v>224</v>
      </c>
      <c r="E503" s="5" t="s">
        <v>355</v>
      </c>
      <c r="F503" s="1" t="s">
        <v>356</v>
      </c>
      <c r="G503" s="2" t="s">
        <v>13</v>
      </c>
      <c r="H503" s="8">
        <f>VLOOKUP(B503,'认申购款来款顺序-底稿'!A:C,3,FALSE)</f>
        <v>11</v>
      </c>
    </row>
    <row r="504" spans="1:8">
      <c r="A504" s="6" t="str">
        <f t="shared" si="7"/>
        <v>EW0027:阳光金36M增利尊享2号BXB:百信银行</v>
      </c>
      <c r="B504" s="5" t="s">
        <v>354</v>
      </c>
      <c r="C504" s="5" t="s">
        <v>9</v>
      </c>
      <c r="D504" s="5" t="s">
        <v>317</v>
      </c>
      <c r="E504" s="5" t="s">
        <v>358</v>
      </c>
      <c r="F504" s="1" t="s">
        <v>359</v>
      </c>
      <c r="G504" s="2" t="s">
        <v>13</v>
      </c>
      <c r="H504" s="8">
        <f>VLOOKUP(B504,'认申购款来款顺序-底稿'!A:C,3,FALSE)</f>
        <v>11</v>
      </c>
    </row>
    <row r="505" spans="1:8">
      <c r="A505" s="6" t="str">
        <f t="shared" si="7"/>
        <v>EW0038:阳光金24M添利2号BXB:百信银行</v>
      </c>
      <c r="B505" s="5" t="s">
        <v>354</v>
      </c>
      <c r="C505" s="5" t="s">
        <v>9</v>
      </c>
      <c r="D505" s="5" t="s">
        <v>318</v>
      </c>
      <c r="E505" s="5" t="s">
        <v>355</v>
      </c>
      <c r="F505" s="1" t="s">
        <v>356</v>
      </c>
      <c r="G505" s="2" t="s">
        <v>13</v>
      </c>
      <c r="H505" s="8">
        <f>VLOOKUP(B505,'认申购款来款顺序-底稿'!A:C,3,FALSE)</f>
        <v>11</v>
      </c>
    </row>
    <row r="506" spans="1:8">
      <c r="A506" s="6" t="str">
        <f t="shared" si="7"/>
        <v>EW0040:阳光金24M增利1号BXB:百信银行</v>
      </c>
      <c r="B506" s="5" t="s">
        <v>354</v>
      </c>
      <c r="C506" s="5" t="s">
        <v>9</v>
      </c>
      <c r="D506" s="5" t="s">
        <v>319</v>
      </c>
      <c r="E506" s="5" t="s">
        <v>358</v>
      </c>
      <c r="F506" s="1" t="s">
        <v>359</v>
      </c>
      <c r="G506" s="2" t="s">
        <v>13</v>
      </c>
      <c r="H506" s="8">
        <f>VLOOKUP(B506,'认申购款来款顺序-底稿'!A:C,3,FALSE)</f>
        <v>11</v>
      </c>
    </row>
    <row r="507" spans="1:8">
      <c r="A507" s="6" t="str">
        <f t="shared" si="7"/>
        <v>EW0043:阳光橙安盈季开1号BXB:百信银行</v>
      </c>
      <c r="B507" s="5" t="s">
        <v>354</v>
      </c>
      <c r="C507" s="5" t="s">
        <v>9</v>
      </c>
      <c r="D507" s="5" t="s">
        <v>53</v>
      </c>
      <c r="E507" s="5" t="s">
        <v>360</v>
      </c>
      <c r="F507" s="1" t="s">
        <v>359</v>
      </c>
      <c r="G507" s="2" t="s">
        <v>13</v>
      </c>
      <c r="H507" s="8">
        <f>VLOOKUP(B507,'认申购款来款顺序-底稿'!A:C,3,FALSE)</f>
        <v>11</v>
      </c>
    </row>
    <row r="508" spans="1:8">
      <c r="A508" s="6" t="str">
        <f t="shared" si="7"/>
        <v>EW0052:阳光金18M添利4号BXB:百信银行</v>
      </c>
      <c r="B508" s="5" t="s">
        <v>354</v>
      </c>
      <c r="C508" s="5" t="s">
        <v>9</v>
      </c>
      <c r="D508" s="5" t="s">
        <v>340</v>
      </c>
      <c r="E508" s="5" t="s">
        <v>355</v>
      </c>
      <c r="F508" s="1" t="s">
        <v>356</v>
      </c>
      <c r="G508" s="2" t="s">
        <v>13</v>
      </c>
      <c r="H508" s="8">
        <f>VLOOKUP(B508,'认申购款来款顺序-底稿'!A:C,3,FALSE)</f>
        <v>11</v>
      </c>
    </row>
    <row r="509" spans="1:8">
      <c r="A509" s="6" t="str">
        <f t="shared" si="7"/>
        <v>EW0058:阳光橙安盈季开2号BXB:百信银行</v>
      </c>
      <c r="B509" s="5" t="s">
        <v>354</v>
      </c>
      <c r="C509" s="5" t="s">
        <v>9</v>
      </c>
      <c r="D509" s="5" t="s">
        <v>54</v>
      </c>
      <c r="E509" s="5" t="s">
        <v>360</v>
      </c>
      <c r="F509" s="1" t="s">
        <v>359</v>
      </c>
      <c r="G509" s="2" t="s">
        <v>13</v>
      </c>
      <c r="H509" s="8">
        <f>VLOOKUP(B509,'认申购款来款顺序-底稿'!A:C,3,FALSE)</f>
        <v>11</v>
      </c>
    </row>
    <row r="510" spans="1:8">
      <c r="A510" s="6" t="str">
        <f t="shared" si="7"/>
        <v>EW0073:阳光金9M添利1号BXB:百信银行</v>
      </c>
      <c r="B510" s="5" t="s">
        <v>354</v>
      </c>
      <c r="C510" s="5" t="s">
        <v>9</v>
      </c>
      <c r="D510" s="5" t="s">
        <v>169</v>
      </c>
      <c r="E510" s="5" t="s">
        <v>355</v>
      </c>
      <c r="F510" s="1" t="s">
        <v>356</v>
      </c>
      <c r="G510" s="2" t="s">
        <v>13</v>
      </c>
      <c r="H510" s="8">
        <f>VLOOKUP(B510,'认申购款来款顺序-底稿'!A:C,3,FALSE)</f>
        <v>11</v>
      </c>
    </row>
    <row r="511" spans="1:8">
      <c r="A511" s="6" t="str">
        <f t="shared" si="7"/>
        <v>EW0079:阳光橙安盈季开3号BXB:百信银行</v>
      </c>
      <c r="B511" s="5" t="s">
        <v>354</v>
      </c>
      <c r="C511" s="5" t="s">
        <v>9</v>
      </c>
      <c r="D511" s="5" t="s">
        <v>55</v>
      </c>
      <c r="E511" s="5" t="s">
        <v>360</v>
      </c>
      <c r="F511" s="1" t="s">
        <v>359</v>
      </c>
      <c r="G511" s="2" t="s">
        <v>13</v>
      </c>
      <c r="H511" s="8">
        <f>VLOOKUP(B511,'认申购款来款顺序-底稿'!A:C,3,FALSE)</f>
        <v>11</v>
      </c>
    </row>
    <row r="512" spans="1:8">
      <c r="A512" s="6" t="str">
        <f t="shared" si="7"/>
        <v>EW0080:阳光金18M增利2号BXB:百信银行</v>
      </c>
      <c r="B512" s="5" t="s">
        <v>354</v>
      </c>
      <c r="C512" s="5" t="s">
        <v>9</v>
      </c>
      <c r="D512" s="5" t="s">
        <v>320</v>
      </c>
      <c r="E512" s="5" t="s">
        <v>358</v>
      </c>
      <c r="F512" s="1" t="s">
        <v>359</v>
      </c>
      <c r="G512" s="2" t="s">
        <v>13</v>
      </c>
      <c r="H512" s="8">
        <f>VLOOKUP(B512,'认申购款来款顺序-底稿'!A:C,3,FALSE)</f>
        <v>11</v>
      </c>
    </row>
    <row r="513" spans="1:8">
      <c r="A513" s="6" t="str">
        <f t="shared" si="7"/>
        <v>EW0081:阳光橙增盈绝对收益策略BXB:百信银行</v>
      </c>
      <c r="B513" s="5" t="s">
        <v>354</v>
      </c>
      <c r="C513" s="5" t="s">
        <v>9</v>
      </c>
      <c r="D513" s="5" t="s">
        <v>361</v>
      </c>
      <c r="E513" s="5" t="s">
        <v>360</v>
      </c>
      <c r="F513" s="1" t="s">
        <v>359</v>
      </c>
      <c r="G513" s="2" t="s">
        <v>13</v>
      </c>
      <c r="H513" s="8">
        <f>VLOOKUP(B513,'认申购款来款顺序-底稿'!A:C,3,FALSE)</f>
        <v>11</v>
      </c>
    </row>
    <row r="514" spans="1:8">
      <c r="A514" s="6" t="str">
        <f t="shared" si="7"/>
        <v>EW0088:阳光金添利月开1号BXB:百信银行</v>
      </c>
      <c r="B514" s="5" t="s">
        <v>354</v>
      </c>
      <c r="C514" s="5" t="s">
        <v>9</v>
      </c>
      <c r="D514" s="5" t="s">
        <v>10</v>
      </c>
      <c r="E514" s="5" t="s">
        <v>355</v>
      </c>
      <c r="F514" s="1" t="s">
        <v>356</v>
      </c>
      <c r="G514" s="2" t="s">
        <v>13</v>
      </c>
      <c r="H514" s="8">
        <f>VLOOKUP(B514,'认申购款来款顺序-底稿'!A:C,3,FALSE)</f>
        <v>11</v>
      </c>
    </row>
    <row r="515" spans="1:8">
      <c r="A515" s="6" t="str">
        <f t="shared" ref="A515:A578" si="8">D515&amp;B515</f>
        <v>EW0089:阳光金添利月开2号BXB:百信银行</v>
      </c>
      <c r="B515" s="5" t="s">
        <v>354</v>
      </c>
      <c r="C515" s="5" t="s">
        <v>9</v>
      </c>
      <c r="D515" s="5" t="s">
        <v>104</v>
      </c>
      <c r="E515" s="5" t="s">
        <v>355</v>
      </c>
      <c r="F515" s="1" t="s">
        <v>356</v>
      </c>
      <c r="G515" s="2" t="s">
        <v>13</v>
      </c>
      <c r="H515" s="8">
        <f>VLOOKUP(B515,'认申购款来款顺序-底稿'!A:C,3,FALSE)</f>
        <v>11</v>
      </c>
    </row>
    <row r="516" spans="1:8">
      <c r="A516" s="6" t="str">
        <f t="shared" si="8"/>
        <v>EW0090:阳光金添利月开3号BXB:百信银行</v>
      </c>
      <c r="B516" s="5" t="s">
        <v>354</v>
      </c>
      <c r="C516" s="5" t="s">
        <v>9</v>
      </c>
      <c r="D516" s="5" t="s">
        <v>105</v>
      </c>
      <c r="E516" s="5" t="s">
        <v>355</v>
      </c>
      <c r="F516" s="1" t="s">
        <v>356</v>
      </c>
      <c r="G516" s="2" t="s">
        <v>13</v>
      </c>
      <c r="H516" s="8">
        <f>VLOOKUP(B516,'认申购款来款顺序-底稿'!A:C,3,FALSE)</f>
        <v>11</v>
      </c>
    </row>
    <row r="517" spans="1:8">
      <c r="A517" s="6" t="str">
        <f t="shared" si="8"/>
        <v>EW0093:阳光金24M添利3号BXB:百信银行</v>
      </c>
      <c r="B517" s="5" t="s">
        <v>354</v>
      </c>
      <c r="C517" s="5" t="s">
        <v>9</v>
      </c>
      <c r="D517" s="5" t="s">
        <v>227</v>
      </c>
      <c r="E517" s="5" t="s">
        <v>355</v>
      </c>
      <c r="F517" s="1" t="s">
        <v>356</v>
      </c>
      <c r="G517" s="2" t="s">
        <v>13</v>
      </c>
      <c r="H517" s="8">
        <f>VLOOKUP(B517,'认申购款来款顺序-底稿'!A:C,3,FALSE)</f>
        <v>11</v>
      </c>
    </row>
    <row r="518" spans="1:8">
      <c r="A518" s="6" t="str">
        <f t="shared" si="8"/>
        <v>EW0132:阳光橙增盈稳健2号BXB:百信银行</v>
      </c>
      <c r="B518" s="5" t="s">
        <v>354</v>
      </c>
      <c r="C518" s="5" t="s">
        <v>9</v>
      </c>
      <c r="D518" s="5" t="s">
        <v>232</v>
      </c>
      <c r="E518" s="5" t="s">
        <v>360</v>
      </c>
      <c r="F518" s="1" t="s">
        <v>359</v>
      </c>
      <c r="G518" s="2" t="s">
        <v>13</v>
      </c>
      <c r="H518" s="8">
        <f>VLOOKUP(B518,'认申购款来款顺序-底稿'!A:C,3,FALSE)</f>
        <v>11</v>
      </c>
    </row>
    <row r="519" spans="1:8">
      <c r="A519" s="6" t="str">
        <f t="shared" si="8"/>
        <v>EW0141:阳光金9M添利4号BXB:百信银行</v>
      </c>
      <c r="B519" s="5" t="s">
        <v>354</v>
      </c>
      <c r="C519" s="5" t="s">
        <v>9</v>
      </c>
      <c r="D519" s="5" t="s">
        <v>106</v>
      </c>
      <c r="E519" s="5" t="s">
        <v>355</v>
      </c>
      <c r="F519" s="1" t="s">
        <v>356</v>
      </c>
      <c r="G519" s="2" t="s">
        <v>13</v>
      </c>
      <c r="H519" s="8">
        <f>VLOOKUP(B519,'认申购款来款顺序-底稿'!A:C,3,FALSE)</f>
        <v>11</v>
      </c>
    </row>
    <row r="520" spans="1:8">
      <c r="A520" s="6" t="str">
        <f t="shared" si="8"/>
        <v>EW162D:阳光金增利天天购（一年最低持有）DBXB:百信银行</v>
      </c>
      <c r="B520" s="5" t="s">
        <v>354</v>
      </c>
      <c r="C520" s="5" t="s">
        <v>9</v>
      </c>
      <c r="D520" s="5" t="s">
        <v>362</v>
      </c>
      <c r="E520" s="5" t="s">
        <v>358</v>
      </c>
      <c r="F520" s="1" t="s">
        <v>359</v>
      </c>
      <c r="G520" s="2" t="s">
        <v>13</v>
      </c>
      <c r="H520" s="8">
        <f>VLOOKUP(B520,'认申购款来款顺序-底稿'!A:C,3,FALSE)</f>
        <v>11</v>
      </c>
    </row>
    <row r="521" spans="1:8">
      <c r="A521" s="6" t="str">
        <f t="shared" si="8"/>
        <v>EW189D:阳光金增利稳健天天购（7天最低持有）DBXB:百信银行</v>
      </c>
      <c r="B521" s="5" t="s">
        <v>354</v>
      </c>
      <c r="C521" s="5" t="s">
        <v>9</v>
      </c>
      <c r="D521" s="5" t="s">
        <v>33</v>
      </c>
      <c r="E521" s="5" t="s">
        <v>358</v>
      </c>
      <c r="F521" s="1" t="s">
        <v>359</v>
      </c>
      <c r="G521" s="2" t="s">
        <v>13</v>
      </c>
      <c r="H521" s="8">
        <f>VLOOKUP(B521,'认申购款来款顺序-底稿'!A:C,3,FALSE)</f>
        <v>11</v>
      </c>
    </row>
    <row r="522" spans="1:8">
      <c r="A522" s="6" t="str">
        <f t="shared" si="8"/>
        <v>EW189H:阳光金增利稳健天天购（7天最低持有）HBXB:百信银行</v>
      </c>
      <c r="B522" s="5" t="s">
        <v>354</v>
      </c>
      <c r="C522" s="5" t="s">
        <v>9</v>
      </c>
      <c r="D522" s="5" t="s">
        <v>346</v>
      </c>
      <c r="E522" s="5" t="s">
        <v>358</v>
      </c>
      <c r="F522" s="1" t="s">
        <v>359</v>
      </c>
      <c r="G522" s="2" t="s">
        <v>13</v>
      </c>
      <c r="H522" s="8">
        <f>VLOOKUP(B522,'认申购款来款顺序-底稿'!A:C,3,FALSE)</f>
        <v>11</v>
      </c>
    </row>
    <row r="523" spans="1:8">
      <c r="A523" s="6" t="str">
        <f t="shared" si="8"/>
        <v>EW190A:阳光金增利稳健天天购（14天最低持有）ABXB:百信银行</v>
      </c>
      <c r="B523" s="5" t="s">
        <v>354</v>
      </c>
      <c r="C523" s="5" t="s">
        <v>9</v>
      </c>
      <c r="D523" s="5" t="s">
        <v>65</v>
      </c>
      <c r="E523" s="5" t="s">
        <v>360</v>
      </c>
      <c r="F523" s="1" t="s">
        <v>359</v>
      </c>
      <c r="G523" s="2" t="s">
        <v>13</v>
      </c>
      <c r="H523" s="8">
        <f>VLOOKUP(B523,'认申购款来款顺序-底稿'!A:C,3,FALSE)</f>
        <v>11</v>
      </c>
    </row>
    <row r="524" spans="1:8">
      <c r="A524" s="6" t="str">
        <f t="shared" si="8"/>
        <v>EW190D:阳光金增利稳健天天购（14天最低持有）DBXB:百信银行</v>
      </c>
      <c r="B524" s="5" t="s">
        <v>354</v>
      </c>
      <c r="C524" s="5" t="s">
        <v>9</v>
      </c>
      <c r="D524" s="5" t="s">
        <v>363</v>
      </c>
      <c r="E524" s="5" t="s">
        <v>358</v>
      </c>
      <c r="F524" s="1" t="s">
        <v>359</v>
      </c>
      <c r="G524" s="2" t="s">
        <v>13</v>
      </c>
      <c r="H524" s="8">
        <f>VLOOKUP(B524,'认申购款来款顺序-底稿'!A:C,3,FALSE)</f>
        <v>11</v>
      </c>
    </row>
    <row r="525" spans="1:8">
      <c r="A525" s="6" t="str">
        <f t="shared" si="8"/>
        <v>EW191D:阳光金增利稳健天天购（28天最低持有）DBXB:百信银行</v>
      </c>
      <c r="B525" s="5" t="s">
        <v>354</v>
      </c>
      <c r="C525" s="5" t="s">
        <v>9</v>
      </c>
      <c r="D525" s="5" t="s">
        <v>364</v>
      </c>
      <c r="E525" s="5" t="s">
        <v>358</v>
      </c>
      <c r="F525" s="1" t="s">
        <v>359</v>
      </c>
      <c r="G525" s="2" t="s">
        <v>13</v>
      </c>
      <c r="H525" s="8">
        <f>VLOOKUP(B525,'认申购款来款顺序-底稿'!A:C,3,FALSE)</f>
        <v>11</v>
      </c>
    </row>
    <row r="526" spans="1:8">
      <c r="A526" s="6" t="str">
        <f t="shared" si="8"/>
        <v>EW191H:阳光金增利稳健天天购（28天最低持有）HBXB:百信银行</v>
      </c>
      <c r="B526" s="5" t="s">
        <v>354</v>
      </c>
      <c r="C526" s="5" t="s">
        <v>9</v>
      </c>
      <c r="D526" s="5" t="s">
        <v>347</v>
      </c>
      <c r="E526" s="5" t="s">
        <v>358</v>
      </c>
      <c r="F526" s="1" t="s">
        <v>359</v>
      </c>
      <c r="G526" s="2" t="s">
        <v>13</v>
      </c>
      <c r="H526" s="8">
        <f>VLOOKUP(B526,'认申购款来款顺序-底稿'!A:C,3,FALSE)</f>
        <v>11</v>
      </c>
    </row>
    <row r="527" spans="1:8">
      <c r="A527" s="6" t="str">
        <f t="shared" si="8"/>
        <v>EW252D:阳光金增利稳健天天购（60天最低持有）DBXB:百信银行</v>
      </c>
      <c r="B527" s="5" t="s">
        <v>354</v>
      </c>
      <c r="C527" s="5" t="s">
        <v>9</v>
      </c>
      <c r="D527" s="5" t="s">
        <v>365</v>
      </c>
      <c r="E527" s="5" t="s">
        <v>358</v>
      </c>
      <c r="F527" s="1" t="s">
        <v>359</v>
      </c>
      <c r="G527" s="2" t="s">
        <v>13</v>
      </c>
      <c r="H527" s="8">
        <f>VLOOKUP(B527,'认申购款来款顺序-底稿'!A:C,3,FALSE)</f>
        <v>11</v>
      </c>
    </row>
    <row r="528" spans="1:8">
      <c r="A528" s="6" t="str">
        <f t="shared" si="8"/>
        <v>EW252H:阳光金增利稳健天天购（60天最低持有）HBXB:百信银行</v>
      </c>
      <c r="B528" s="5" t="s">
        <v>354</v>
      </c>
      <c r="C528" s="5" t="s">
        <v>9</v>
      </c>
      <c r="D528" s="5" t="s">
        <v>348</v>
      </c>
      <c r="E528" s="5" t="s">
        <v>358</v>
      </c>
      <c r="F528" s="1" t="s">
        <v>359</v>
      </c>
      <c r="G528" s="2" t="s">
        <v>13</v>
      </c>
      <c r="H528" s="8">
        <f>VLOOKUP(B528,'认申购款来款顺序-底稿'!A:C,3,FALSE)</f>
        <v>11</v>
      </c>
    </row>
    <row r="529" spans="1:8">
      <c r="A529" s="6" t="str">
        <f t="shared" si="8"/>
        <v>EW291D:阳光金天天盈DBXB:百信银行</v>
      </c>
      <c r="B529" s="5" t="s">
        <v>354</v>
      </c>
      <c r="C529" s="5" t="s">
        <v>9</v>
      </c>
      <c r="D529" s="5" t="s">
        <v>179</v>
      </c>
      <c r="E529" s="5" t="s">
        <v>360</v>
      </c>
      <c r="F529" s="1" t="s">
        <v>359</v>
      </c>
      <c r="G529" s="2" t="s">
        <v>13</v>
      </c>
      <c r="H529" s="8">
        <f>VLOOKUP(B529,'认申购款来款顺序-底稿'!A:C,3,FALSE)</f>
        <v>11</v>
      </c>
    </row>
    <row r="530" spans="1:8">
      <c r="A530" s="6" t="str">
        <f t="shared" si="8"/>
        <v>EW291H:阳光金天天盈HBXB:百信银行</v>
      </c>
      <c r="B530" s="5" t="s">
        <v>354</v>
      </c>
      <c r="C530" s="5" t="s">
        <v>9</v>
      </c>
      <c r="D530" s="5" t="s">
        <v>180</v>
      </c>
      <c r="E530" s="5" t="s">
        <v>360</v>
      </c>
      <c r="F530" s="1" t="s">
        <v>359</v>
      </c>
      <c r="G530" s="2" t="s">
        <v>13</v>
      </c>
      <c r="H530" s="8">
        <f>VLOOKUP(B530,'认申购款来款顺序-底稿'!A:C,3,FALSE)</f>
        <v>11</v>
      </c>
    </row>
    <row r="531" spans="1:8">
      <c r="A531" s="6" t="str">
        <f t="shared" si="8"/>
        <v>EW315D:阳光金增利天天购（270天最低持有）DBXB:百信银行</v>
      </c>
      <c r="B531" s="5" t="s">
        <v>354</v>
      </c>
      <c r="C531" s="5" t="s">
        <v>9</v>
      </c>
      <c r="D531" s="5" t="s">
        <v>366</v>
      </c>
      <c r="E531" s="5" t="s">
        <v>358</v>
      </c>
      <c r="F531" s="1" t="s">
        <v>359</v>
      </c>
      <c r="G531" s="2" t="s">
        <v>13</v>
      </c>
      <c r="H531" s="8">
        <f>VLOOKUP(B531,'认申购款来款顺序-底稿'!A:C,3,FALSE)</f>
        <v>11</v>
      </c>
    </row>
    <row r="532" spans="1:8">
      <c r="A532" s="6" t="str">
        <f t="shared" si="8"/>
        <v>EW0359:阳光金15M丰利13期CZB:浙商银行</v>
      </c>
      <c r="B532" s="5" t="s">
        <v>367</v>
      </c>
      <c r="C532" s="5" t="s">
        <v>9</v>
      </c>
      <c r="D532" s="5" t="s">
        <v>117</v>
      </c>
      <c r="E532" s="5" t="s">
        <v>368</v>
      </c>
      <c r="F532" s="1" t="s">
        <v>369</v>
      </c>
      <c r="G532" s="2" t="s">
        <v>13</v>
      </c>
      <c r="H532" s="8" t="str">
        <f>VLOOKUP(B532,'认申购款来款顺序-底稿'!A:C,3,FALSE)</f>
        <v>21</v>
      </c>
    </row>
    <row r="533" spans="1:8">
      <c r="A533" s="6" t="str">
        <f t="shared" si="8"/>
        <v>EW0361:阳光金13M丰利9期CZB:浙商银行</v>
      </c>
      <c r="B533" s="5" t="s">
        <v>367</v>
      </c>
      <c r="C533" s="5" t="s">
        <v>9</v>
      </c>
      <c r="D533" s="5" t="s">
        <v>118</v>
      </c>
      <c r="E533" s="5" t="s">
        <v>368</v>
      </c>
      <c r="F533" s="1" t="s">
        <v>369</v>
      </c>
      <c r="G533" s="2" t="s">
        <v>13</v>
      </c>
      <c r="H533" s="8" t="str">
        <f>VLOOKUP(B533,'认申购款来款顺序-底稿'!A:C,3,FALSE)</f>
        <v>21</v>
      </c>
    </row>
    <row r="534" spans="1:8">
      <c r="A534" s="6" t="str">
        <f t="shared" si="8"/>
        <v>EW0365:阳光金13M丰利10期CZB:浙商银行</v>
      </c>
      <c r="B534" s="5" t="s">
        <v>367</v>
      </c>
      <c r="C534" s="5" t="s">
        <v>9</v>
      </c>
      <c r="D534" s="5" t="s">
        <v>370</v>
      </c>
      <c r="E534" s="5" t="s">
        <v>368</v>
      </c>
      <c r="F534" s="1" t="s">
        <v>369</v>
      </c>
      <c r="G534" s="2" t="s">
        <v>13</v>
      </c>
      <c r="H534" s="8" t="str">
        <f>VLOOKUP(B534,'认申购款来款顺序-底稿'!A:C,3,FALSE)</f>
        <v>21</v>
      </c>
    </row>
    <row r="535" spans="1:8">
      <c r="A535" s="6" t="str">
        <f t="shared" si="8"/>
        <v>EW0389:阳光金15M丰利15期CZB:浙商银行</v>
      </c>
      <c r="B535" s="5" t="s">
        <v>367</v>
      </c>
      <c r="C535" s="5" t="s">
        <v>9</v>
      </c>
      <c r="D535" s="5" t="s">
        <v>173</v>
      </c>
      <c r="E535" s="5" t="s">
        <v>368</v>
      </c>
      <c r="F535" s="1" t="s">
        <v>369</v>
      </c>
      <c r="G535" s="2" t="s">
        <v>13</v>
      </c>
      <c r="H535" s="8" t="str">
        <f>VLOOKUP(B535,'认申购款来款顺序-底稿'!A:C,3,FALSE)</f>
        <v>21</v>
      </c>
    </row>
    <row r="536" spans="1:8">
      <c r="A536" s="6" t="str">
        <f t="shared" si="8"/>
        <v>EW408A:阳光金13M丰利13期ACZB:浙商银行</v>
      </c>
      <c r="B536" s="5" t="s">
        <v>367</v>
      </c>
      <c r="C536" s="5" t="s">
        <v>9</v>
      </c>
      <c r="D536" s="5" t="s">
        <v>74</v>
      </c>
      <c r="E536" s="5" t="s">
        <v>368</v>
      </c>
      <c r="F536" s="1" t="s">
        <v>369</v>
      </c>
      <c r="G536" s="2" t="s">
        <v>13</v>
      </c>
      <c r="H536" s="8" t="str">
        <f>VLOOKUP(B536,'认申购款来款顺序-底稿'!A:C,3,FALSE)</f>
        <v>21</v>
      </c>
    </row>
    <row r="537" spans="1:8">
      <c r="A537" s="6" t="str">
        <f t="shared" si="8"/>
        <v>EW472A:阳光金13M丰利16期ACZB:浙商银行</v>
      </c>
      <c r="B537" s="5" t="s">
        <v>367</v>
      </c>
      <c r="C537" s="5" t="s">
        <v>9</v>
      </c>
      <c r="D537" s="5" t="s">
        <v>137</v>
      </c>
      <c r="E537" s="5" t="s">
        <v>368</v>
      </c>
      <c r="F537" s="1" t="s">
        <v>369</v>
      </c>
      <c r="G537" s="2" t="s">
        <v>13</v>
      </c>
      <c r="H537" s="8" t="str">
        <f>VLOOKUP(B537,'认申购款来款顺序-底稿'!A:C,3,FALSE)</f>
        <v>21</v>
      </c>
    </row>
    <row r="538" spans="1:8">
      <c r="A538" s="6" t="str">
        <f t="shared" si="8"/>
        <v>EW473A:阳光金15M丰利23期ACZB:浙商银行</v>
      </c>
      <c r="B538" s="5" t="s">
        <v>367</v>
      </c>
      <c r="C538" s="5" t="s">
        <v>9</v>
      </c>
      <c r="D538" s="5" t="s">
        <v>138</v>
      </c>
      <c r="E538" s="5" t="s">
        <v>368</v>
      </c>
      <c r="F538" s="1" t="s">
        <v>369</v>
      </c>
      <c r="G538" s="2" t="s">
        <v>13</v>
      </c>
      <c r="H538" s="8" t="str">
        <f>VLOOKUP(B538,'认申购款来款顺序-底稿'!A:C,3,FALSE)</f>
        <v>21</v>
      </c>
    </row>
    <row r="539" spans="1:8">
      <c r="A539" s="6" t="str">
        <f t="shared" si="8"/>
        <v>EW758D:阳光金丰利61期DCZB:浙商银行</v>
      </c>
      <c r="B539" s="5" t="s">
        <v>367</v>
      </c>
      <c r="C539" s="5" t="s">
        <v>9</v>
      </c>
      <c r="D539" s="5" t="s">
        <v>353</v>
      </c>
      <c r="E539" s="5" t="s">
        <v>369</v>
      </c>
      <c r="F539" s="1" t="s">
        <v>369</v>
      </c>
      <c r="G539" s="2" t="s">
        <v>13</v>
      </c>
      <c r="H539" s="8" t="str">
        <f>VLOOKUP(B539,'认申购款来款顺序-底稿'!A:C,3,FALSE)</f>
        <v>21</v>
      </c>
    </row>
    <row r="540" spans="1:8">
      <c r="A540" s="6" t="str">
        <f t="shared" si="8"/>
        <v>EB6830:阳光天天购180天D07:招商银行</v>
      </c>
      <c r="B540" s="5" t="s">
        <v>371</v>
      </c>
      <c r="C540" s="5" t="s">
        <v>9</v>
      </c>
      <c r="D540" s="5" t="s">
        <v>51</v>
      </c>
      <c r="E540" s="5" t="s">
        <v>372</v>
      </c>
      <c r="F540" s="1" t="s">
        <v>372</v>
      </c>
      <c r="G540" s="2" t="s">
        <v>13</v>
      </c>
      <c r="H540" s="8">
        <f>VLOOKUP(B540,'认申购款来款顺序-底稿'!A:C,3,FALSE)</f>
        <v>6</v>
      </c>
    </row>
    <row r="541" spans="1:8">
      <c r="A541" s="6" t="str">
        <f t="shared" si="8"/>
        <v>EW0014:阳光金12M添利4号D07:招商银行</v>
      </c>
      <c r="B541" s="5" t="s">
        <v>371</v>
      </c>
      <c r="C541" s="5" t="s">
        <v>9</v>
      </c>
      <c r="D541" s="5" t="s">
        <v>373</v>
      </c>
      <c r="E541" s="5" t="s">
        <v>372</v>
      </c>
      <c r="F541" s="1" t="s">
        <v>372</v>
      </c>
      <c r="G541" s="2" t="s">
        <v>13</v>
      </c>
      <c r="H541" s="8">
        <f>VLOOKUP(B541,'认申购款来款顺序-底稿'!A:C,3,FALSE)</f>
        <v>6</v>
      </c>
    </row>
    <row r="542" spans="1:8">
      <c r="A542" s="6" t="str">
        <f t="shared" si="8"/>
        <v>EW0023:阳光金6M添利6号D07:招商银行</v>
      </c>
      <c r="B542" s="5" t="s">
        <v>371</v>
      </c>
      <c r="C542" s="5" t="s">
        <v>9</v>
      </c>
      <c r="D542" s="5" t="s">
        <v>98</v>
      </c>
      <c r="E542" s="5" t="s">
        <v>372</v>
      </c>
      <c r="F542" s="1" t="s">
        <v>372</v>
      </c>
      <c r="G542" s="2" t="s">
        <v>13</v>
      </c>
      <c r="H542" s="8">
        <f>VLOOKUP(B542,'认申购款来款顺序-底稿'!A:C,3,FALSE)</f>
        <v>6</v>
      </c>
    </row>
    <row r="543" spans="1:8">
      <c r="A543" s="6" t="str">
        <f t="shared" si="8"/>
        <v>EW0075:阳光金9M添利3号D07:招商银行</v>
      </c>
      <c r="B543" s="5" t="s">
        <v>371</v>
      </c>
      <c r="C543" s="5" t="s">
        <v>9</v>
      </c>
      <c r="D543" s="5" t="s">
        <v>103</v>
      </c>
      <c r="E543" s="5" t="s">
        <v>372</v>
      </c>
      <c r="F543" s="1" t="s">
        <v>372</v>
      </c>
      <c r="G543" s="2" t="s">
        <v>13</v>
      </c>
      <c r="H543" s="8">
        <f>VLOOKUP(B543,'认申购款来款顺序-底稿'!A:C,3,FALSE)</f>
        <v>6</v>
      </c>
    </row>
    <row r="544" spans="1:8">
      <c r="A544" s="6" t="str">
        <f t="shared" si="8"/>
        <v>EW0129:阳光金18M增利稳健1号D07:招商银行</v>
      </c>
      <c r="B544" s="5" t="s">
        <v>371</v>
      </c>
      <c r="C544" s="5" t="s">
        <v>9</v>
      </c>
      <c r="D544" s="5" t="s">
        <v>230</v>
      </c>
      <c r="E544" s="5" t="s">
        <v>372</v>
      </c>
      <c r="F544" s="1" t="s">
        <v>372</v>
      </c>
      <c r="G544" s="2" t="s">
        <v>13</v>
      </c>
      <c r="H544" s="8">
        <f>VLOOKUP(B544,'认申购款来款顺序-底稿'!A:C,3,FALSE)</f>
        <v>6</v>
      </c>
    </row>
    <row r="545" spans="1:8">
      <c r="A545" s="6" t="str">
        <f t="shared" si="8"/>
        <v>EW0141:阳光金9M添利4号D07:招商银行</v>
      </c>
      <c r="B545" s="5" t="s">
        <v>371</v>
      </c>
      <c r="C545" s="5" t="s">
        <v>9</v>
      </c>
      <c r="D545" s="5" t="s">
        <v>106</v>
      </c>
      <c r="E545" s="5" t="s">
        <v>372</v>
      </c>
      <c r="F545" s="1" t="s">
        <v>372</v>
      </c>
      <c r="G545" s="2" t="s">
        <v>13</v>
      </c>
      <c r="H545" s="8">
        <f>VLOOKUP(B545,'认申购款来款顺序-底稿'!A:C,3,FALSE)</f>
        <v>6</v>
      </c>
    </row>
    <row r="546" spans="1:8">
      <c r="A546" s="6" t="str">
        <f t="shared" si="8"/>
        <v>EW0142:阳光金9M添利5号D07:招商银行</v>
      </c>
      <c r="B546" s="5" t="s">
        <v>371</v>
      </c>
      <c r="C546" s="5" t="s">
        <v>9</v>
      </c>
      <c r="D546" s="5" t="s">
        <v>107</v>
      </c>
      <c r="E546" s="5" t="s">
        <v>372</v>
      </c>
      <c r="F546" s="1" t="s">
        <v>372</v>
      </c>
      <c r="G546" s="2" t="s">
        <v>13</v>
      </c>
      <c r="H546" s="8">
        <f>VLOOKUP(B546,'认申购款来款顺序-底稿'!A:C,3,FALSE)</f>
        <v>6</v>
      </c>
    </row>
    <row r="547" spans="1:8">
      <c r="A547" s="6" t="str">
        <f t="shared" si="8"/>
        <v>EW0143:阳光金9M添利6号D07:招商银行</v>
      </c>
      <c r="B547" s="5" t="s">
        <v>371</v>
      </c>
      <c r="C547" s="5" t="s">
        <v>9</v>
      </c>
      <c r="D547" s="5" t="s">
        <v>108</v>
      </c>
      <c r="E547" s="5" t="s">
        <v>372</v>
      </c>
      <c r="F547" s="1" t="s">
        <v>372</v>
      </c>
      <c r="G547" s="2" t="s">
        <v>13</v>
      </c>
      <c r="H547" s="8">
        <f>VLOOKUP(B547,'认申购款来款顺序-底稿'!A:C,3,FALSE)</f>
        <v>6</v>
      </c>
    </row>
    <row r="548" spans="1:8">
      <c r="A548" s="6" t="str">
        <f t="shared" si="8"/>
        <v>EW0177:阳光金增利稳健季开1号D07:招商银行</v>
      </c>
      <c r="B548" s="5" t="s">
        <v>371</v>
      </c>
      <c r="C548" s="5" t="s">
        <v>9</v>
      </c>
      <c r="D548" s="5" t="s">
        <v>374</v>
      </c>
      <c r="E548" s="5" t="s">
        <v>372</v>
      </c>
      <c r="F548" s="1" t="s">
        <v>372</v>
      </c>
      <c r="G548" s="2" t="s">
        <v>13</v>
      </c>
      <c r="H548" s="8">
        <f>VLOOKUP(B548,'认申购款来款顺序-底稿'!A:C,3,FALSE)</f>
        <v>6</v>
      </c>
    </row>
    <row r="549" spans="1:8">
      <c r="A549" s="6" t="str">
        <f t="shared" si="8"/>
        <v>EW0178:阳光金增利稳健季开2号D07:招商银行</v>
      </c>
      <c r="B549" s="5" t="s">
        <v>371</v>
      </c>
      <c r="C549" s="5" t="s">
        <v>9</v>
      </c>
      <c r="D549" s="5" t="s">
        <v>235</v>
      </c>
      <c r="E549" s="5" t="s">
        <v>372</v>
      </c>
      <c r="F549" s="1" t="s">
        <v>372</v>
      </c>
      <c r="G549" s="2" t="s">
        <v>13</v>
      </c>
      <c r="H549" s="8">
        <f>VLOOKUP(B549,'认申购款来款顺序-底稿'!A:C,3,FALSE)</f>
        <v>6</v>
      </c>
    </row>
    <row r="550" spans="1:8">
      <c r="A550" s="6" t="str">
        <f t="shared" si="8"/>
        <v>EW0179:阳光金增利稳健季开3号D07:招商银行</v>
      </c>
      <c r="B550" s="5" t="s">
        <v>371</v>
      </c>
      <c r="C550" s="5" t="s">
        <v>9</v>
      </c>
      <c r="D550" s="5" t="s">
        <v>236</v>
      </c>
      <c r="E550" s="5" t="s">
        <v>372</v>
      </c>
      <c r="F550" s="1" t="s">
        <v>372</v>
      </c>
      <c r="G550" s="2" t="s">
        <v>13</v>
      </c>
      <c r="H550" s="8">
        <f>VLOOKUP(B550,'认申购款来款顺序-底稿'!A:C,3,FALSE)</f>
        <v>6</v>
      </c>
    </row>
    <row r="551" spans="1:8">
      <c r="A551" s="6" t="str">
        <f t="shared" si="8"/>
        <v>EW0193:阳光金13M丰利1期D07:招商银行</v>
      </c>
      <c r="B551" s="5" t="s">
        <v>371</v>
      </c>
      <c r="C551" s="5" t="s">
        <v>9</v>
      </c>
      <c r="D551" s="5" t="s">
        <v>109</v>
      </c>
      <c r="E551" s="5" t="s">
        <v>372</v>
      </c>
      <c r="F551" s="1" t="s">
        <v>372</v>
      </c>
      <c r="G551" s="2" t="s">
        <v>13</v>
      </c>
      <c r="H551" s="8">
        <f>VLOOKUP(B551,'认申购款来款顺序-底稿'!A:C,3,FALSE)</f>
        <v>6</v>
      </c>
    </row>
    <row r="552" spans="1:8">
      <c r="A552" s="6" t="str">
        <f t="shared" si="8"/>
        <v>EW0216:阳光金添利月开4号D07:招商银行</v>
      </c>
      <c r="B552" s="5" t="s">
        <v>371</v>
      </c>
      <c r="C552" s="5" t="s">
        <v>9</v>
      </c>
      <c r="D552" s="5" t="s">
        <v>14</v>
      </c>
      <c r="E552" s="5" t="s">
        <v>372</v>
      </c>
      <c r="F552" s="1" t="s">
        <v>372</v>
      </c>
      <c r="G552" s="2" t="s">
        <v>13</v>
      </c>
      <c r="H552" s="8">
        <f>VLOOKUP(B552,'认申购款来款顺序-底稿'!A:C,3,FALSE)</f>
        <v>6</v>
      </c>
    </row>
    <row r="553" spans="1:8">
      <c r="A553" s="6" t="str">
        <f t="shared" si="8"/>
        <v>EW0225:阳光金18M增利稳健2号D07:招商银行</v>
      </c>
      <c r="B553" s="5" t="s">
        <v>371</v>
      </c>
      <c r="C553" s="5" t="s">
        <v>9</v>
      </c>
      <c r="D553" s="5" t="s">
        <v>375</v>
      </c>
      <c r="E553" s="5" t="s">
        <v>372</v>
      </c>
      <c r="F553" s="1" t="s">
        <v>372</v>
      </c>
      <c r="G553" s="2" t="s">
        <v>13</v>
      </c>
      <c r="H553" s="8">
        <f>VLOOKUP(B553,'认申购款来款顺序-底稿'!A:C,3,FALSE)</f>
        <v>6</v>
      </c>
    </row>
    <row r="554" spans="1:8">
      <c r="A554" s="6" t="str">
        <f t="shared" si="8"/>
        <v>EW0227:阳光金18M增利稳健3号D07:招商银行</v>
      </c>
      <c r="B554" s="5" t="s">
        <v>371</v>
      </c>
      <c r="C554" s="5" t="s">
        <v>9</v>
      </c>
      <c r="D554" s="5" t="s">
        <v>376</v>
      </c>
      <c r="E554" s="5" t="s">
        <v>372</v>
      </c>
      <c r="F554" s="1" t="s">
        <v>372</v>
      </c>
      <c r="G554" s="2" t="s">
        <v>13</v>
      </c>
      <c r="H554" s="8">
        <f>VLOOKUP(B554,'认申购款来款顺序-底稿'!A:C,3,FALSE)</f>
        <v>6</v>
      </c>
    </row>
    <row r="555" spans="1:8">
      <c r="A555" s="6" t="str">
        <f t="shared" si="8"/>
        <v>EW0230:阳光金添利半年盈2号D07:招商银行</v>
      </c>
      <c r="B555" s="5" t="s">
        <v>371</v>
      </c>
      <c r="C555" s="5" t="s">
        <v>9</v>
      </c>
      <c r="D555" s="5" t="s">
        <v>277</v>
      </c>
      <c r="E555" s="5" t="s">
        <v>372</v>
      </c>
      <c r="F555" s="1" t="s">
        <v>372</v>
      </c>
      <c r="G555" s="2" t="s">
        <v>13</v>
      </c>
      <c r="H555" s="8">
        <f>VLOOKUP(B555,'认申购款来款顺序-底稿'!A:C,3,FALSE)</f>
        <v>6</v>
      </c>
    </row>
    <row r="556" spans="1:8">
      <c r="A556" s="6" t="str">
        <f t="shared" si="8"/>
        <v>EW0234:阳光金添利半年盈6号D07:招商银行</v>
      </c>
      <c r="B556" s="5" t="s">
        <v>371</v>
      </c>
      <c r="C556" s="5" t="s">
        <v>9</v>
      </c>
      <c r="D556" s="5" t="s">
        <v>281</v>
      </c>
      <c r="E556" s="5" t="s">
        <v>372</v>
      </c>
      <c r="F556" s="1" t="s">
        <v>372</v>
      </c>
      <c r="G556" s="2" t="s">
        <v>13</v>
      </c>
      <c r="H556" s="8">
        <f>VLOOKUP(B556,'认申购款来款顺序-底稿'!A:C,3,FALSE)</f>
        <v>6</v>
      </c>
    </row>
    <row r="557" spans="1:8">
      <c r="A557" s="6" t="str">
        <f t="shared" si="8"/>
        <v>EW0358:阳光金15M丰利12期D07:招商银行</v>
      </c>
      <c r="B557" s="5" t="s">
        <v>371</v>
      </c>
      <c r="C557" s="5" t="s">
        <v>9</v>
      </c>
      <c r="D557" s="5" t="s">
        <v>116</v>
      </c>
      <c r="E557" s="5" t="s">
        <v>372</v>
      </c>
      <c r="F557" s="1" t="s">
        <v>372</v>
      </c>
      <c r="G557" s="2" t="s">
        <v>13</v>
      </c>
      <c r="H557" s="8">
        <f>VLOOKUP(B557,'认申购款来款顺序-底稿'!A:C,3,FALSE)</f>
        <v>6</v>
      </c>
    </row>
    <row r="558" spans="1:8">
      <c r="A558" s="6" t="str">
        <f t="shared" si="8"/>
        <v>EW0359:阳光金15M丰利13期D07:招商银行</v>
      </c>
      <c r="B558" s="5" t="s">
        <v>371</v>
      </c>
      <c r="C558" s="5" t="s">
        <v>9</v>
      </c>
      <c r="D558" s="5" t="s">
        <v>117</v>
      </c>
      <c r="E558" s="5" t="s">
        <v>372</v>
      </c>
      <c r="F558" s="1" t="s">
        <v>372</v>
      </c>
      <c r="G558" s="2" t="s">
        <v>13</v>
      </c>
      <c r="H558" s="8">
        <f>VLOOKUP(B558,'认申购款来款顺序-底稿'!A:C,3,FALSE)</f>
        <v>6</v>
      </c>
    </row>
    <row r="559" spans="1:8">
      <c r="A559" s="6" t="str">
        <f t="shared" si="8"/>
        <v>EW0360:阳光金13M丰利8期D07:招商银行</v>
      </c>
      <c r="B559" s="5" t="s">
        <v>371</v>
      </c>
      <c r="C559" s="5" t="s">
        <v>9</v>
      </c>
      <c r="D559" s="5" t="s">
        <v>62</v>
      </c>
      <c r="E559" s="5" t="s">
        <v>372</v>
      </c>
      <c r="F559" s="1" t="s">
        <v>372</v>
      </c>
      <c r="G559" s="2" t="s">
        <v>13</v>
      </c>
      <c r="H559" s="8">
        <f>VLOOKUP(B559,'认申购款来款顺序-底稿'!A:C,3,FALSE)</f>
        <v>6</v>
      </c>
    </row>
    <row r="560" spans="1:8">
      <c r="A560" s="6" t="str">
        <f t="shared" si="8"/>
        <v>EW0386:阳光金18M增利稳健4号D07:招商银行</v>
      </c>
      <c r="B560" s="5" t="s">
        <v>371</v>
      </c>
      <c r="C560" s="5" t="s">
        <v>9</v>
      </c>
      <c r="D560" s="5" t="s">
        <v>377</v>
      </c>
      <c r="E560" s="5" t="s">
        <v>372</v>
      </c>
      <c r="F560" s="1" t="s">
        <v>372</v>
      </c>
      <c r="G560" s="2" t="s">
        <v>13</v>
      </c>
      <c r="H560" s="8">
        <f>VLOOKUP(B560,'认申购款来款顺序-底稿'!A:C,3,FALSE)</f>
        <v>6</v>
      </c>
    </row>
    <row r="561" spans="1:8">
      <c r="A561" s="6" t="str">
        <f t="shared" si="8"/>
        <v>EW0409:阳光金15M丰利16期D07:招商银行</v>
      </c>
      <c r="B561" s="5" t="s">
        <v>371</v>
      </c>
      <c r="C561" s="5" t="s">
        <v>9</v>
      </c>
      <c r="D561" s="5" t="s">
        <v>378</v>
      </c>
      <c r="E561" s="5" t="s">
        <v>372</v>
      </c>
      <c r="F561" s="1" t="s">
        <v>372</v>
      </c>
      <c r="G561" s="2" t="s">
        <v>13</v>
      </c>
      <c r="H561" s="8">
        <f>VLOOKUP(B561,'认申购款来款顺序-底稿'!A:C,3,FALSE)</f>
        <v>6</v>
      </c>
    </row>
    <row r="562" spans="1:8">
      <c r="A562" s="6" t="str">
        <f t="shared" si="8"/>
        <v>EW0410:阳光金15M丰利17期D07:招商银行</v>
      </c>
      <c r="B562" s="5" t="s">
        <v>371</v>
      </c>
      <c r="C562" s="5" t="s">
        <v>9</v>
      </c>
      <c r="D562" s="5" t="s">
        <v>122</v>
      </c>
      <c r="E562" s="5" t="s">
        <v>372</v>
      </c>
      <c r="F562" s="1" t="s">
        <v>372</v>
      </c>
      <c r="G562" s="2" t="s">
        <v>13</v>
      </c>
      <c r="H562" s="8">
        <f>VLOOKUP(B562,'认申购款来款顺序-底稿'!A:C,3,FALSE)</f>
        <v>6</v>
      </c>
    </row>
    <row r="563" spans="1:8">
      <c r="A563" s="6" t="str">
        <f t="shared" si="8"/>
        <v>EW0511:光大理财颐享阳光养老理财产品橙2027第6期D07:招商银行</v>
      </c>
      <c r="B563" s="5" t="s">
        <v>371</v>
      </c>
      <c r="C563" s="5" t="s">
        <v>9</v>
      </c>
      <c r="D563" s="5" t="s">
        <v>379</v>
      </c>
      <c r="E563" s="5" t="s">
        <v>372</v>
      </c>
      <c r="F563" s="1" t="s">
        <v>372</v>
      </c>
      <c r="G563" s="2" t="s">
        <v>13</v>
      </c>
      <c r="H563" s="8">
        <f>VLOOKUP(B563,'认申购款来款顺序-底稿'!A:C,3,FALSE)</f>
        <v>6</v>
      </c>
    </row>
    <row r="564" spans="1:8">
      <c r="A564" s="6" t="str">
        <f t="shared" si="8"/>
        <v>EW0561:阳光金18M创利稳进4期（封闭式）D07:招商银行</v>
      </c>
      <c r="B564" s="5" t="s">
        <v>371</v>
      </c>
      <c r="C564" s="5" t="s">
        <v>9</v>
      </c>
      <c r="D564" s="5" t="s">
        <v>283</v>
      </c>
      <c r="E564" s="5" t="s">
        <v>372</v>
      </c>
      <c r="F564" s="1" t="s">
        <v>372</v>
      </c>
      <c r="G564" s="2" t="s">
        <v>13</v>
      </c>
      <c r="H564" s="8">
        <f>VLOOKUP(B564,'认申购款来款顺序-底稿'!A:C,3,FALSE)</f>
        <v>6</v>
      </c>
    </row>
    <row r="565" spans="1:8">
      <c r="A565" s="6" t="str">
        <f t="shared" si="8"/>
        <v>EW0562:阳光金15M创利稳进6期（封闭式）D07:招商银行</v>
      </c>
      <c r="B565" s="5" t="s">
        <v>371</v>
      </c>
      <c r="C565" s="5" t="s">
        <v>9</v>
      </c>
      <c r="D565" s="5" t="s">
        <v>380</v>
      </c>
      <c r="E565" s="5" t="s">
        <v>372</v>
      </c>
      <c r="F565" s="1" t="s">
        <v>372</v>
      </c>
      <c r="G565" s="2" t="s">
        <v>13</v>
      </c>
      <c r="H565" s="8">
        <f>VLOOKUP(B565,'认申购款来款顺序-底稿'!A:C,3,FALSE)</f>
        <v>6</v>
      </c>
    </row>
    <row r="566" spans="1:8">
      <c r="A566" s="6" t="str">
        <f t="shared" si="8"/>
        <v>EW1167:阳光金18M创利稳进8期（封闭式）D07:招商银行</v>
      </c>
      <c r="B566" s="5" t="s">
        <v>371</v>
      </c>
      <c r="C566" s="5" t="s">
        <v>9</v>
      </c>
      <c r="D566" s="5" t="s">
        <v>381</v>
      </c>
      <c r="E566" s="5" t="s">
        <v>372</v>
      </c>
      <c r="F566" s="1" t="s">
        <v>372</v>
      </c>
      <c r="G566" s="2" t="s">
        <v>13</v>
      </c>
      <c r="H566" s="8">
        <f>VLOOKUP(B566,'认申购款来款顺序-底稿'!A:C,3,FALSE)</f>
        <v>6</v>
      </c>
    </row>
    <row r="567" spans="1:8">
      <c r="A567" s="6" t="str">
        <f t="shared" si="8"/>
        <v>EW1168:阳光金18M创利稳进9期（封闭式）D07:招商银行</v>
      </c>
      <c r="B567" s="5" t="s">
        <v>371</v>
      </c>
      <c r="C567" s="5" t="s">
        <v>9</v>
      </c>
      <c r="D567" s="5" t="s">
        <v>382</v>
      </c>
      <c r="E567" s="5" t="s">
        <v>372</v>
      </c>
      <c r="F567" s="1" t="s">
        <v>372</v>
      </c>
      <c r="G567" s="2" t="s">
        <v>13</v>
      </c>
      <c r="H567" s="8">
        <f>VLOOKUP(B567,'认申购款来款顺序-底稿'!A:C,3,FALSE)</f>
        <v>6</v>
      </c>
    </row>
    <row r="568" spans="1:8">
      <c r="A568" s="6" t="str">
        <f t="shared" si="8"/>
        <v>EW1184:阳光青睿跃乐享1期（中证1000自动触发策略）固定收益类D07:招商银行</v>
      </c>
      <c r="B568" s="5" t="s">
        <v>371</v>
      </c>
      <c r="C568" s="5" t="s">
        <v>9</v>
      </c>
      <c r="D568" s="5" t="s">
        <v>383</v>
      </c>
      <c r="E568" s="5" t="s">
        <v>372</v>
      </c>
      <c r="F568" s="1" t="s">
        <v>372</v>
      </c>
      <c r="G568" s="2" t="s">
        <v>13</v>
      </c>
      <c r="H568" s="8">
        <f>VLOOKUP(B568,'认申购款来款顺序-底稿'!A:C,3,FALSE)</f>
        <v>6</v>
      </c>
    </row>
    <row r="569" spans="1:8">
      <c r="A569" s="6" t="str">
        <f t="shared" si="8"/>
        <v>EW1185:阳光青睿跃乐享2期（中证1000自动触发策略）固定收益类D07:招商银行</v>
      </c>
      <c r="B569" s="5" t="s">
        <v>371</v>
      </c>
      <c r="C569" s="5" t="s">
        <v>9</v>
      </c>
      <c r="D569" s="5" t="s">
        <v>384</v>
      </c>
      <c r="E569" s="5" t="s">
        <v>372</v>
      </c>
      <c r="F569" s="1" t="s">
        <v>372</v>
      </c>
      <c r="G569" s="2" t="s">
        <v>13</v>
      </c>
      <c r="H569" s="8">
        <f>VLOOKUP(B569,'认申购款来款顺序-底稿'!A:C,3,FALSE)</f>
        <v>6</v>
      </c>
    </row>
    <row r="570" spans="1:8">
      <c r="A570" s="6" t="str">
        <f t="shared" si="8"/>
        <v>EW1211:阳光金18M丰利目标盈1期D07:招商银行</v>
      </c>
      <c r="B570" s="5" t="s">
        <v>371</v>
      </c>
      <c r="C570" s="5" t="s">
        <v>9</v>
      </c>
      <c r="D570" s="5" t="s">
        <v>385</v>
      </c>
      <c r="E570" s="5" t="s">
        <v>372</v>
      </c>
      <c r="F570" s="1" t="s">
        <v>372</v>
      </c>
      <c r="G570" s="2" t="s">
        <v>13</v>
      </c>
      <c r="H570" s="8">
        <f>VLOOKUP(B570,'认申购款来款顺序-底稿'!A:C,3,FALSE)</f>
        <v>6</v>
      </c>
    </row>
    <row r="571" spans="1:8">
      <c r="A571" s="6" t="str">
        <f t="shared" si="8"/>
        <v>EW1213:阳光金18M丰利目标盈3期D07:招商银行</v>
      </c>
      <c r="B571" s="5" t="s">
        <v>371</v>
      </c>
      <c r="C571" s="5" t="s">
        <v>9</v>
      </c>
      <c r="D571" s="5" t="s">
        <v>175</v>
      </c>
      <c r="E571" s="5" t="s">
        <v>372</v>
      </c>
      <c r="F571" s="1" t="s">
        <v>372</v>
      </c>
      <c r="G571" s="2" t="s">
        <v>13</v>
      </c>
      <c r="H571" s="8">
        <f>VLOOKUP(B571,'认申购款来款顺序-底稿'!A:C,3,FALSE)</f>
        <v>6</v>
      </c>
    </row>
    <row r="572" spans="1:8">
      <c r="A572" s="6" t="str">
        <f t="shared" si="8"/>
        <v>EW1219:阳光金18M创利稳进12期（封闭式）D07:招商银行</v>
      </c>
      <c r="B572" s="5" t="s">
        <v>371</v>
      </c>
      <c r="C572" s="5" t="s">
        <v>9</v>
      </c>
      <c r="D572" s="5" t="s">
        <v>386</v>
      </c>
      <c r="E572" s="5" t="s">
        <v>372</v>
      </c>
      <c r="F572" s="1" t="s">
        <v>372</v>
      </c>
      <c r="G572" s="2" t="s">
        <v>13</v>
      </c>
      <c r="H572" s="8">
        <f>VLOOKUP(B572,'认申购款来款顺序-底稿'!A:C,3,FALSE)</f>
        <v>6</v>
      </c>
    </row>
    <row r="573" spans="1:8">
      <c r="A573" s="6" t="str">
        <f t="shared" si="8"/>
        <v>EW189D:阳光金增利稳健天天购（7天最低持有）DD07:招商银行</v>
      </c>
      <c r="B573" s="5" t="s">
        <v>371</v>
      </c>
      <c r="C573" s="5" t="s">
        <v>9</v>
      </c>
      <c r="D573" s="5" t="s">
        <v>33</v>
      </c>
      <c r="E573" s="5" t="s">
        <v>372</v>
      </c>
      <c r="F573" s="1" t="s">
        <v>372</v>
      </c>
      <c r="G573" s="2" t="s">
        <v>13</v>
      </c>
      <c r="H573" s="8">
        <f>VLOOKUP(B573,'认申购款来款顺序-底稿'!A:C,3,FALSE)</f>
        <v>6</v>
      </c>
    </row>
    <row r="574" spans="1:8">
      <c r="A574" s="6" t="str">
        <f t="shared" si="8"/>
        <v>EW190A:阳光金增利稳健天天购（14天最低持有）AD07:招商银行</v>
      </c>
      <c r="B574" s="5" t="s">
        <v>371</v>
      </c>
      <c r="C574" s="5" t="s">
        <v>9</v>
      </c>
      <c r="D574" s="5" t="s">
        <v>65</v>
      </c>
      <c r="E574" s="5" t="s">
        <v>372</v>
      </c>
      <c r="F574" s="1" t="s">
        <v>372</v>
      </c>
      <c r="G574" s="2" t="s">
        <v>13</v>
      </c>
      <c r="H574" s="8">
        <f>VLOOKUP(B574,'认申购款来款顺序-底稿'!A:C,3,FALSE)</f>
        <v>6</v>
      </c>
    </row>
    <row r="575" spans="1:8">
      <c r="A575" s="6" t="str">
        <f t="shared" si="8"/>
        <v>EW262A:阳光金13M丰利2期AD07:招商银行</v>
      </c>
      <c r="B575" s="5" t="s">
        <v>371</v>
      </c>
      <c r="C575" s="5" t="s">
        <v>9</v>
      </c>
      <c r="D575" s="5" t="s">
        <v>176</v>
      </c>
      <c r="E575" s="5" t="s">
        <v>372</v>
      </c>
      <c r="F575" s="1" t="s">
        <v>372</v>
      </c>
      <c r="G575" s="2" t="s">
        <v>13</v>
      </c>
      <c r="H575" s="8">
        <f>VLOOKUP(B575,'认申购款来款顺序-底稿'!A:C,3,FALSE)</f>
        <v>6</v>
      </c>
    </row>
    <row r="576" spans="1:8">
      <c r="A576" s="6" t="str">
        <f t="shared" si="8"/>
        <v>EW263B:阳光金13M丰利3期BD07:招商银行</v>
      </c>
      <c r="B576" s="5" t="s">
        <v>371</v>
      </c>
      <c r="C576" s="5" t="s">
        <v>9</v>
      </c>
      <c r="D576" s="5" t="s">
        <v>131</v>
      </c>
      <c r="E576" s="5" t="s">
        <v>372</v>
      </c>
      <c r="F576" s="1" t="s">
        <v>372</v>
      </c>
      <c r="G576" s="2" t="s">
        <v>13</v>
      </c>
      <c r="H576" s="8">
        <f>VLOOKUP(B576,'认申购款来款顺序-底稿'!A:C,3,FALSE)</f>
        <v>6</v>
      </c>
    </row>
    <row r="577" spans="1:8">
      <c r="A577" s="6" t="str">
        <f t="shared" si="8"/>
        <v>EW265D:阳光金13M丰利5期DD07:招商银行</v>
      </c>
      <c r="B577" s="5" t="s">
        <v>371</v>
      </c>
      <c r="C577" s="5" t="s">
        <v>9</v>
      </c>
      <c r="D577" s="5" t="s">
        <v>69</v>
      </c>
      <c r="E577" s="5" t="s">
        <v>372</v>
      </c>
      <c r="F577" s="1" t="s">
        <v>372</v>
      </c>
      <c r="G577" s="2" t="s">
        <v>13</v>
      </c>
      <c r="H577" s="8">
        <f>VLOOKUP(B577,'认申购款来款顺序-底稿'!A:C,3,FALSE)</f>
        <v>6</v>
      </c>
    </row>
    <row r="578" spans="1:8">
      <c r="A578" s="6" t="str">
        <f t="shared" si="8"/>
        <v>EW270B:阳光金18M丰利2期BD07:招商银行</v>
      </c>
      <c r="B578" s="5" t="s">
        <v>371</v>
      </c>
      <c r="C578" s="5" t="s">
        <v>9</v>
      </c>
      <c r="D578" s="5" t="s">
        <v>132</v>
      </c>
      <c r="E578" s="5" t="s">
        <v>372</v>
      </c>
      <c r="F578" s="1" t="s">
        <v>372</v>
      </c>
      <c r="G578" s="2" t="s">
        <v>13</v>
      </c>
      <c r="H578" s="8">
        <f>VLOOKUP(B578,'认申购款来款顺序-底稿'!A:C,3,FALSE)</f>
        <v>6</v>
      </c>
    </row>
    <row r="579" spans="1:8">
      <c r="A579" s="6" t="str">
        <f t="shared" ref="A579:A642" si="9">D579&amp;B579</f>
        <v>EW272B:阳光金15M丰利8期BD07:招商银行</v>
      </c>
      <c r="B579" s="5" t="s">
        <v>371</v>
      </c>
      <c r="C579" s="5" t="s">
        <v>9</v>
      </c>
      <c r="D579" s="5" t="s">
        <v>70</v>
      </c>
      <c r="E579" s="5" t="s">
        <v>372</v>
      </c>
      <c r="F579" s="1" t="s">
        <v>372</v>
      </c>
      <c r="G579" s="2" t="s">
        <v>13</v>
      </c>
      <c r="H579" s="8">
        <f>VLOOKUP(B579,'认申购款来款顺序-底稿'!A:C,3,FALSE)</f>
        <v>6</v>
      </c>
    </row>
    <row r="580" spans="1:8">
      <c r="A580" s="6" t="str">
        <f t="shared" si="9"/>
        <v>EW291D:阳光金天天盈DD07:招商银行</v>
      </c>
      <c r="B580" s="5" t="s">
        <v>371</v>
      </c>
      <c r="C580" s="5" t="s">
        <v>9</v>
      </c>
      <c r="D580" s="5" t="s">
        <v>179</v>
      </c>
      <c r="E580" s="5" t="s">
        <v>372</v>
      </c>
      <c r="F580" s="1" t="s">
        <v>372</v>
      </c>
      <c r="G580" s="2" t="s">
        <v>13</v>
      </c>
      <c r="H580" s="8">
        <f>VLOOKUP(B580,'认申购款来款顺序-底稿'!A:C,3,FALSE)</f>
        <v>6</v>
      </c>
    </row>
    <row r="581" spans="1:8">
      <c r="A581" s="6" t="str">
        <f t="shared" si="9"/>
        <v>EW379D:阳光金增利稳健乐享天天购（7天最低持有）DD07:招商银行</v>
      </c>
      <c r="B581" s="5" t="s">
        <v>371</v>
      </c>
      <c r="C581" s="5" t="s">
        <v>9</v>
      </c>
      <c r="D581" s="5" t="s">
        <v>72</v>
      </c>
      <c r="E581" s="5" t="s">
        <v>372</v>
      </c>
      <c r="F581" s="1" t="s">
        <v>372</v>
      </c>
      <c r="G581" s="2" t="s">
        <v>13</v>
      </c>
      <c r="H581" s="8">
        <f>VLOOKUP(B581,'认申购款来款顺序-底稿'!A:C,3,FALSE)</f>
        <v>6</v>
      </c>
    </row>
    <row r="582" spans="1:8">
      <c r="A582" s="6" t="str">
        <f t="shared" si="9"/>
        <v>EW379I:阳光金增利稳健乐享天天购（7天最低持有）ID07:招商银行</v>
      </c>
      <c r="B582" s="5" t="s">
        <v>371</v>
      </c>
      <c r="C582" s="5" t="s">
        <v>9</v>
      </c>
      <c r="D582" s="5" t="s">
        <v>73</v>
      </c>
      <c r="E582" s="5" t="s">
        <v>372</v>
      </c>
      <c r="F582" s="1" t="s">
        <v>372</v>
      </c>
      <c r="G582" s="2" t="s">
        <v>13</v>
      </c>
      <c r="H582" s="8">
        <f>VLOOKUP(B582,'认申购款来款顺序-底稿'!A:C,3,FALSE)</f>
        <v>6</v>
      </c>
    </row>
    <row r="583" spans="1:8">
      <c r="A583" s="6" t="str">
        <f t="shared" si="9"/>
        <v>EW408A:阳光金13M丰利13期AD07:招商银行</v>
      </c>
      <c r="B583" s="5" t="s">
        <v>371</v>
      </c>
      <c r="C583" s="5" t="s">
        <v>9</v>
      </c>
      <c r="D583" s="5" t="s">
        <v>74</v>
      </c>
      <c r="E583" s="5" t="s">
        <v>372</v>
      </c>
      <c r="F583" s="1" t="s">
        <v>372</v>
      </c>
      <c r="G583" s="2" t="s">
        <v>13</v>
      </c>
      <c r="H583" s="8">
        <f>VLOOKUP(B583,'认申购款来款顺序-底稿'!A:C,3,FALSE)</f>
        <v>6</v>
      </c>
    </row>
    <row r="584" spans="1:8">
      <c r="A584" s="6" t="str">
        <f t="shared" si="9"/>
        <v>EW408I:阳光金13M丰利13期ID07:招商银行</v>
      </c>
      <c r="B584" s="5" t="s">
        <v>371</v>
      </c>
      <c r="C584" s="5" t="s">
        <v>9</v>
      </c>
      <c r="D584" s="5" t="s">
        <v>136</v>
      </c>
      <c r="E584" s="5" t="s">
        <v>372</v>
      </c>
      <c r="F584" s="1" t="s">
        <v>372</v>
      </c>
      <c r="G584" s="2" t="s">
        <v>13</v>
      </c>
      <c r="H584" s="8">
        <f>VLOOKUP(B584,'认申购款来款顺序-底稿'!A:C,3,FALSE)</f>
        <v>6</v>
      </c>
    </row>
    <row r="585" spans="1:8">
      <c r="A585" s="6" t="str">
        <f t="shared" si="9"/>
        <v>EW458A:阳光金丰利10期AD07:招商银行</v>
      </c>
      <c r="B585" s="5" t="s">
        <v>371</v>
      </c>
      <c r="C585" s="5" t="s">
        <v>9</v>
      </c>
      <c r="D585" s="5" t="s">
        <v>75</v>
      </c>
      <c r="E585" s="5" t="s">
        <v>372</v>
      </c>
      <c r="F585" s="1" t="s">
        <v>372</v>
      </c>
      <c r="G585" s="2" t="s">
        <v>13</v>
      </c>
      <c r="H585" s="8">
        <f>VLOOKUP(B585,'认申购款来款顺序-底稿'!A:C,3,FALSE)</f>
        <v>6</v>
      </c>
    </row>
    <row r="586" spans="1:8">
      <c r="A586" s="6" t="str">
        <f t="shared" si="9"/>
        <v>EW472A:阳光金13M丰利16期AD07:招商银行</v>
      </c>
      <c r="B586" s="5" t="s">
        <v>371</v>
      </c>
      <c r="C586" s="5" t="s">
        <v>9</v>
      </c>
      <c r="D586" s="5" t="s">
        <v>137</v>
      </c>
      <c r="E586" s="5" t="s">
        <v>372</v>
      </c>
      <c r="F586" s="1" t="s">
        <v>372</v>
      </c>
      <c r="G586" s="2" t="s">
        <v>13</v>
      </c>
      <c r="H586" s="8">
        <f>VLOOKUP(B586,'认申购款来款顺序-底稿'!A:C,3,FALSE)</f>
        <v>6</v>
      </c>
    </row>
    <row r="587" spans="1:8">
      <c r="A587" s="6" t="str">
        <f t="shared" si="9"/>
        <v>EW473A:阳光金15M丰利23期AD07:招商银行</v>
      </c>
      <c r="B587" s="5" t="s">
        <v>371</v>
      </c>
      <c r="C587" s="5" t="s">
        <v>9</v>
      </c>
      <c r="D587" s="5" t="s">
        <v>138</v>
      </c>
      <c r="E587" s="5" t="s">
        <v>372</v>
      </c>
      <c r="F587" s="1" t="s">
        <v>372</v>
      </c>
      <c r="G587" s="2" t="s">
        <v>13</v>
      </c>
      <c r="H587" s="8">
        <f>VLOOKUP(B587,'认申购款来款顺序-底稿'!A:C,3,FALSE)</f>
        <v>6</v>
      </c>
    </row>
    <row r="588" spans="1:8">
      <c r="A588" s="6" t="str">
        <f t="shared" si="9"/>
        <v>EW473I:阳光金15M丰利23期ID07:招商银行</v>
      </c>
      <c r="B588" s="5" t="s">
        <v>371</v>
      </c>
      <c r="C588" s="5" t="s">
        <v>9</v>
      </c>
      <c r="D588" s="5" t="s">
        <v>387</v>
      </c>
      <c r="E588" s="5" t="s">
        <v>372</v>
      </c>
      <c r="F588" s="1" t="s">
        <v>372</v>
      </c>
      <c r="G588" s="2" t="s">
        <v>13</v>
      </c>
      <c r="H588" s="8">
        <f>VLOOKUP(B588,'认申购款来款顺序-底稿'!A:C,3,FALSE)</f>
        <v>6</v>
      </c>
    </row>
    <row r="589" spans="1:8">
      <c r="A589" s="6" t="str">
        <f t="shared" si="9"/>
        <v>EW546A:阳光金18M丰利5期AD07:招商银行</v>
      </c>
      <c r="B589" s="5" t="s">
        <v>371</v>
      </c>
      <c r="C589" s="5" t="s">
        <v>9</v>
      </c>
      <c r="D589" s="5" t="s">
        <v>139</v>
      </c>
      <c r="E589" s="5" t="s">
        <v>372</v>
      </c>
      <c r="F589" s="1" t="s">
        <v>372</v>
      </c>
      <c r="G589" s="2" t="s">
        <v>13</v>
      </c>
      <c r="H589" s="8">
        <f>VLOOKUP(B589,'认申购款来款顺序-底稿'!A:C,3,FALSE)</f>
        <v>6</v>
      </c>
    </row>
    <row r="590" spans="1:8">
      <c r="A590" s="6" t="str">
        <f t="shared" si="9"/>
        <v>EW603A:阳光金丰利15期AD07:招商银行</v>
      </c>
      <c r="B590" s="5" t="s">
        <v>371</v>
      </c>
      <c r="C590" s="5" t="s">
        <v>9</v>
      </c>
      <c r="D590" s="5" t="s">
        <v>142</v>
      </c>
      <c r="E590" s="5" t="s">
        <v>372</v>
      </c>
      <c r="F590" s="1" t="s">
        <v>372</v>
      </c>
      <c r="G590" s="2" t="s">
        <v>13</v>
      </c>
      <c r="H590" s="8">
        <f>VLOOKUP(B590,'认申购款来款顺序-底稿'!A:C,3,FALSE)</f>
        <v>6</v>
      </c>
    </row>
    <row r="591" spans="1:8">
      <c r="A591" s="6" t="str">
        <f t="shared" si="9"/>
        <v>EW603I:阳光金丰利15期ID07:招商银行</v>
      </c>
      <c r="B591" s="5" t="s">
        <v>371</v>
      </c>
      <c r="C591" s="5" t="s">
        <v>9</v>
      </c>
      <c r="D591" s="5" t="s">
        <v>295</v>
      </c>
      <c r="E591" s="5" t="s">
        <v>372</v>
      </c>
      <c r="F591" s="1" t="s">
        <v>372</v>
      </c>
      <c r="G591" s="2" t="s">
        <v>13</v>
      </c>
      <c r="H591" s="8">
        <f>VLOOKUP(B591,'认申购款来款顺序-底稿'!A:C,3,FALSE)</f>
        <v>6</v>
      </c>
    </row>
    <row r="592" spans="1:8">
      <c r="A592" s="6" t="str">
        <f t="shared" si="9"/>
        <v>EW613A:阳光碧乐活9号AD07:招商银行</v>
      </c>
      <c r="B592" s="5" t="s">
        <v>371</v>
      </c>
      <c r="C592" s="5" t="s">
        <v>9</v>
      </c>
      <c r="D592" s="5" t="s">
        <v>297</v>
      </c>
      <c r="E592" s="5" t="s">
        <v>372</v>
      </c>
      <c r="F592" s="1" t="s">
        <v>372</v>
      </c>
      <c r="G592" s="2" t="s">
        <v>13</v>
      </c>
      <c r="H592" s="8">
        <f>VLOOKUP(B592,'认申购款来款顺序-底稿'!A:C,3,FALSE)</f>
        <v>6</v>
      </c>
    </row>
    <row r="593" spans="1:8">
      <c r="A593" s="6" t="str">
        <f t="shared" si="9"/>
        <v>EW615D:阳光金天天盈2号DD07:招商银行</v>
      </c>
      <c r="B593" s="5" t="s">
        <v>371</v>
      </c>
      <c r="C593" s="5" t="s">
        <v>9</v>
      </c>
      <c r="D593" s="5" t="s">
        <v>388</v>
      </c>
      <c r="E593" s="5" t="s">
        <v>372</v>
      </c>
      <c r="F593" s="1" t="s">
        <v>372</v>
      </c>
      <c r="G593" s="2" t="s">
        <v>13</v>
      </c>
      <c r="H593" s="8">
        <f>VLOOKUP(B593,'认申购款来款顺序-底稿'!A:C,3,FALSE)</f>
        <v>6</v>
      </c>
    </row>
    <row r="594" spans="1:8">
      <c r="A594" s="6" t="str">
        <f t="shared" si="9"/>
        <v>EW615J:阳光金天天盈2号JD07:招商银行</v>
      </c>
      <c r="B594" s="5" t="s">
        <v>371</v>
      </c>
      <c r="C594" s="5" t="s">
        <v>9</v>
      </c>
      <c r="D594" s="5" t="s">
        <v>389</v>
      </c>
      <c r="E594" s="5" t="s">
        <v>372</v>
      </c>
      <c r="F594" s="1" t="s">
        <v>372</v>
      </c>
      <c r="G594" s="2" t="s">
        <v>13</v>
      </c>
      <c r="H594" s="8">
        <f>VLOOKUP(B594,'认申购款来款顺序-底稿'!A:C,3,FALSE)</f>
        <v>6</v>
      </c>
    </row>
    <row r="595" spans="1:8">
      <c r="A595" s="6" t="str">
        <f t="shared" si="9"/>
        <v>EW617A:阳光金丰利18期AD07:招商银行</v>
      </c>
      <c r="B595" s="5" t="s">
        <v>371</v>
      </c>
      <c r="C595" s="5" t="s">
        <v>9</v>
      </c>
      <c r="D595" s="5" t="s">
        <v>390</v>
      </c>
      <c r="E595" s="5" t="s">
        <v>372</v>
      </c>
      <c r="F595" s="1" t="s">
        <v>372</v>
      </c>
      <c r="G595" s="2" t="s">
        <v>13</v>
      </c>
      <c r="H595" s="8">
        <f>VLOOKUP(B595,'认申购款来款顺序-底稿'!A:C,3,FALSE)</f>
        <v>6</v>
      </c>
    </row>
    <row r="596" spans="1:8">
      <c r="A596" s="6" t="str">
        <f t="shared" si="9"/>
        <v>EW626A:阳光金15M丰利29期AD07:招商银行</v>
      </c>
      <c r="B596" s="5" t="s">
        <v>371</v>
      </c>
      <c r="C596" s="5" t="s">
        <v>9</v>
      </c>
      <c r="D596" s="5" t="s">
        <v>391</v>
      </c>
      <c r="E596" s="5" t="s">
        <v>372</v>
      </c>
      <c r="F596" s="1" t="s">
        <v>372</v>
      </c>
      <c r="G596" s="2" t="s">
        <v>13</v>
      </c>
      <c r="H596" s="8">
        <f>VLOOKUP(B596,'认申购款来款顺序-底稿'!A:C,3,FALSE)</f>
        <v>6</v>
      </c>
    </row>
    <row r="597" spans="1:8">
      <c r="A597" s="6" t="str">
        <f t="shared" si="9"/>
        <v>EW626I:阳光金15M丰利29期ID07:招商银行</v>
      </c>
      <c r="B597" s="5" t="s">
        <v>371</v>
      </c>
      <c r="C597" s="5" t="s">
        <v>9</v>
      </c>
      <c r="D597" s="5" t="s">
        <v>392</v>
      </c>
      <c r="E597" s="5" t="s">
        <v>372</v>
      </c>
      <c r="F597" s="1" t="s">
        <v>372</v>
      </c>
      <c r="G597" s="2" t="s">
        <v>13</v>
      </c>
      <c r="H597" s="8">
        <f>VLOOKUP(B597,'认申购款来款顺序-底稿'!A:C,3,FALSE)</f>
        <v>6</v>
      </c>
    </row>
    <row r="598" spans="1:8">
      <c r="A598" s="6" t="str">
        <f t="shared" si="9"/>
        <v>EW627A:阳光金15M丰利30期AD07:招商银行</v>
      </c>
      <c r="B598" s="5" t="s">
        <v>371</v>
      </c>
      <c r="C598" s="5" t="s">
        <v>9</v>
      </c>
      <c r="D598" s="5" t="s">
        <v>393</v>
      </c>
      <c r="E598" s="5" t="s">
        <v>372</v>
      </c>
      <c r="F598" s="1" t="s">
        <v>372</v>
      </c>
      <c r="G598" s="2" t="s">
        <v>13</v>
      </c>
      <c r="H598" s="8">
        <f>VLOOKUP(B598,'认申购款来款顺序-底稿'!A:C,3,FALSE)</f>
        <v>6</v>
      </c>
    </row>
    <row r="599" spans="1:8">
      <c r="A599" s="6" t="str">
        <f t="shared" si="9"/>
        <v>EW627I:阳光金15M丰利30期ID07:招商银行</v>
      </c>
      <c r="B599" s="5" t="s">
        <v>371</v>
      </c>
      <c r="C599" s="5" t="s">
        <v>9</v>
      </c>
      <c r="D599" s="5" t="s">
        <v>300</v>
      </c>
      <c r="E599" s="5" t="s">
        <v>372</v>
      </c>
      <c r="F599" s="1" t="s">
        <v>372</v>
      </c>
      <c r="G599" s="2" t="s">
        <v>13</v>
      </c>
      <c r="H599" s="8">
        <f>VLOOKUP(B599,'认申购款来款顺序-底稿'!A:C,3,FALSE)</f>
        <v>6</v>
      </c>
    </row>
    <row r="600" spans="1:8">
      <c r="A600" s="6" t="str">
        <f t="shared" si="9"/>
        <v>EW631D:阳光金丰利29期DD07:招商银行</v>
      </c>
      <c r="B600" s="5" t="s">
        <v>371</v>
      </c>
      <c r="C600" s="5" t="s">
        <v>9</v>
      </c>
      <c r="D600" s="5" t="s">
        <v>147</v>
      </c>
      <c r="E600" s="5" t="s">
        <v>372</v>
      </c>
      <c r="F600" s="1" t="s">
        <v>372</v>
      </c>
      <c r="G600" s="2" t="s">
        <v>13</v>
      </c>
      <c r="H600" s="8">
        <f>VLOOKUP(B600,'认申购款来款顺序-底稿'!A:C,3,FALSE)</f>
        <v>6</v>
      </c>
    </row>
    <row r="601" spans="1:8">
      <c r="A601" s="6" t="str">
        <f t="shared" si="9"/>
        <v>EW659A:阳光金15M丰利31期AD07:招商银行</v>
      </c>
      <c r="B601" s="5" t="s">
        <v>371</v>
      </c>
      <c r="C601" s="5" t="s">
        <v>9</v>
      </c>
      <c r="D601" s="5" t="s">
        <v>394</v>
      </c>
      <c r="E601" s="5" t="s">
        <v>372</v>
      </c>
      <c r="F601" s="1" t="s">
        <v>372</v>
      </c>
      <c r="G601" s="2" t="s">
        <v>13</v>
      </c>
      <c r="H601" s="8">
        <f>VLOOKUP(B601,'认申购款来款顺序-底稿'!A:C,3,FALSE)</f>
        <v>6</v>
      </c>
    </row>
    <row r="602" spans="1:8">
      <c r="A602" s="6" t="str">
        <f t="shared" si="9"/>
        <v>EW671I:阳光金丰利37期ID07:招商银行</v>
      </c>
      <c r="B602" s="5" t="s">
        <v>371</v>
      </c>
      <c r="C602" s="5" t="s">
        <v>9</v>
      </c>
      <c r="D602" s="5" t="s">
        <v>395</v>
      </c>
      <c r="E602" s="5" t="s">
        <v>372</v>
      </c>
      <c r="F602" s="1" t="s">
        <v>372</v>
      </c>
      <c r="G602" s="2" t="s">
        <v>13</v>
      </c>
      <c r="H602" s="8">
        <f>VLOOKUP(B602,'认申购款来款顺序-底稿'!A:C,3,FALSE)</f>
        <v>6</v>
      </c>
    </row>
    <row r="603" spans="1:8">
      <c r="A603" s="6" t="str">
        <f t="shared" si="9"/>
        <v>EW675A:阳光金18M创利稳进6期（封闭式）AD07:招商银行</v>
      </c>
      <c r="B603" s="5" t="s">
        <v>371</v>
      </c>
      <c r="C603" s="5" t="s">
        <v>9</v>
      </c>
      <c r="D603" s="5" t="s">
        <v>150</v>
      </c>
      <c r="E603" s="5" t="s">
        <v>372</v>
      </c>
      <c r="F603" s="1" t="s">
        <v>372</v>
      </c>
      <c r="G603" s="2" t="s">
        <v>13</v>
      </c>
      <c r="H603" s="8">
        <f>VLOOKUP(B603,'认申购款来款顺序-底稿'!A:C,3,FALSE)</f>
        <v>6</v>
      </c>
    </row>
    <row r="604" spans="1:8">
      <c r="A604" s="6" t="str">
        <f t="shared" si="9"/>
        <v>EW676A:阳光金18M创利稳进7期（封闭式）AD07:招商银行</v>
      </c>
      <c r="B604" s="5" t="s">
        <v>371</v>
      </c>
      <c r="C604" s="5" t="s">
        <v>9</v>
      </c>
      <c r="D604" s="5" t="s">
        <v>396</v>
      </c>
      <c r="E604" s="5" t="s">
        <v>372</v>
      </c>
      <c r="F604" s="1" t="s">
        <v>372</v>
      </c>
      <c r="G604" s="2" t="s">
        <v>13</v>
      </c>
      <c r="H604" s="8">
        <f>VLOOKUP(B604,'认申购款来款顺序-底稿'!A:C,3,FALSE)</f>
        <v>6</v>
      </c>
    </row>
    <row r="605" spans="1:8">
      <c r="A605" s="6" t="str">
        <f t="shared" si="9"/>
        <v>EW683A:阳光金创利1期（封闭式）AD07:招商银行</v>
      </c>
      <c r="B605" s="5" t="s">
        <v>371</v>
      </c>
      <c r="C605" s="5" t="s">
        <v>9</v>
      </c>
      <c r="D605" s="5" t="s">
        <v>397</v>
      </c>
      <c r="E605" s="5" t="s">
        <v>372</v>
      </c>
      <c r="F605" s="1" t="s">
        <v>372</v>
      </c>
      <c r="G605" s="2" t="s">
        <v>13</v>
      </c>
      <c r="H605" s="8">
        <f>VLOOKUP(B605,'认申购款来款顺序-底稿'!A:C,3,FALSE)</f>
        <v>6</v>
      </c>
    </row>
    <row r="606" spans="1:8">
      <c r="A606" s="6" t="str">
        <f t="shared" si="9"/>
        <v>EW685I:阳光金创利3期（封闭式）ID07:招商银行</v>
      </c>
      <c r="B606" s="5" t="s">
        <v>371</v>
      </c>
      <c r="C606" s="5" t="s">
        <v>9</v>
      </c>
      <c r="D606" s="5" t="s">
        <v>398</v>
      </c>
      <c r="E606" s="5" t="s">
        <v>372</v>
      </c>
      <c r="F606" s="1" t="s">
        <v>372</v>
      </c>
      <c r="G606" s="2" t="s">
        <v>13</v>
      </c>
      <c r="H606" s="8">
        <f>VLOOKUP(B606,'认申购款来款顺序-底稿'!A:C,3,FALSE)</f>
        <v>6</v>
      </c>
    </row>
    <row r="607" spans="1:8">
      <c r="A607" s="6" t="str">
        <f t="shared" si="9"/>
        <v>EW686A:阳光金创利4期（封闭式）AD07:招商银行</v>
      </c>
      <c r="B607" s="5" t="s">
        <v>371</v>
      </c>
      <c r="C607" s="5" t="s">
        <v>9</v>
      </c>
      <c r="D607" s="5" t="s">
        <v>399</v>
      </c>
      <c r="E607" s="5" t="s">
        <v>372</v>
      </c>
      <c r="F607" s="1" t="s">
        <v>372</v>
      </c>
      <c r="G607" s="2" t="s">
        <v>13</v>
      </c>
      <c r="H607" s="8">
        <f>VLOOKUP(B607,'认申购款来款顺序-底稿'!A:C,3,FALSE)</f>
        <v>6</v>
      </c>
    </row>
    <row r="608" spans="1:8">
      <c r="A608" s="6" t="str">
        <f t="shared" si="9"/>
        <v>EW690D:阳光金丰利44期DD07:招商银行</v>
      </c>
      <c r="B608" s="5" t="s">
        <v>371</v>
      </c>
      <c r="C608" s="5" t="s">
        <v>9</v>
      </c>
      <c r="D608" s="5" t="s">
        <v>400</v>
      </c>
      <c r="E608" s="5" t="s">
        <v>372</v>
      </c>
      <c r="F608" s="1" t="s">
        <v>372</v>
      </c>
      <c r="G608" s="2" t="s">
        <v>13</v>
      </c>
      <c r="H608" s="8">
        <f>VLOOKUP(B608,'认申购款来款顺序-底稿'!A:C,3,FALSE)</f>
        <v>6</v>
      </c>
    </row>
    <row r="609" spans="1:8">
      <c r="A609" s="6" t="str">
        <f t="shared" si="9"/>
        <v>EW704A:阳光金15M丰利35期AD07:招商银行</v>
      </c>
      <c r="B609" s="5" t="s">
        <v>371</v>
      </c>
      <c r="C609" s="5" t="s">
        <v>9</v>
      </c>
      <c r="D609" s="5" t="s">
        <v>401</v>
      </c>
      <c r="E609" s="5" t="s">
        <v>372</v>
      </c>
      <c r="F609" s="1" t="s">
        <v>372</v>
      </c>
      <c r="G609" s="2" t="s">
        <v>13</v>
      </c>
      <c r="H609" s="8">
        <f>VLOOKUP(B609,'认申购款来款顺序-底稿'!A:C,3,FALSE)</f>
        <v>6</v>
      </c>
    </row>
    <row r="610" spans="1:8">
      <c r="A610" s="6" t="str">
        <f t="shared" si="9"/>
        <v>EW705D:阳光金15M丰利36期DD07:招商银行</v>
      </c>
      <c r="B610" s="5" t="s">
        <v>371</v>
      </c>
      <c r="C610" s="5" t="s">
        <v>9</v>
      </c>
      <c r="D610" s="5" t="s">
        <v>402</v>
      </c>
      <c r="E610" s="5" t="s">
        <v>372</v>
      </c>
      <c r="F610" s="1" t="s">
        <v>372</v>
      </c>
      <c r="G610" s="2" t="s">
        <v>13</v>
      </c>
      <c r="H610" s="8">
        <f>VLOOKUP(B610,'认申购款来款顺序-底稿'!A:C,3,FALSE)</f>
        <v>6</v>
      </c>
    </row>
    <row r="611" spans="1:8">
      <c r="A611" s="6" t="str">
        <f t="shared" si="9"/>
        <v>EW709D:阳光金增利稳健乐享天天购（90天最低持有）DD07:招商银行</v>
      </c>
      <c r="B611" s="5" t="s">
        <v>371</v>
      </c>
      <c r="C611" s="5" t="s">
        <v>9</v>
      </c>
      <c r="D611" s="5" t="s">
        <v>251</v>
      </c>
      <c r="E611" s="5" t="s">
        <v>372</v>
      </c>
      <c r="F611" s="1" t="s">
        <v>372</v>
      </c>
      <c r="G611" s="2" t="s">
        <v>13</v>
      </c>
      <c r="H611" s="8">
        <f>VLOOKUP(B611,'认申购款来款顺序-底稿'!A:C,3,FALSE)</f>
        <v>6</v>
      </c>
    </row>
    <row r="612" spans="1:8">
      <c r="A612" s="6" t="str">
        <f t="shared" si="9"/>
        <v>EW732D:阳光金15M创利稳进14期（封闭式）DD07:招商银行</v>
      </c>
      <c r="B612" s="5" t="s">
        <v>371</v>
      </c>
      <c r="C612" s="5" t="s">
        <v>9</v>
      </c>
      <c r="D612" s="5" t="s">
        <v>403</v>
      </c>
      <c r="E612" s="5" t="s">
        <v>372</v>
      </c>
      <c r="F612" s="1" t="s">
        <v>372</v>
      </c>
      <c r="G612" s="2" t="s">
        <v>13</v>
      </c>
      <c r="H612" s="8">
        <f>VLOOKUP(B612,'认申购款来款顺序-底稿'!A:C,3,FALSE)</f>
        <v>6</v>
      </c>
    </row>
    <row r="613" spans="1:8">
      <c r="A613" s="6" t="str">
        <f t="shared" si="9"/>
        <v>EW735A:阳光金创利8期（封闭式）AD07:招商银行</v>
      </c>
      <c r="B613" s="5" t="s">
        <v>371</v>
      </c>
      <c r="C613" s="5" t="s">
        <v>9</v>
      </c>
      <c r="D613" s="5" t="s">
        <v>404</v>
      </c>
      <c r="E613" s="5" t="s">
        <v>372</v>
      </c>
      <c r="F613" s="1" t="s">
        <v>372</v>
      </c>
      <c r="G613" s="2" t="s">
        <v>13</v>
      </c>
      <c r="H613" s="8">
        <f>VLOOKUP(B613,'认申购款来款顺序-底稿'!A:C,3,FALSE)</f>
        <v>6</v>
      </c>
    </row>
    <row r="614" spans="1:8">
      <c r="A614" s="6" t="str">
        <f t="shared" si="9"/>
        <v>EW742D:阳光金创利9期（封闭式）DD07:招商银行</v>
      </c>
      <c r="B614" s="5" t="s">
        <v>371</v>
      </c>
      <c r="C614" s="5" t="s">
        <v>9</v>
      </c>
      <c r="D614" s="5" t="s">
        <v>405</v>
      </c>
      <c r="E614" s="5" t="s">
        <v>372</v>
      </c>
      <c r="F614" s="1" t="s">
        <v>372</v>
      </c>
      <c r="G614" s="2" t="s">
        <v>13</v>
      </c>
      <c r="H614" s="8">
        <f>VLOOKUP(B614,'认申购款来款顺序-底稿'!A:C,3,FALSE)</f>
        <v>6</v>
      </c>
    </row>
    <row r="615" spans="1:8">
      <c r="A615" s="6" t="str">
        <f t="shared" si="9"/>
        <v>EW750D:阳光金创利12期（封闭式）DD07:招商银行</v>
      </c>
      <c r="B615" s="5" t="s">
        <v>371</v>
      </c>
      <c r="C615" s="5" t="s">
        <v>9</v>
      </c>
      <c r="D615" s="5" t="s">
        <v>406</v>
      </c>
      <c r="E615" s="5" t="s">
        <v>372</v>
      </c>
      <c r="F615" s="1" t="s">
        <v>372</v>
      </c>
      <c r="G615" s="2" t="s">
        <v>13</v>
      </c>
      <c r="H615" s="8">
        <f>VLOOKUP(B615,'认申购款来款顺序-底稿'!A:C,3,FALSE)</f>
        <v>6</v>
      </c>
    </row>
    <row r="616" spans="1:8">
      <c r="A616" s="6" t="str">
        <f t="shared" si="9"/>
        <v>EW761H:阳光碧灵活2号HD07:招商银行</v>
      </c>
      <c r="B616" s="5" t="s">
        <v>371</v>
      </c>
      <c r="C616" s="5" t="s">
        <v>9</v>
      </c>
      <c r="D616" s="5" t="s">
        <v>407</v>
      </c>
      <c r="E616" s="5" t="s">
        <v>372</v>
      </c>
      <c r="F616" s="1" t="s">
        <v>372</v>
      </c>
      <c r="G616" s="2" t="s">
        <v>13</v>
      </c>
      <c r="H616" s="8">
        <f>VLOOKUP(B616,'认申购款来款顺序-底稿'!A:C,3,FALSE)</f>
        <v>6</v>
      </c>
    </row>
    <row r="617" spans="1:8">
      <c r="A617" s="6" t="str">
        <f t="shared" si="9"/>
        <v>EW765D:阳光金创利14期（封闭式）DD07:招商银行</v>
      </c>
      <c r="B617" s="5" t="s">
        <v>371</v>
      </c>
      <c r="C617" s="5" t="s">
        <v>9</v>
      </c>
      <c r="D617" s="5" t="s">
        <v>408</v>
      </c>
      <c r="E617" s="5" t="s">
        <v>372</v>
      </c>
      <c r="F617" s="1" t="s">
        <v>372</v>
      </c>
      <c r="G617" s="2" t="s">
        <v>13</v>
      </c>
      <c r="H617" s="8">
        <f>VLOOKUP(B617,'认申购款来款顺序-底稿'!A:C,3,FALSE)</f>
        <v>6</v>
      </c>
    </row>
    <row r="618" spans="1:8">
      <c r="A618" s="6" t="str">
        <f t="shared" si="9"/>
        <v>EW769I:阳光金增利稳健乐享天天购（60天最低持有）ID07:招商银行</v>
      </c>
      <c r="B618" s="5" t="s">
        <v>371</v>
      </c>
      <c r="C618" s="5" t="s">
        <v>9</v>
      </c>
      <c r="D618" s="5" t="s">
        <v>409</v>
      </c>
      <c r="E618" s="5" t="s">
        <v>372</v>
      </c>
      <c r="F618" s="1" t="s">
        <v>372</v>
      </c>
      <c r="G618" s="2" t="s">
        <v>13</v>
      </c>
      <c r="H618" s="8">
        <f>VLOOKUP(B618,'认申购款来款顺序-底稿'!A:C,3,FALSE)</f>
        <v>6</v>
      </c>
    </row>
    <row r="619" spans="1:8">
      <c r="A619" s="6" t="str">
        <f t="shared" si="9"/>
        <v>EW783D:阳光青睿跃乐享4期（中证1000自动触发策略）固定收益类DD07:招商银行</v>
      </c>
      <c r="B619" s="5" t="s">
        <v>371</v>
      </c>
      <c r="C619" s="5" t="s">
        <v>9</v>
      </c>
      <c r="D619" s="5" t="s">
        <v>410</v>
      </c>
      <c r="E619" s="5" t="s">
        <v>372</v>
      </c>
      <c r="F619" s="1" t="s">
        <v>372</v>
      </c>
      <c r="G619" s="2" t="s">
        <v>13</v>
      </c>
      <c r="H619" s="8">
        <f>VLOOKUP(B619,'认申购款来款顺序-底稿'!A:C,3,FALSE)</f>
        <v>6</v>
      </c>
    </row>
    <row r="620" spans="1:8">
      <c r="A620" s="6" t="str">
        <f t="shared" si="9"/>
        <v>EW783H:阳光青睿跃乐享4期（中证1000自动触发策略）固定收益类HD07:招商银行</v>
      </c>
      <c r="B620" s="5" t="s">
        <v>371</v>
      </c>
      <c r="C620" s="5" t="s">
        <v>9</v>
      </c>
      <c r="D620" s="5" t="s">
        <v>411</v>
      </c>
      <c r="E620" s="5" t="s">
        <v>372</v>
      </c>
      <c r="F620" s="1" t="s">
        <v>372</v>
      </c>
      <c r="G620" s="2" t="s">
        <v>13</v>
      </c>
      <c r="H620" s="8">
        <f>VLOOKUP(B620,'认申购款来款顺序-底稿'!A:C,3,FALSE)</f>
        <v>6</v>
      </c>
    </row>
    <row r="621" spans="1:8">
      <c r="A621" s="6" t="str">
        <f t="shared" si="9"/>
        <v>EW806D:阳光金创利20期（封闭式）DD07:招商银行</v>
      </c>
      <c r="B621" s="5" t="s">
        <v>371</v>
      </c>
      <c r="C621" s="5" t="s">
        <v>9</v>
      </c>
      <c r="D621" s="5" t="s">
        <v>412</v>
      </c>
      <c r="E621" s="5" t="s">
        <v>372</v>
      </c>
      <c r="F621" s="1" t="s">
        <v>372</v>
      </c>
      <c r="G621" s="2" t="s">
        <v>13</v>
      </c>
      <c r="H621" s="8">
        <f>VLOOKUP(B621,'认申购款来款顺序-底稿'!A:C,3,FALSE)</f>
        <v>6</v>
      </c>
    </row>
    <row r="622" spans="1:8">
      <c r="A622" s="6" t="str">
        <f t="shared" si="9"/>
        <v>EW808D:阳光金创利稳健乐享1号（30天最低持有）DD07:招商银行</v>
      </c>
      <c r="B622" s="5" t="s">
        <v>371</v>
      </c>
      <c r="C622" s="5" t="s">
        <v>9</v>
      </c>
      <c r="D622" s="5" t="s">
        <v>219</v>
      </c>
      <c r="E622" s="5" t="s">
        <v>372</v>
      </c>
      <c r="F622" s="1" t="s">
        <v>372</v>
      </c>
      <c r="G622" s="2" t="s">
        <v>13</v>
      </c>
      <c r="H622" s="8">
        <f>VLOOKUP(B622,'认申购款来款顺序-底稿'!A:C,3,FALSE)</f>
        <v>6</v>
      </c>
    </row>
    <row r="623" spans="1:8">
      <c r="A623" s="6" t="str">
        <f t="shared" si="9"/>
        <v>EW812I:阳光金丰利乐享1期ID07:招商银行</v>
      </c>
      <c r="B623" s="5" t="s">
        <v>371</v>
      </c>
      <c r="C623" s="5" t="s">
        <v>9</v>
      </c>
      <c r="D623" s="5" t="s">
        <v>413</v>
      </c>
      <c r="E623" s="5" t="s">
        <v>372</v>
      </c>
      <c r="F623" s="1" t="s">
        <v>372</v>
      </c>
      <c r="G623" s="2" t="s">
        <v>13</v>
      </c>
      <c r="H623" s="8">
        <f>VLOOKUP(B623,'认申购款来款顺序-底稿'!A:C,3,FALSE)</f>
        <v>6</v>
      </c>
    </row>
    <row r="624" spans="1:8">
      <c r="A624" s="6" t="str">
        <f t="shared" si="9"/>
        <v>EW814I:阳光金丰利乐享3期ID07:招商银行</v>
      </c>
      <c r="B624" s="5" t="s">
        <v>371</v>
      </c>
      <c r="C624" s="5" t="s">
        <v>9</v>
      </c>
      <c r="D624" s="5" t="s">
        <v>414</v>
      </c>
      <c r="E624" s="5" t="s">
        <v>372</v>
      </c>
      <c r="F624" s="1" t="s">
        <v>372</v>
      </c>
      <c r="G624" s="2" t="s">
        <v>13</v>
      </c>
      <c r="H624" s="8">
        <f>VLOOKUP(B624,'认申购款来款顺序-底稿'!A:C,3,FALSE)</f>
        <v>6</v>
      </c>
    </row>
    <row r="625" spans="1:8">
      <c r="A625" s="6" t="str">
        <f t="shared" si="9"/>
        <v>EW0021:阳光金6M添利2号MY1:网商银行</v>
      </c>
      <c r="B625" s="5" t="s">
        <v>415</v>
      </c>
      <c r="C625" s="5" t="s">
        <v>9</v>
      </c>
      <c r="D625" s="5" t="s">
        <v>166</v>
      </c>
      <c r="E625" s="5" t="s">
        <v>416</v>
      </c>
      <c r="F625" s="1" t="s">
        <v>416</v>
      </c>
      <c r="G625" s="2" t="s">
        <v>13</v>
      </c>
      <c r="H625" s="8" t="str">
        <f>VLOOKUP(B625,'认申购款来款顺序-底稿'!A:C,3,FALSE)</f>
        <v>19</v>
      </c>
    </row>
    <row r="626" spans="1:8">
      <c r="A626" s="6" t="str">
        <f t="shared" si="9"/>
        <v>EW0043:阳光橙安盈季开1号MY1:网商银行</v>
      </c>
      <c r="B626" s="5" t="s">
        <v>415</v>
      </c>
      <c r="C626" s="5" t="s">
        <v>9</v>
      </c>
      <c r="D626" s="5" t="s">
        <v>53</v>
      </c>
      <c r="E626" s="5" t="s">
        <v>416</v>
      </c>
      <c r="F626" s="1" t="s">
        <v>416</v>
      </c>
      <c r="G626" s="2" t="s">
        <v>13</v>
      </c>
      <c r="H626" s="8" t="str">
        <f>VLOOKUP(B626,'认申购款来款顺序-底稿'!A:C,3,FALSE)</f>
        <v>19</v>
      </c>
    </row>
    <row r="627" spans="1:8">
      <c r="A627" s="6" t="str">
        <f t="shared" si="9"/>
        <v>EW0058:阳光橙安盈季开2号MY1:网商银行</v>
      </c>
      <c r="B627" s="5" t="s">
        <v>415</v>
      </c>
      <c r="C627" s="5" t="s">
        <v>9</v>
      </c>
      <c r="D627" s="5" t="s">
        <v>54</v>
      </c>
      <c r="E627" s="5" t="s">
        <v>416</v>
      </c>
      <c r="F627" s="1" t="s">
        <v>416</v>
      </c>
      <c r="G627" s="2" t="s">
        <v>13</v>
      </c>
      <c r="H627" s="8" t="str">
        <f>VLOOKUP(B627,'认申购款来款顺序-底稿'!A:C,3,FALSE)</f>
        <v>19</v>
      </c>
    </row>
    <row r="628" spans="1:8">
      <c r="A628" s="6" t="str">
        <f t="shared" si="9"/>
        <v>EW0079:阳光橙安盈季开3号MY1:网商银行</v>
      </c>
      <c r="B628" s="5" t="s">
        <v>415</v>
      </c>
      <c r="C628" s="5" t="s">
        <v>9</v>
      </c>
      <c r="D628" s="5" t="s">
        <v>55</v>
      </c>
      <c r="E628" s="5" t="s">
        <v>416</v>
      </c>
      <c r="F628" s="1" t="s">
        <v>416</v>
      </c>
      <c r="G628" s="2" t="s">
        <v>13</v>
      </c>
      <c r="H628" s="8" t="str">
        <f>VLOOKUP(B628,'认申购款来款顺序-底稿'!A:C,3,FALSE)</f>
        <v>19</v>
      </c>
    </row>
    <row r="629" spans="1:8">
      <c r="A629" s="6" t="str">
        <f t="shared" si="9"/>
        <v>EW0088:阳光金添利月开1号MY1:网商银行</v>
      </c>
      <c r="B629" s="5" t="s">
        <v>415</v>
      </c>
      <c r="C629" s="5" t="s">
        <v>9</v>
      </c>
      <c r="D629" s="5" t="s">
        <v>10</v>
      </c>
      <c r="E629" s="5" t="s">
        <v>416</v>
      </c>
      <c r="F629" s="1" t="s">
        <v>416</v>
      </c>
      <c r="G629" s="2" t="s">
        <v>13</v>
      </c>
      <c r="H629" s="8" t="str">
        <f>VLOOKUP(B629,'认申购款来款顺序-底稿'!A:C,3,FALSE)</f>
        <v>19</v>
      </c>
    </row>
    <row r="630" spans="1:8">
      <c r="A630" s="6" t="str">
        <f t="shared" si="9"/>
        <v>EW0089:阳光金添利月开2号MY1:网商银行</v>
      </c>
      <c r="B630" s="5" t="s">
        <v>415</v>
      </c>
      <c r="C630" s="5" t="s">
        <v>9</v>
      </c>
      <c r="D630" s="5" t="s">
        <v>104</v>
      </c>
      <c r="E630" s="5" t="s">
        <v>416</v>
      </c>
      <c r="F630" s="1" t="s">
        <v>416</v>
      </c>
      <c r="G630" s="2" t="s">
        <v>13</v>
      </c>
      <c r="H630" s="8" t="str">
        <f>VLOOKUP(B630,'认申购款来款顺序-底稿'!A:C,3,FALSE)</f>
        <v>19</v>
      </c>
    </row>
    <row r="631" spans="1:8">
      <c r="A631" s="6" t="str">
        <f t="shared" si="9"/>
        <v>EW0090:阳光金添利月开3号MY1:网商银行</v>
      </c>
      <c r="B631" s="5" t="s">
        <v>415</v>
      </c>
      <c r="C631" s="5" t="s">
        <v>9</v>
      </c>
      <c r="D631" s="5" t="s">
        <v>105</v>
      </c>
      <c r="E631" s="5" t="s">
        <v>416</v>
      </c>
      <c r="F631" s="1" t="s">
        <v>416</v>
      </c>
      <c r="G631" s="2" t="s">
        <v>13</v>
      </c>
      <c r="H631" s="8" t="str">
        <f>VLOOKUP(B631,'认申购款来款顺序-底稿'!A:C,3,FALSE)</f>
        <v>19</v>
      </c>
    </row>
    <row r="632" spans="1:8">
      <c r="A632" s="6" t="str">
        <f t="shared" si="9"/>
        <v>EW291D:阳光金天天盈DPSB:邮惠万家</v>
      </c>
      <c r="B632" s="5" t="s">
        <v>417</v>
      </c>
      <c r="C632" s="5" t="s">
        <v>9</v>
      </c>
      <c r="D632" s="5" t="s">
        <v>179</v>
      </c>
      <c r="E632" s="5" t="s">
        <v>418</v>
      </c>
      <c r="F632" s="1" t="s">
        <v>418</v>
      </c>
      <c r="G632" s="2" t="s">
        <v>28</v>
      </c>
      <c r="H632" s="8">
        <f>VLOOKUP(B632,'认申购款来款顺序-底稿'!A:C,3,FALSE)</f>
        <v>12</v>
      </c>
    </row>
    <row r="633" spans="1:8">
      <c r="A633" s="6" t="str">
        <f t="shared" si="9"/>
        <v>EW379D:阳光金增利稳健乐享天天购（7天最低持有）DPSB:邮惠万家</v>
      </c>
      <c r="B633" s="5" t="s">
        <v>417</v>
      </c>
      <c r="C633" s="5" t="s">
        <v>9</v>
      </c>
      <c r="D633" s="5" t="s">
        <v>72</v>
      </c>
      <c r="E633" s="5" t="s">
        <v>418</v>
      </c>
      <c r="F633" s="1" t="s">
        <v>418</v>
      </c>
      <c r="G633" s="2" t="s">
        <v>28</v>
      </c>
      <c r="H633" s="8">
        <f>VLOOKUP(B633,'认申购款来款顺序-底稿'!A:C,3,FALSE)</f>
        <v>12</v>
      </c>
    </row>
    <row r="634" spans="1:8">
      <c r="A634" s="6" t="str">
        <f t="shared" si="9"/>
        <v>EB669C:阳光碧机构盈CY07:招商银行</v>
      </c>
      <c r="B634" s="5" t="s">
        <v>419</v>
      </c>
      <c r="C634" s="5" t="s">
        <v>9</v>
      </c>
      <c r="D634" s="5" t="s">
        <v>420</v>
      </c>
      <c r="E634" s="5" t="s">
        <v>421</v>
      </c>
      <c r="F634" s="1" t="s">
        <v>421</v>
      </c>
      <c r="G634" s="2" t="s">
        <v>13</v>
      </c>
      <c r="H634" s="8">
        <f>VLOOKUP(B634,'认申购款来款顺序-底稿'!A:C,3,FALSE)</f>
        <v>8</v>
      </c>
    </row>
    <row r="635" spans="1:8">
      <c r="A635" s="6" t="str">
        <f t="shared" si="9"/>
        <v>EW1198:阳光金丰利乐享1期（机构专享）Y07:招商银行</v>
      </c>
      <c r="B635" s="5" t="s">
        <v>419</v>
      </c>
      <c r="C635" s="5" t="s">
        <v>9</v>
      </c>
      <c r="D635" s="5" t="s">
        <v>422</v>
      </c>
      <c r="E635" s="5" t="s">
        <v>421</v>
      </c>
      <c r="F635" s="1" t="s">
        <v>421</v>
      </c>
      <c r="G635" s="2" t="s">
        <v>13</v>
      </c>
      <c r="H635" s="8">
        <f>VLOOKUP(B635,'认申购款来款顺序-底稿'!A:C,3,FALSE)</f>
        <v>8</v>
      </c>
    </row>
    <row r="636" spans="1:8">
      <c r="A636" s="6" t="str">
        <f t="shared" si="9"/>
        <v>EW1199:阳光金丰利乐享2期（机构专享）Y07:招商银行</v>
      </c>
      <c r="B636" s="5" t="s">
        <v>419</v>
      </c>
      <c r="C636" s="5" t="s">
        <v>9</v>
      </c>
      <c r="D636" s="5" t="s">
        <v>423</v>
      </c>
      <c r="E636" s="5" t="s">
        <v>421</v>
      </c>
      <c r="F636" s="1" t="s">
        <v>421</v>
      </c>
      <c r="G636" s="2" t="s">
        <v>13</v>
      </c>
      <c r="H636" s="8">
        <f>VLOOKUP(B636,'认申购款来款顺序-底稿'!A:C,3,FALSE)</f>
        <v>8</v>
      </c>
    </row>
    <row r="637" spans="1:8">
      <c r="A637" s="6" t="str">
        <f t="shared" si="9"/>
        <v>EW1200:阳光金丰利乐享3期（机构专享）Y07:招商银行</v>
      </c>
      <c r="B637" s="5" t="s">
        <v>419</v>
      </c>
      <c r="C637" s="5" t="s">
        <v>9</v>
      </c>
      <c r="D637" s="5" t="s">
        <v>424</v>
      </c>
      <c r="E637" s="5" t="s">
        <v>421</v>
      </c>
      <c r="F637" s="1" t="s">
        <v>421</v>
      </c>
      <c r="G637" s="2" t="s">
        <v>13</v>
      </c>
      <c r="H637" s="8">
        <f>VLOOKUP(B637,'认申购款来款顺序-底稿'!A:C,3,FALSE)</f>
        <v>8</v>
      </c>
    </row>
    <row r="638" spans="1:8">
      <c r="A638" s="6" t="str">
        <f t="shared" si="9"/>
        <v>EW1281:阳光金丰利乐享5期（机构专享）Y07:招商银行</v>
      </c>
      <c r="B638" s="5" t="s">
        <v>419</v>
      </c>
      <c r="C638" s="5" t="s">
        <v>9</v>
      </c>
      <c r="D638" s="5" t="s">
        <v>425</v>
      </c>
      <c r="E638" s="5" t="s">
        <v>421</v>
      </c>
      <c r="F638" s="1" t="s">
        <v>421</v>
      </c>
      <c r="G638" s="2" t="s">
        <v>13</v>
      </c>
      <c r="H638" s="8">
        <f>VLOOKUP(B638,'认申购款来款顺序-底稿'!A:C,3,FALSE)</f>
        <v>8</v>
      </c>
    </row>
    <row r="639" spans="1:8">
      <c r="A639" s="6" t="str">
        <f t="shared" si="9"/>
        <v>EW1282:阳光金丰利乐享6期（机构专享）Y07:招商银行</v>
      </c>
      <c r="B639" s="5" t="s">
        <v>419</v>
      </c>
      <c r="C639" s="5" t="s">
        <v>9</v>
      </c>
      <c r="D639" s="5" t="s">
        <v>426</v>
      </c>
      <c r="E639" s="5" t="s">
        <v>421</v>
      </c>
      <c r="F639" s="1" t="s">
        <v>421</v>
      </c>
      <c r="G639" s="2" t="s">
        <v>13</v>
      </c>
      <c r="H639" s="8">
        <f>VLOOKUP(B639,'认申购款来款顺序-底稿'!A:C,3,FALSE)</f>
        <v>8</v>
      </c>
    </row>
    <row r="640" spans="1:8">
      <c r="A640" s="6" t="str">
        <f t="shared" si="9"/>
        <v>EW1283:阳光金丰利乐享7期（机构专享）Y07:招商银行</v>
      </c>
      <c r="B640" s="5" t="s">
        <v>419</v>
      </c>
      <c r="C640" s="5" t="s">
        <v>9</v>
      </c>
      <c r="D640" s="5" t="s">
        <v>427</v>
      </c>
      <c r="E640" s="5" t="s">
        <v>421</v>
      </c>
      <c r="F640" s="1" t="s">
        <v>421</v>
      </c>
      <c r="G640" s="2" t="s">
        <v>13</v>
      </c>
      <c r="H640" s="8">
        <f>VLOOKUP(B640,'认申购款来款顺序-底稿'!A:C,3,FALSE)</f>
        <v>8</v>
      </c>
    </row>
    <row r="641" spans="1:8">
      <c r="A641" s="6" t="str">
        <f t="shared" si="9"/>
        <v>EW1284:阳光金丰利乐享8期（机构专享）Y07:招商银行</v>
      </c>
      <c r="B641" s="5" t="s">
        <v>419</v>
      </c>
      <c r="C641" s="5" t="s">
        <v>9</v>
      </c>
      <c r="D641" s="5" t="s">
        <v>428</v>
      </c>
      <c r="E641" s="5" t="s">
        <v>421</v>
      </c>
      <c r="F641" s="1" t="s">
        <v>421</v>
      </c>
      <c r="G641" s="2" t="s">
        <v>13</v>
      </c>
      <c r="H641" s="8">
        <f>VLOOKUP(B641,'认申购款来款顺序-底稿'!A:C,3,FALSE)</f>
        <v>8</v>
      </c>
    </row>
    <row r="642" spans="1:8">
      <c r="A642" s="6" t="str">
        <f t="shared" si="9"/>
        <v>EW213D:阳光金增利稳健季开4号DY07:招商银行</v>
      </c>
      <c r="B642" s="5" t="s">
        <v>419</v>
      </c>
      <c r="C642" s="5" t="s">
        <v>9</v>
      </c>
      <c r="D642" s="5" t="s">
        <v>429</v>
      </c>
      <c r="E642" s="5" t="s">
        <v>421</v>
      </c>
      <c r="F642" s="1" t="s">
        <v>421</v>
      </c>
      <c r="G642" s="2" t="s">
        <v>13</v>
      </c>
      <c r="H642" s="8">
        <f>VLOOKUP(B642,'认申购款来款顺序-底稿'!A:C,3,FALSE)</f>
        <v>8</v>
      </c>
    </row>
    <row r="643" spans="1:8">
      <c r="A643" s="6" t="str">
        <f t="shared" ref="A643:A700" si="10">D643&amp;B643</f>
        <v>EW214D:阳光金增利稳健季开5号DY07:招商银行</v>
      </c>
      <c r="B643" s="5" t="s">
        <v>419</v>
      </c>
      <c r="C643" s="5" t="s">
        <v>9</v>
      </c>
      <c r="D643" s="5" t="s">
        <v>430</v>
      </c>
      <c r="E643" s="5" t="s">
        <v>421</v>
      </c>
      <c r="F643" s="1" t="s">
        <v>421</v>
      </c>
      <c r="G643" s="2" t="s">
        <v>13</v>
      </c>
      <c r="H643" s="8">
        <f>VLOOKUP(B643,'认申购款来款顺序-底稿'!A:C,3,FALSE)</f>
        <v>8</v>
      </c>
    </row>
    <row r="644" spans="1:8">
      <c r="A644" s="6" t="str">
        <f t="shared" si="10"/>
        <v>EW291H:阳光金天天盈HY07:招商银行</v>
      </c>
      <c r="B644" s="5" t="s">
        <v>419</v>
      </c>
      <c r="C644" s="5" t="s">
        <v>9</v>
      </c>
      <c r="D644" s="5" t="s">
        <v>180</v>
      </c>
      <c r="E644" s="5" t="s">
        <v>421</v>
      </c>
      <c r="F644" s="1" t="s">
        <v>421</v>
      </c>
      <c r="G644" s="2" t="s">
        <v>13</v>
      </c>
      <c r="H644" s="8">
        <f>VLOOKUP(B644,'认申购款来款顺序-底稿'!A:C,3,FALSE)</f>
        <v>8</v>
      </c>
    </row>
    <row r="645" spans="1:8">
      <c r="A645" s="6" t="str">
        <f t="shared" si="10"/>
        <v>EW617D:阳光金丰利18期DY07:招商银行</v>
      </c>
      <c r="B645" s="5" t="s">
        <v>419</v>
      </c>
      <c r="C645" s="5" t="s">
        <v>9</v>
      </c>
      <c r="D645" s="5" t="s">
        <v>184</v>
      </c>
      <c r="E645" s="5" t="s">
        <v>421</v>
      </c>
      <c r="F645" s="1" t="s">
        <v>421</v>
      </c>
      <c r="G645" s="2" t="s">
        <v>13</v>
      </c>
      <c r="H645" s="8">
        <f>VLOOKUP(B645,'认申购款来款顺序-底稿'!A:C,3,FALSE)</f>
        <v>8</v>
      </c>
    </row>
    <row r="646" spans="1:8">
      <c r="A646" s="6" t="str">
        <f t="shared" si="10"/>
        <v>EW630D:阳光金丰利28期DY07:招商银行</v>
      </c>
      <c r="B646" s="5" t="s">
        <v>419</v>
      </c>
      <c r="C646" s="5" t="s">
        <v>9</v>
      </c>
      <c r="D646" s="5" t="s">
        <v>187</v>
      </c>
      <c r="E646" s="5" t="s">
        <v>421</v>
      </c>
      <c r="F646" s="1" t="s">
        <v>421</v>
      </c>
      <c r="G646" s="2" t="s">
        <v>13</v>
      </c>
      <c r="H646" s="8">
        <f>VLOOKUP(B646,'认申购款来款顺序-底稿'!A:C,3,FALSE)</f>
        <v>8</v>
      </c>
    </row>
    <row r="647" spans="1:8">
      <c r="A647" s="6" t="str">
        <f t="shared" si="10"/>
        <v>EW670D:阳光金丰利36期DY07:招商银行</v>
      </c>
      <c r="B647" s="5" t="s">
        <v>419</v>
      </c>
      <c r="C647" s="5" t="s">
        <v>9</v>
      </c>
      <c r="D647" s="5" t="s">
        <v>194</v>
      </c>
      <c r="E647" s="5" t="s">
        <v>421</v>
      </c>
      <c r="F647" s="1" t="s">
        <v>421</v>
      </c>
      <c r="G647" s="2" t="s">
        <v>13</v>
      </c>
      <c r="H647" s="8">
        <f>VLOOKUP(B647,'认申购款来款顺序-底稿'!A:C,3,FALSE)</f>
        <v>8</v>
      </c>
    </row>
    <row r="648" spans="1:8">
      <c r="A648" s="6" t="str">
        <f t="shared" si="10"/>
        <v>EW672D:阳光金丰利38期DY07:招商银行</v>
      </c>
      <c r="B648" s="5" t="s">
        <v>419</v>
      </c>
      <c r="C648" s="5" t="s">
        <v>9</v>
      </c>
      <c r="D648" s="5" t="s">
        <v>431</v>
      </c>
      <c r="E648" s="5" t="s">
        <v>421</v>
      </c>
      <c r="F648" s="1" t="s">
        <v>421</v>
      </c>
      <c r="G648" s="2" t="s">
        <v>13</v>
      </c>
      <c r="H648" s="8">
        <f>VLOOKUP(B648,'认申购款来款顺序-底稿'!A:C,3,FALSE)</f>
        <v>8</v>
      </c>
    </row>
    <row r="649" spans="1:8">
      <c r="A649" s="6" t="str">
        <f t="shared" si="10"/>
        <v>EW679D:阳光金丰利40期DY07:招商银行</v>
      </c>
      <c r="B649" s="5" t="s">
        <v>419</v>
      </c>
      <c r="C649" s="5" t="s">
        <v>9</v>
      </c>
      <c r="D649" s="5" t="s">
        <v>154</v>
      </c>
      <c r="E649" s="5" t="s">
        <v>421</v>
      </c>
      <c r="F649" s="1" t="s">
        <v>421</v>
      </c>
      <c r="G649" s="2" t="s">
        <v>13</v>
      </c>
      <c r="H649" s="8">
        <f>VLOOKUP(B649,'认申购款来款顺序-底稿'!A:C,3,FALSE)</f>
        <v>8</v>
      </c>
    </row>
    <row r="650" spans="1:8">
      <c r="A650" s="6" t="str">
        <f t="shared" si="10"/>
        <v>EW681D:阳光金丰利42期DY07:招商银行</v>
      </c>
      <c r="B650" s="5" t="s">
        <v>419</v>
      </c>
      <c r="C650" s="5" t="s">
        <v>9</v>
      </c>
      <c r="D650" s="5" t="s">
        <v>432</v>
      </c>
      <c r="E650" s="5" t="s">
        <v>421</v>
      </c>
      <c r="F650" s="1" t="s">
        <v>421</v>
      </c>
      <c r="G650" s="2" t="s">
        <v>13</v>
      </c>
      <c r="H650" s="8">
        <f>VLOOKUP(B650,'认申购款来款顺序-底稿'!A:C,3,FALSE)</f>
        <v>8</v>
      </c>
    </row>
    <row r="651" spans="1:8">
      <c r="A651" s="6" t="str">
        <f t="shared" si="10"/>
        <v>EW682D:阳光金丰利43期DY07:招商银行</v>
      </c>
      <c r="B651" s="5" t="s">
        <v>419</v>
      </c>
      <c r="C651" s="5" t="s">
        <v>9</v>
      </c>
      <c r="D651" s="5" t="s">
        <v>305</v>
      </c>
      <c r="E651" s="5" t="s">
        <v>421</v>
      </c>
      <c r="F651" s="1" t="s">
        <v>421</v>
      </c>
      <c r="G651" s="2" t="s">
        <v>13</v>
      </c>
      <c r="H651" s="8">
        <f>VLOOKUP(B651,'认申购款来款顺序-底稿'!A:C,3,FALSE)</f>
        <v>8</v>
      </c>
    </row>
    <row r="652" spans="1:8">
      <c r="A652" s="6" t="str">
        <f t="shared" si="10"/>
        <v>EW696D:阳光金丰利50期DY07:招商银行</v>
      </c>
      <c r="B652" s="5" t="s">
        <v>419</v>
      </c>
      <c r="C652" s="5" t="s">
        <v>9</v>
      </c>
      <c r="D652" s="5" t="s">
        <v>433</v>
      </c>
      <c r="E652" s="5" t="s">
        <v>421</v>
      </c>
      <c r="F652" s="1" t="s">
        <v>421</v>
      </c>
      <c r="G652" s="2" t="s">
        <v>13</v>
      </c>
      <c r="H652" s="8">
        <f>VLOOKUP(B652,'认申购款来款顺序-底稿'!A:C,3,FALSE)</f>
        <v>8</v>
      </c>
    </row>
    <row r="653" spans="1:8">
      <c r="A653" s="6" t="str">
        <f t="shared" si="10"/>
        <v>EW697D:阳光金丰利51期DY07:招商银行</v>
      </c>
      <c r="B653" s="5" t="s">
        <v>419</v>
      </c>
      <c r="C653" s="5" t="s">
        <v>9</v>
      </c>
      <c r="D653" s="5" t="s">
        <v>434</v>
      </c>
      <c r="E653" s="5" t="s">
        <v>421</v>
      </c>
      <c r="F653" s="1" t="s">
        <v>421</v>
      </c>
      <c r="G653" s="2" t="s">
        <v>13</v>
      </c>
      <c r="H653" s="8">
        <f>VLOOKUP(B653,'认申购款来款顺序-底稿'!A:C,3,FALSE)</f>
        <v>8</v>
      </c>
    </row>
    <row r="654" spans="1:8">
      <c r="A654" s="6" t="str">
        <f t="shared" si="10"/>
        <v>EW716D:阳光金增利稳健乐享天天购2号（60天最低持有）DY07:招商银行</v>
      </c>
      <c r="B654" s="5" t="s">
        <v>419</v>
      </c>
      <c r="C654" s="5" t="s">
        <v>9</v>
      </c>
      <c r="D654" s="5" t="s">
        <v>435</v>
      </c>
      <c r="E654" s="5" t="s">
        <v>421</v>
      </c>
      <c r="F654" s="1" t="s">
        <v>421</v>
      </c>
      <c r="G654" s="2" t="s">
        <v>13</v>
      </c>
      <c r="H654" s="8">
        <f>VLOOKUP(B654,'认申购款来款顺序-底稿'!A:C,3,FALSE)</f>
        <v>8</v>
      </c>
    </row>
    <row r="655" spans="1:8">
      <c r="A655" s="6" t="str">
        <f t="shared" si="10"/>
        <v>EW730D:阳光金创利5期（封闭式）DY07:招商银行</v>
      </c>
      <c r="B655" s="5" t="s">
        <v>419</v>
      </c>
      <c r="C655" s="5" t="s">
        <v>9</v>
      </c>
      <c r="D655" s="5" t="s">
        <v>436</v>
      </c>
      <c r="E655" s="5" t="s">
        <v>421</v>
      </c>
      <c r="F655" s="1" t="s">
        <v>421</v>
      </c>
      <c r="G655" s="2" t="s">
        <v>13</v>
      </c>
      <c r="H655" s="8">
        <f>VLOOKUP(B655,'认申购款来款顺序-底稿'!A:C,3,FALSE)</f>
        <v>8</v>
      </c>
    </row>
    <row r="656" spans="1:8">
      <c r="A656" s="6" t="str">
        <f t="shared" si="10"/>
        <v>EW738D:阳光金丰利54期DY07:招商银行</v>
      </c>
      <c r="B656" s="5" t="s">
        <v>419</v>
      </c>
      <c r="C656" s="5" t="s">
        <v>9</v>
      </c>
      <c r="D656" s="5" t="s">
        <v>437</v>
      </c>
      <c r="E656" s="5" t="s">
        <v>421</v>
      </c>
      <c r="F656" s="1" t="s">
        <v>421</v>
      </c>
      <c r="G656" s="2" t="s">
        <v>13</v>
      </c>
      <c r="H656" s="8">
        <f>VLOOKUP(B656,'认申购款来款顺序-底稿'!A:C,3,FALSE)</f>
        <v>8</v>
      </c>
    </row>
    <row r="657" spans="1:8">
      <c r="A657" s="6" t="str">
        <f t="shared" si="10"/>
        <v>EW739D:阳光金丰利55期DY07:招商银行</v>
      </c>
      <c r="B657" s="5" t="s">
        <v>419</v>
      </c>
      <c r="C657" s="5" t="s">
        <v>9</v>
      </c>
      <c r="D657" s="5" t="s">
        <v>438</v>
      </c>
      <c r="E657" s="5" t="s">
        <v>421</v>
      </c>
      <c r="F657" s="1" t="s">
        <v>421</v>
      </c>
      <c r="G657" s="2" t="s">
        <v>13</v>
      </c>
      <c r="H657" s="8">
        <f>VLOOKUP(B657,'认申购款来款顺序-底稿'!A:C,3,FALSE)</f>
        <v>8</v>
      </c>
    </row>
    <row r="658" spans="1:8">
      <c r="A658" s="6" t="str">
        <f t="shared" si="10"/>
        <v>EW743D:阳光金创利10期（封闭式）DY07:招商银行</v>
      </c>
      <c r="B658" s="5" t="s">
        <v>419</v>
      </c>
      <c r="C658" s="5" t="s">
        <v>9</v>
      </c>
      <c r="D658" s="5" t="s">
        <v>439</v>
      </c>
      <c r="E658" s="5" t="s">
        <v>421</v>
      </c>
      <c r="F658" s="1" t="s">
        <v>421</v>
      </c>
      <c r="G658" s="2" t="s">
        <v>13</v>
      </c>
      <c r="H658" s="8">
        <f>VLOOKUP(B658,'认申购款来款顺序-底稿'!A:C,3,FALSE)</f>
        <v>8</v>
      </c>
    </row>
    <row r="659" spans="1:8">
      <c r="A659" s="6" t="str">
        <f t="shared" si="10"/>
        <v>EW773D:阳光金创利21期（封闭式）DY07:招商银行</v>
      </c>
      <c r="B659" s="5" t="s">
        <v>419</v>
      </c>
      <c r="C659" s="5" t="s">
        <v>9</v>
      </c>
      <c r="D659" s="5" t="s">
        <v>440</v>
      </c>
      <c r="E659" s="5" t="s">
        <v>421</v>
      </c>
      <c r="F659" s="1" t="s">
        <v>421</v>
      </c>
      <c r="G659" s="2" t="s">
        <v>13</v>
      </c>
      <c r="H659" s="8">
        <f>VLOOKUP(B659,'认申购款来款顺序-底稿'!A:C,3,FALSE)</f>
        <v>8</v>
      </c>
    </row>
    <row r="660" spans="1:8">
      <c r="A660" s="6" t="str">
        <f t="shared" si="10"/>
        <v>EW780D:阳光金增利稳健乐享天天购2号（28天最低持有）DY07:招商银行</v>
      </c>
      <c r="B660" s="5" t="s">
        <v>419</v>
      </c>
      <c r="C660" s="5" t="s">
        <v>9</v>
      </c>
      <c r="D660" s="5" t="s">
        <v>441</v>
      </c>
      <c r="E660" s="5" t="s">
        <v>421</v>
      </c>
      <c r="F660" s="1" t="s">
        <v>421</v>
      </c>
      <c r="G660" s="2" t="s">
        <v>13</v>
      </c>
      <c r="H660" s="8">
        <f>VLOOKUP(B660,'认申购款来款顺序-底稿'!A:C,3,FALSE)</f>
        <v>8</v>
      </c>
    </row>
    <row r="661" spans="1:8">
      <c r="A661" s="6" t="str">
        <f t="shared" si="10"/>
        <v>EW790D:阳光金创利稳健乐享1号（90天最低持有）DY07:招商银行</v>
      </c>
      <c r="B661" s="5" t="s">
        <v>419</v>
      </c>
      <c r="C661" s="5" t="s">
        <v>9</v>
      </c>
      <c r="D661" s="5" t="s">
        <v>442</v>
      </c>
      <c r="E661" s="5" t="s">
        <v>421</v>
      </c>
      <c r="F661" s="1" t="s">
        <v>421</v>
      </c>
      <c r="G661" s="2" t="s">
        <v>13</v>
      </c>
      <c r="H661" s="8">
        <f>VLOOKUP(B661,'认申购款来款顺序-底稿'!A:C,3,FALSE)</f>
        <v>8</v>
      </c>
    </row>
    <row r="662" spans="1:8">
      <c r="A662" s="6" t="str">
        <f t="shared" si="10"/>
        <v>EW0089:阳光金添利月开2号YLB:网商银行</v>
      </c>
      <c r="B662" s="5" t="s">
        <v>443</v>
      </c>
      <c r="C662" s="5" t="s">
        <v>9</v>
      </c>
      <c r="D662" s="5" t="s">
        <v>104</v>
      </c>
      <c r="E662" s="5" t="s">
        <v>416</v>
      </c>
      <c r="F662" s="1" t="s">
        <v>416</v>
      </c>
      <c r="G662" s="2" t="s">
        <v>13</v>
      </c>
      <c r="H662" s="8" t="str">
        <f>VLOOKUP(B662,'认申购款来款顺序-底稿'!A:C,3,FALSE)</f>
        <v>18</v>
      </c>
    </row>
    <row r="663" spans="1:8">
      <c r="A663" s="6" t="str">
        <f t="shared" si="10"/>
        <v>EW0090:阳光金添利月开3号YLB:网商银行</v>
      </c>
      <c r="B663" s="5" t="s">
        <v>443</v>
      </c>
      <c r="C663" s="5" t="s">
        <v>9</v>
      </c>
      <c r="D663" s="5" t="s">
        <v>105</v>
      </c>
      <c r="E663" s="5" t="s">
        <v>416</v>
      </c>
      <c r="F663" s="1" t="s">
        <v>416</v>
      </c>
      <c r="G663" s="2" t="s">
        <v>13</v>
      </c>
      <c r="H663" s="8" t="str">
        <f>VLOOKUP(B663,'认申购款来款顺序-底稿'!A:C,3,FALSE)</f>
        <v>18</v>
      </c>
    </row>
    <row r="664" spans="1:8">
      <c r="A664" s="6" t="str">
        <f t="shared" si="10"/>
        <v>EW0217:阳光金添利月开5号YLB:网商银行</v>
      </c>
      <c r="B664" s="5" t="s">
        <v>443</v>
      </c>
      <c r="C664" s="5" t="s">
        <v>9</v>
      </c>
      <c r="D664" s="5" t="s">
        <v>170</v>
      </c>
      <c r="E664" s="5" t="s">
        <v>416</v>
      </c>
      <c r="F664" s="1" t="s">
        <v>416</v>
      </c>
      <c r="G664" s="2" t="s">
        <v>13</v>
      </c>
      <c r="H664" s="8" t="str">
        <f>VLOOKUP(B664,'认申购款来款顺序-底稿'!A:C,3,FALSE)</f>
        <v>18</v>
      </c>
    </row>
    <row r="665" spans="1:8">
      <c r="A665" s="6" t="str">
        <f t="shared" si="10"/>
        <v>EW1207:阳光金创利乐享7天1号YLB:网商银行</v>
      </c>
      <c r="B665" s="5" t="s">
        <v>443</v>
      </c>
      <c r="C665" s="5" t="s">
        <v>9</v>
      </c>
      <c r="D665" s="5" t="s">
        <v>444</v>
      </c>
      <c r="E665" s="5" t="s">
        <v>416</v>
      </c>
      <c r="F665" s="1" t="s">
        <v>416</v>
      </c>
      <c r="G665" s="2" t="s">
        <v>13</v>
      </c>
      <c r="H665" s="8" t="str">
        <f>VLOOKUP(B665,'认申购款来款顺序-底稿'!A:C,3,FALSE)</f>
        <v>18</v>
      </c>
    </row>
    <row r="666" spans="1:8">
      <c r="A666" s="6" t="str">
        <f t="shared" si="10"/>
        <v>EW190K:阳光金增利稳健天天购（14天最低持有）KYLB:网商银行</v>
      </c>
      <c r="B666" s="5" t="s">
        <v>443</v>
      </c>
      <c r="C666" s="5" t="s">
        <v>9</v>
      </c>
      <c r="D666" s="5" t="s">
        <v>445</v>
      </c>
      <c r="E666" s="5" t="s">
        <v>416</v>
      </c>
      <c r="F666" s="1" t="s">
        <v>416</v>
      </c>
      <c r="G666" s="2" t="s">
        <v>13</v>
      </c>
      <c r="H666" s="8" t="str">
        <f>VLOOKUP(B666,'认申购款来款顺序-底稿'!A:C,3,FALSE)</f>
        <v>18</v>
      </c>
    </row>
    <row r="667" spans="1:8">
      <c r="A667" s="6" t="str">
        <f t="shared" si="10"/>
        <v>EW379K:阳光金增利稳健乐享天天购（7天最低持有）KYLB:网商银行</v>
      </c>
      <c r="B667" s="5" t="s">
        <v>443</v>
      </c>
      <c r="C667" s="5" t="s">
        <v>9</v>
      </c>
      <c r="D667" s="5" t="s">
        <v>446</v>
      </c>
      <c r="E667" s="5" t="s">
        <v>416</v>
      </c>
      <c r="F667" s="1" t="s">
        <v>416</v>
      </c>
      <c r="G667" s="2" t="s">
        <v>13</v>
      </c>
      <c r="H667" s="8" t="str">
        <f>VLOOKUP(B667,'认申购款来款顺序-底稿'!A:C,3,FALSE)</f>
        <v>18</v>
      </c>
    </row>
    <row r="668" spans="1:8">
      <c r="A668" s="6" t="str">
        <f t="shared" si="10"/>
        <v>EW613K:阳光碧乐活9号KYLB:网商银行</v>
      </c>
      <c r="B668" s="5" t="s">
        <v>443</v>
      </c>
      <c r="C668" s="5" t="s">
        <v>9</v>
      </c>
      <c r="D668" s="5" t="s">
        <v>447</v>
      </c>
      <c r="E668" s="5" t="s">
        <v>416</v>
      </c>
      <c r="F668" s="1" t="s">
        <v>416</v>
      </c>
      <c r="G668" s="2" t="s">
        <v>13</v>
      </c>
      <c r="H668" s="8" t="str">
        <f>VLOOKUP(B668,'认申购款来款顺序-底稿'!A:C,3,FALSE)</f>
        <v>18</v>
      </c>
    </row>
    <row r="669" spans="1:8">
      <c r="A669" s="6" t="str">
        <f t="shared" si="10"/>
        <v>EW625D:阳光碧乐活18号DYLB:网商银行</v>
      </c>
      <c r="B669" s="5" t="s">
        <v>443</v>
      </c>
      <c r="C669" s="5" t="s">
        <v>9</v>
      </c>
      <c r="D669" s="5" t="s">
        <v>448</v>
      </c>
      <c r="E669" s="5" t="s">
        <v>416</v>
      </c>
      <c r="F669" s="1" t="s">
        <v>416</v>
      </c>
      <c r="G669" s="2" t="s">
        <v>13</v>
      </c>
      <c r="H669" s="8" t="str">
        <f>VLOOKUP(B669,'认申购款来款顺序-底稿'!A:C,3,FALSE)</f>
        <v>18</v>
      </c>
    </row>
    <row r="670" spans="1:8">
      <c r="A670" s="6" t="str">
        <f t="shared" si="10"/>
        <v>EW638D:阳光碧乐活11号DYLB:网商银行</v>
      </c>
      <c r="B670" s="5" t="s">
        <v>443</v>
      </c>
      <c r="C670" s="5" t="s">
        <v>9</v>
      </c>
      <c r="D670" s="5" t="s">
        <v>449</v>
      </c>
      <c r="E670" s="5" t="s">
        <v>416</v>
      </c>
      <c r="F670" s="1" t="s">
        <v>416</v>
      </c>
      <c r="G670" s="2" t="s">
        <v>13</v>
      </c>
      <c r="H670" s="8" t="str">
        <f>VLOOKUP(B670,'认申购款来款顺序-底稿'!A:C,3,FALSE)</f>
        <v>18</v>
      </c>
    </row>
    <row r="671" spans="1:8">
      <c r="A671" s="6" t="str">
        <f t="shared" si="10"/>
        <v>EW639D:阳光碧乐活12号DYLB:网商银行</v>
      </c>
      <c r="B671" s="5" t="s">
        <v>443</v>
      </c>
      <c r="C671" s="5" t="s">
        <v>9</v>
      </c>
      <c r="D671" s="5" t="s">
        <v>450</v>
      </c>
      <c r="E671" s="5" t="s">
        <v>416</v>
      </c>
      <c r="F671" s="1" t="s">
        <v>416</v>
      </c>
      <c r="G671" s="2" t="s">
        <v>13</v>
      </c>
      <c r="H671" s="8" t="str">
        <f>VLOOKUP(B671,'认申购款来款顺序-底稿'!A:C,3,FALSE)</f>
        <v>18</v>
      </c>
    </row>
    <row r="672" spans="1:8">
      <c r="A672" s="6" t="str">
        <f t="shared" si="10"/>
        <v>EW640D:阳光碧乐活13号DYLB:网商银行</v>
      </c>
      <c r="B672" s="5" t="s">
        <v>443</v>
      </c>
      <c r="C672" s="5" t="s">
        <v>9</v>
      </c>
      <c r="D672" s="5" t="s">
        <v>451</v>
      </c>
      <c r="E672" s="5" t="s">
        <v>416</v>
      </c>
      <c r="F672" s="1" t="s">
        <v>416</v>
      </c>
      <c r="G672" s="2" t="s">
        <v>13</v>
      </c>
      <c r="H672" s="8" t="str">
        <f>VLOOKUP(B672,'认申购款来款顺序-底稿'!A:C,3,FALSE)</f>
        <v>18</v>
      </c>
    </row>
    <row r="673" spans="1:8">
      <c r="A673" s="6" t="str">
        <f t="shared" si="10"/>
        <v>EW641D:阳光碧乐活14号DYLB:网商银行</v>
      </c>
      <c r="B673" s="5" t="s">
        <v>443</v>
      </c>
      <c r="C673" s="5" t="s">
        <v>9</v>
      </c>
      <c r="D673" s="5" t="s">
        <v>452</v>
      </c>
      <c r="E673" s="5" t="s">
        <v>416</v>
      </c>
      <c r="F673" s="1" t="s">
        <v>416</v>
      </c>
      <c r="G673" s="2" t="s">
        <v>13</v>
      </c>
      <c r="H673" s="8" t="str">
        <f>VLOOKUP(B673,'认申购款来款顺序-底稿'!A:C,3,FALSE)</f>
        <v>18</v>
      </c>
    </row>
    <row r="674" spans="1:8">
      <c r="A674" s="6" t="str">
        <f t="shared" si="10"/>
        <v>EW642D:阳光碧乐活15号DYLB:网商银行</v>
      </c>
      <c r="B674" s="5" t="s">
        <v>443</v>
      </c>
      <c r="C674" s="5" t="s">
        <v>9</v>
      </c>
      <c r="D674" s="5" t="s">
        <v>453</v>
      </c>
      <c r="E674" s="5" t="s">
        <v>416</v>
      </c>
      <c r="F674" s="1" t="s">
        <v>416</v>
      </c>
      <c r="G674" s="2" t="s">
        <v>13</v>
      </c>
      <c r="H674" s="8" t="str">
        <f>VLOOKUP(B674,'认申购款来款顺序-底稿'!A:C,3,FALSE)</f>
        <v>18</v>
      </c>
    </row>
    <row r="675" spans="1:8">
      <c r="A675" s="6" t="str">
        <f t="shared" si="10"/>
        <v>EW643D:阳光碧乐活16号DYLB:网商银行</v>
      </c>
      <c r="B675" s="5" t="s">
        <v>443</v>
      </c>
      <c r="C675" s="5" t="s">
        <v>9</v>
      </c>
      <c r="D675" s="5" t="s">
        <v>454</v>
      </c>
      <c r="E675" s="5" t="s">
        <v>416</v>
      </c>
      <c r="F675" s="1" t="s">
        <v>416</v>
      </c>
      <c r="G675" s="2" t="s">
        <v>13</v>
      </c>
      <c r="H675" s="8" t="str">
        <f>VLOOKUP(B675,'认申购款来款顺序-底稿'!A:C,3,FALSE)</f>
        <v>18</v>
      </c>
    </row>
    <row r="676" spans="1:8">
      <c r="A676" s="6" t="str">
        <f t="shared" si="10"/>
        <v>EW644D:阳光碧乐活17号DYLB:网商银行</v>
      </c>
      <c r="B676" s="5" t="s">
        <v>443</v>
      </c>
      <c r="C676" s="5" t="s">
        <v>9</v>
      </c>
      <c r="D676" s="5" t="s">
        <v>455</v>
      </c>
      <c r="E676" s="5" t="s">
        <v>416</v>
      </c>
      <c r="F676" s="1" t="s">
        <v>416</v>
      </c>
      <c r="G676" s="2" t="s">
        <v>13</v>
      </c>
      <c r="H676" s="8" t="str">
        <f>VLOOKUP(B676,'认申购款来款顺序-底稿'!A:C,3,FALSE)</f>
        <v>18</v>
      </c>
    </row>
    <row r="677" spans="1:8">
      <c r="A677" s="6" t="str">
        <f t="shared" si="10"/>
        <v>EW646D:阳光碧乐活19号DYLB:网商银行</v>
      </c>
      <c r="B677" s="5" t="s">
        <v>443</v>
      </c>
      <c r="C677" s="5" t="s">
        <v>9</v>
      </c>
      <c r="D677" s="5" t="s">
        <v>456</v>
      </c>
      <c r="E677" s="5" t="s">
        <v>416</v>
      </c>
      <c r="F677" s="1" t="s">
        <v>416</v>
      </c>
      <c r="G677" s="2" t="s">
        <v>13</v>
      </c>
      <c r="H677" s="8" t="str">
        <f>VLOOKUP(B677,'认申购款来款顺序-底稿'!A:C,3,FALSE)</f>
        <v>18</v>
      </c>
    </row>
    <row r="678" spans="1:8">
      <c r="A678" s="6" t="str">
        <f t="shared" si="10"/>
        <v>EW647D:阳光碧乐活20号DYLB:网商银行</v>
      </c>
      <c r="B678" s="5" t="s">
        <v>443</v>
      </c>
      <c r="C678" s="5" t="s">
        <v>9</v>
      </c>
      <c r="D678" s="5" t="s">
        <v>457</v>
      </c>
      <c r="E678" s="5" t="s">
        <v>416</v>
      </c>
      <c r="F678" s="1" t="s">
        <v>416</v>
      </c>
      <c r="G678" s="2" t="s">
        <v>13</v>
      </c>
      <c r="H678" s="8" t="str">
        <f>VLOOKUP(B678,'认申购款来款顺序-底稿'!A:C,3,FALSE)</f>
        <v>18</v>
      </c>
    </row>
    <row r="679" spans="1:8">
      <c r="A679" s="6" t="str">
        <f t="shared" si="10"/>
        <v>EW658D:阳光金创利日开1号DYLB:网商银行</v>
      </c>
      <c r="B679" s="5" t="s">
        <v>443</v>
      </c>
      <c r="C679" s="5" t="s">
        <v>9</v>
      </c>
      <c r="D679" s="5" t="s">
        <v>458</v>
      </c>
      <c r="E679" s="5" t="s">
        <v>416</v>
      </c>
      <c r="F679" s="1" t="s">
        <v>416</v>
      </c>
      <c r="G679" s="2" t="s">
        <v>13</v>
      </c>
      <c r="H679" s="8" t="str">
        <f>VLOOKUP(B679,'认申购款来款顺序-底稿'!A:C,3,FALSE)</f>
        <v>18</v>
      </c>
    </row>
    <row r="680" spans="1:8">
      <c r="A680" s="6" t="str">
        <f t="shared" si="10"/>
        <v>EW716K:阳光金增利稳健乐享天天购2号（60天最低持有）KYLB:网商银行</v>
      </c>
      <c r="B680" s="5" t="s">
        <v>443</v>
      </c>
      <c r="C680" s="5" t="s">
        <v>9</v>
      </c>
      <c r="D680" s="5" t="s">
        <v>459</v>
      </c>
      <c r="E680" s="5" t="s">
        <v>416</v>
      </c>
      <c r="F680" s="1" t="s">
        <v>416</v>
      </c>
      <c r="G680" s="2" t="s">
        <v>13</v>
      </c>
      <c r="H680" s="8" t="str">
        <f>VLOOKUP(B680,'认申购款来款顺序-底稿'!A:C,3,FALSE)</f>
        <v>18</v>
      </c>
    </row>
    <row r="681" spans="1:8">
      <c r="A681" s="6" t="str">
        <f t="shared" si="10"/>
        <v>EW761K:阳光碧灵活2号KYLB:网商银行</v>
      </c>
      <c r="B681" s="5" t="s">
        <v>443</v>
      </c>
      <c r="C681" s="5" t="s">
        <v>9</v>
      </c>
      <c r="D681" s="5" t="s">
        <v>460</v>
      </c>
      <c r="E681" s="5" t="s">
        <v>416</v>
      </c>
      <c r="F681" s="1" t="s">
        <v>416</v>
      </c>
      <c r="G681" s="2" t="s">
        <v>13</v>
      </c>
      <c r="H681" s="8" t="str">
        <f>VLOOKUP(B681,'认申购款来款顺序-底稿'!A:C,3,FALSE)</f>
        <v>18</v>
      </c>
    </row>
    <row r="682" spans="1:8">
      <c r="A682" s="6" t="str">
        <f t="shared" si="10"/>
        <v>EW790K:阳光金创利稳健乐享1号（90天最低持有）KYLB:网商银行</v>
      </c>
      <c r="B682" s="5" t="s">
        <v>443</v>
      </c>
      <c r="C682" s="5" t="s">
        <v>9</v>
      </c>
      <c r="D682" s="5" t="s">
        <v>461</v>
      </c>
      <c r="E682" s="5" t="s">
        <v>416</v>
      </c>
      <c r="F682" s="1" t="s">
        <v>416</v>
      </c>
      <c r="G682" s="2" t="s">
        <v>13</v>
      </c>
      <c r="H682" s="8" t="str">
        <f>VLOOKUP(B682,'认申购款来款顺序-底稿'!A:C,3,FALSE)</f>
        <v>18</v>
      </c>
    </row>
    <row r="683" spans="1:8">
      <c r="A683" s="6" t="str">
        <f t="shared" si="10"/>
        <v>EW0057:阳光碧灵活1号004:中国银行</v>
      </c>
      <c r="B683" s="5" t="s">
        <v>24</v>
      </c>
      <c r="C683" s="5" t="s">
        <v>462</v>
      </c>
      <c r="D683" s="5" t="s">
        <v>463</v>
      </c>
      <c r="E683" s="5" t="s">
        <v>26</v>
      </c>
      <c r="F683" s="42" t="s">
        <v>27</v>
      </c>
      <c r="G683" s="2" t="s">
        <v>464</v>
      </c>
      <c r="H683" s="8" t="str">
        <f>VLOOKUP(B683,'认申购款来款顺序-底稿'!A:C,3,FALSE)</f>
        <v>13</v>
      </c>
    </row>
    <row r="684" spans="1:8">
      <c r="A684" s="6" t="str">
        <f t="shared" si="10"/>
        <v>EW0002:阳光碧乐活1号006:交通银行</v>
      </c>
      <c r="B684" s="5" t="s">
        <v>47</v>
      </c>
      <c r="C684" s="5" t="s">
        <v>462</v>
      </c>
      <c r="D684" s="5" t="s">
        <v>465</v>
      </c>
      <c r="E684" s="5" t="s">
        <v>49</v>
      </c>
      <c r="F684" s="1" t="s">
        <v>49</v>
      </c>
      <c r="G684" s="2" t="s">
        <v>13</v>
      </c>
      <c r="H684" s="8">
        <f>VLOOKUP(B684,'认申购款来款顺序-底稿'!A:C,3,FALSE)</f>
        <v>1</v>
      </c>
    </row>
    <row r="685" spans="1:8">
      <c r="A685" s="6" t="str">
        <f t="shared" si="10"/>
        <v>EW0057:阳光碧灵活1号006:交通银行</v>
      </c>
      <c r="B685" s="5" t="s">
        <v>47</v>
      </c>
      <c r="C685" s="5" t="s">
        <v>462</v>
      </c>
      <c r="D685" s="5" t="s">
        <v>463</v>
      </c>
      <c r="E685" s="5" t="s">
        <v>49</v>
      </c>
      <c r="F685" s="1" t="s">
        <v>49</v>
      </c>
      <c r="G685" s="2" t="s">
        <v>13</v>
      </c>
      <c r="H685" s="8">
        <f>VLOOKUP(B685,'认申购款来款顺序-底稿'!A:C,3,FALSE)</f>
        <v>1</v>
      </c>
    </row>
    <row r="686" spans="1:8">
      <c r="A686" s="6" t="str">
        <f t="shared" si="10"/>
        <v>EW0002:阳光碧乐活1号014:民生银行</v>
      </c>
      <c r="B686" s="5" t="s">
        <v>242</v>
      </c>
      <c r="C686" s="5" t="s">
        <v>462</v>
      </c>
      <c r="D686" s="5" t="s">
        <v>465</v>
      </c>
      <c r="E686" s="5" t="s">
        <v>243</v>
      </c>
      <c r="F686" s="1" t="s">
        <v>243</v>
      </c>
      <c r="G686" s="2" t="s">
        <v>244</v>
      </c>
      <c r="H686" s="8" t="str">
        <f>VLOOKUP(B686,'认申购款来款顺序-底稿'!A:C,3,FALSE)</f>
        <v>15</v>
      </c>
    </row>
    <row r="687" spans="1:8">
      <c r="A687" s="6" t="str">
        <f t="shared" si="10"/>
        <v>EW0002:阳光碧乐活1号021:宁波银行</v>
      </c>
      <c r="B687" s="5" t="s">
        <v>309</v>
      </c>
      <c r="C687" s="5" t="s">
        <v>462</v>
      </c>
      <c r="D687" s="5" t="s">
        <v>465</v>
      </c>
      <c r="E687" s="5" t="s">
        <v>310</v>
      </c>
      <c r="F687" s="40" t="s">
        <v>310</v>
      </c>
      <c r="G687" s="2" t="s">
        <v>13</v>
      </c>
      <c r="H687" s="8">
        <f>VLOOKUP(B687,'认申购款来款顺序-底稿'!A:C,3,FALSE)</f>
        <v>5</v>
      </c>
    </row>
    <row r="688" spans="1:8">
      <c r="A688" s="6" t="str">
        <f t="shared" si="10"/>
        <v>EW0057:阳光碧灵活1号021:宁波银行</v>
      </c>
      <c r="B688" s="5" t="s">
        <v>309</v>
      </c>
      <c r="C688" s="5" t="s">
        <v>462</v>
      </c>
      <c r="D688" s="5" t="s">
        <v>463</v>
      </c>
      <c r="E688" s="5" t="s">
        <v>310</v>
      </c>
      <c r="F688" s="40" t="s">
        <v>310</v>
      </c>
      <c r="G688" s="2" t="s">
        <v>13</v>
      </c>
      <c r="H688" s="8">
        <f>VLOOKUP(B688,'认申购款来款顺序-底稿'!A:C,3,FALSE)</f>
        <v>5</v>
      </c>
    </row>
    <row r="689" spans="1:8">
      <c r="A689" s="6" t="str">
        <f t="shared" si="10"/>
        <v>EW0002:阳光碧乐活1号033:江苏银行</v>
      </c>
      <c r="B689" s="5" t="s">
        <v>334</v>
      </c>
      <c r="C689" s="5" t="s">
        <v>462</v>
      </c>
      <c r="D689" s="5" t="s">
        <v>465</v>
      </c>
      <c r="E689" s="5" t="s">
        <v>336</v>
      </c>
      <c r="F689" s="1" t="s">
        <v>336</v>
      </c>
      <c r="G689" s="2" t="s">
        <v>337</v>
      </c>
      <c r="H689" s="8">
        <f>VLOOKUP(B689,'认申购款来款顺序-底稿'!A:C,3,FALSE)</f>
        <v>9</v>
      </c>
    </row>
    <row r="690" spans="1:8">
      <c r="A690" s="6" t="str">
        <f t="shared" si="10"/>
        <v>EW0002:阳光碧乐活1号918:微众银行</v>
      </c>
      <c r="B690" s="5" t="s">
        <v>343</v>
      </c>
      <c r="C690" s="5" t="s">
        <v>462</v>
      </c>
      <c r="D690" s="5" t="s">
        <v>465</v>
      </c>
      <c r="E690" s="5" t="s">
        <v>466</v>
      </c>
      <c r="F690" s="42" t="s">
        <v>467</v>
      </c>
      <c r="G690" s="2" t="s">
        <v>464</v>
      </c>
      <c r="H690" s="8" t="str">
        <f>VLOOKUP(B690,'认申购款来款顺序-底稿'!A:C,3,FALSE)</f>
        <v>20</v>
      </c>
    </row>
    <row r="691" spans="1:8">
      <c r="A691" s="6" t="str">
        <f t="shared" si="10"/>
        <v>EW202H:阳光碧乐活2号H918:微众银行</v>
      </c>
      <c r="B691" s="5" t="s">
        <v>343</v>
      </c>
      <c r="C691" s="5" t="s">
        <v>462</v>
      </c>
      <c r="D691" s="5" t="s">
        <v>468</v>
      </c>
      <c r="E691" s="5" t="s">
        <v>467</v>
      </c>
      <c r="F691" s="1" t="s">
        <v>467</v>
      </c>
      <c r="G691" s="2" t="s">
        <v>464</v>
      </c>
      <c r="H691" s="8" t="str">
        <f>VLOOKUP(B691,'认申购款来款顺序-底稿'!A:C,3,FALSE)</f>
        <v>20</v>
      </c>
    </row>
    <row r="692" spans="1:8">
      <c r="A692" s="6" t="str">
        <f t="shared" si="10"/>
        <v>EW0002:阳光碧乐活1号D07:招商银行</v>
      </c>
      <c r="B692" s="5" t="s">
        <v>371</v>
      </c>
      <c r="C692" s="5" t="s">
        <v>462</v>
      </c>
      <c r="D692" s="5" t="s">
        <v>465</v>
      </c>
      <c r="E692" s="5" t="s">
        <v>372</v>
      </c>
      <c r="F692" s="1" t="s">
        <v>372</v>
      </c>
      <c r="G692" s="2" t="s">
        <v>13</v>
      </c>
      <c r="H692" s="8">
        <f>VLOOKUP(B692,'认申购款来款顺序-底稿'!A:C,3,FALSE)</f>
        <v>6</v>
      </c>
    </row>
    <row r="693" spans="1:8">
      <c r="A693" s="6" t="str">
        <f t="shared" si="10"/>
        <v>EW0057:阳光碧灵活1号D07:招商银行</v>
      </c>
      <c r="B693" s="5" t="s">
        <v>371</v>
      </c>
      <c r="C693" s="5" t="s">
        <v>462</v>
      </c>
      <c r="D693" s="5" t="s">
        <v>463</v>
      </c>
      <c r="E693" s="5" t="s">
        <v>372</v>
      </c>
      <c r="F693" s="1" t="s">
        <v>372</v>
      </c>
      <c r="G693" s="2" t="s">
        <v>13</v>
      </c>
      <c r="H693" s="8">
        <f>VLOOKUP(B693,'认申购款来款顺序-底稿'!A:C,3,FALSE)</f>
        <v>6</v>
      </c>
    </row>
    <row r="694" spans="1:8">
      <c r="A694" s="6" t="str">
        <f t="shared" si="10"/>
        <v>EW0057:阳光碧灵活1号MY1:网商银行</v>
      </c>
      <c r="B694" s="5" t="s">
        <v>415</v>
      </c>
      <c r="C694" s="5" t="s">
        <v>462</v>
      </c>
      <c r="D694" s="5" t="s">
        <v>463</v>
      </c>
      <c r="E694" s="5" t="s">
        <v>416</v>
      </c>
      <c r="F694" s="1" t="s">
        <v>416</v>
      </c>
      <c r="G694" s="2" t="s">
        <v>13</v>
      </c>
      <c r="H694" s="8" t="str">
        <f>VLOOKUP(B694,'认申购款来款顺序-底稿'!A:C,3,FALSE)</f>
        <v>19</v>
      </c>
    </row>
    <row r="695" spans="1:8">
      <c r="A695" s="6" t="str">
        <f t="shared" si="10"/>
        <v>EW0002:阳光碧乐活1号PSB:邮惠万家</v>
      </c>
      <c r="B695" s="5" t="s">
        <v>417</v>
      </c>
      <c r="C695" s="5" t="s">
        <v>462</v>
      </c>
      <c r="D695" s="5" t="s">
        <v>465</v>
      </c>
      <c r="E695" s="5" t="s">
        <v>469</v>
      </c>
      <c r="F695" s="1" t="s">
        <v>469</v>
      </c>
      <c r="G695" s="2" t="s">
        <v>464</v>
      </c>
      <c r="H695" s="8">
        <f>VLOOKUP(B695,'认申购款来款顺序-底稿'!A:C,3,FALSE)</f>
        <v>12</v>
      </c>
    </row>
    <row r="696" spans="1:8">
      <c r="A696" s="6" t="str">
        <f t="shared" si="10"/>
        <v>EW202H:阳光碧乐活2号HPSB:邮惠万家</v>
      </c>
      <c r="B696" s="5" t="s">
        <v>417</v>
      </c>
      <c r="C696" s="5" t="s">
        <v>462</v>
      </c>
      <c r="D696" s="5" t="s">
        <v>468</v>
      </c>
      <c r="E696" s="5" t="s">
        <v>469</v>
      </c>
      <c r="F696" s="1" t="s">
        <v>469</v>
      </c>
      <c r="G696" s="2" t="s">
        <v>464</v>
      </c>
      <c r="H696" s="8">
        <f>VLOOKUP(B696,'认申购款来款顺序-底稿'!A:C,3,FALSE)</f>
        <v>12</v>
      </c>
    </row>
    <row r="697" spans="1:8">
      <c r="A697" s="6" t="str">
        <f t="shared" si="10"/>
        <v>EW202D:阳光碧乐活2号DYLB:网商银行</v>
      </c>
      <c r="B697" s="5" t="s">
        <v>443</v>
      </c>
      <c r="C697" s="5" t="s">
        <v>462</v>
      </c>
      <c r="D697" s="5" t="s">
        <v>470</v>
      </c>
      <c r="E697" s="5" t="s">
        <v>416</v>
      </c>
      <c r="F697" s="1" t="s">
        <v>416</v>
      </c>
      <c r="G697" s="2" t="s">
        <v>13</v>
      </c>
      <c r="H697" s="8" t="str">
        <f>VLOOKUP(B697,'认申购款来款顺序-底稿'!A:C,3,FALSE)</f>
        <v>18</v>
      </c>
    </row>
    <row r="698" spans="1:8">
      <c r="A698" s="6" t="str">
        <f t="shared" si="10"/>
        <v>EW628A:阳光橙安盈日开（30天最低持有）A021:宁波银行</v>
      </c>
      <c r="B698" s="5" t="s">
        <v>309</v>
      </c>
      <c r="C698" s="2" t="s">
        <v>9</v>
      </c>
      <c r="D698" s="5" t="s">
        <v>471</v>
      </c>
      <c r="E698" s="43" t="s">
        <v>310</v>
      </c>
      <c r="F698" s="44" t="s">
        <v>311</v>
      </c>
      <c r="G698" s="2" t="s">
        <v>13</v>
      </c>
      <c r="H698" s="8">
        <f>VLOOKUP(B698,'认申购款来款顺序-底稿'!A:C,3,FALSE)</f>
        <v>5</v>
      </c>
    </row>
    <row r="699" spans="1:8">
      <c r="A699" s="6" t="str">
        <f t="shared" si="10"/>
        <v>EW1201:阳光金丰利乐享4期（机构专享）Y07:招商银行</v>
      </c>
      <c r="B699" s="5" t="s">
        <v>419</v>
      </c>
      <c r="C699" s="2" t="s">
        <v>9</v>
      </c>
      <c r="D699" s="5" t="s">
        <v>472</v>
      </c>
      <c r="E699" s="45" t="s">
        <v>421</v>
      </c>
      <c r="F699" s="1" t="s">
        <v>421</v>
      </c>
      <c r="G699" s="2" t="s">
        <v>13</v>
      </c>
      <c r="H699" s="8">
        <f>VLOOKUP(B699,'认申购款来款顺序-底稿'!A:C,3,FALSE)</f>
        <v>8</v>
      </c>
    </row>
    <row r="700" spans="1:8">
      <c r="A700" s="6" t="str">
        <f t="shared" si="10"/>
        <v>EW893D:阳光金丰利90期D008:中信银行</v>
      </c>
      <c r="B700" s="5" t="s">
        <v>90</v>
      </c>
      <c r="C700" s="2" t="s">
        <v>9</v>
      </c>
      <c r="D700" s="5" t="s">
        <v>473</v>
      </c>
      <c r="E700" s="43" t="s">
        <v>474</v>
      </c>
      <c r="F700" s="1" t="s">
        <v>91</v>
      </c>
      <c r="G700" s="2" t="s">
        <v>92</v>
      </c>
      <c r="H700" s="8">
        <f>VLOOKUP(B700,'认申购款来款顺序-底稿'!A:C,3,FALSE)</f>
        <v>10</v>
      </c>
    </row>
    <row r="701" spans="1:8">
      <c r="A701" s="6" t="str">
        <f t="shared" ref="A701:A712" si="11">D701&amp;B701</f>
        <v>EW1305:阳光金丰利乐享15期（机构专享）Y07:招商银行</v>
      </c>
      <c r="B701" s="5" t="s">
        <v>419</v>
      </c>
      <c r="C701" s="2" t="s">
        <v>9</v>
      </c>
      <c r="D701" s="5" t="s">
        <v>475</v>
      </c>
      <c r="E701" s="5" t="s">
        <v>421</v>
      </c>
      <c r="F701" s="36" t="s">
        <v>421</v>
      </c>
      <c r="G701" s="2" t="s">
        <v>13</v>
      </c>
      <c r="H701" s="8">
        <f>VLOOKUP(B701,'认申购款来款顺序-底稿'!A:C,3,FALSE)</f>
        <v>8</v>
      </c>
    </row>
    <row r="702" spans="1:8">
      <c r="A702" s="6" t="str">
        <f t="shared" si="11"/>
        <v>EW838D:阳光碧乐活8号DD07:招商银行</v>
      </c>
      <c r="B702" s="5" t="s">
        <v>371</v>
      </c>
      <c r="C702" s="2" t="s">
        <v>9</v>
      </c>
      <c r="D702" s="5" t="s">
        <v>476</v>
      </c>
      <c r="E702" s="5" t="s">
        <v>372</v>
      </c>
      <c r="F702" s="36" t="s">
        <v>372</v>
      </c>
      <c r="G702" s="2" t="s">
        <v>13</v>
      </c>
      <c r="H702" s="8">
        <f>VLOOKUP(B702,'认申购款来款顺序-底稿'!A:C,3,FALSE)</f>
        <v>6</v>
      </c>
    </row>
    <row r="703" spans="1:8">
      <c r="A703" s="6" t="str">
        <f t="shared" si="11"/>
        <v>EW838H:阳光碧乐活8号H020:平安银行</v>
      </c>
      <c r="B703" s="5" t="s">
        <v>273</v>
      </c>
      <c r="C703" s="2" t="s">
        <v>9</v>
      </c>
      <c r="D703" s="5" t="s">
        <v>477</v>
      </c>
      <c r="E703" s="5" t="s">
        <v>275</v>
      </c>
      <c r="F703" s="36" t="s">
        <v>275</v>
      </c>
      <c r="G703" s="2" t="s">
        <v>13</v>
      </c>
      <c r="H703" s="8">
        <f>VLOOKUP(B703,'认申购款来款顺序-底稿'!A:C,3,FALSE)</f>
        <v>7</v>
      </c>
    </row>
    <row r="704" spans="1:8">
      <c r="A704" s="6" t="str">
        <f t="shared" si="11"/>
        <v>EW838I:阳光碧乐活8号I008:中信银行</v>
      </c>
      <c r="B704" s="5" t="s">
        <v>90</v>
      </c>
      <c r="C704" s="2" t="s">
        <v>9</v>
      </c>
      <c r="D704" s="5" t="s">
        <v>478</v>
      </c>
      <c r="E704" s="5" t="s">
        <v>114</v>
      </c>
      <c r="F704" s="36" t="s">
        <v>114</v>
      </c>
      <c r="G704" s="2" t="s">
        <v>115</v>
      </c>
      <c r="H704" s="8">
        <f>VLOOKUP(B704,'认申购款来款顺序-底稿'!A:C,3,FALSE)</f>
        <v>10</v>
      </c>
    </row>
    <row r="705" spans="1:8">
      <c r="A705" s="6" t="str">
        <f t="shared" si="11"/>
        <v>EW838J:阳光碧乐活8号JYLB:网商银行</v>
      </c>
      <c r="B705" s="5" t="s">
        <v>443</v>
      </c>
      <c r="C705" s="2" t="s">
        <v>9</v>
      </c>
      <c r="D705" s="5" t="s">
        <v>479</v>
      </c>
      <c r="E705" s="5" t="s">
        <v>416</v>
      </c>
      <c r="F705" s="36" t="s">
        <v>416</v>
      </c>
      <c r="G705" s="2" t="s">
        <v>13</v>
      </c>
      <c r="H705" s="8" t="str">
        <f>VLOOKUP(B705,'认申购款来款顺序-底稿'!A:C,3,FALSE)</f>
        <v>18</v>
      </c>
    </row>
    <row r="706" spans="1:8">
      <c r="A706" s="6" t="str">
        <f t="shared" si="11"/>
        <v>EW838K:阳光碧乐活8号K006:交通银行</v>
      </c>
      <c r="B706" s="5" t="s">
        <v>47</v>
      </c>
      <c r="C706" s="2" t="s">
        <v>9</v>
      </c>
      <c r="D706" s="5" t="s">
        <v>480</v>
      </c>
      <c r="E706" s="5" t="s">
        <v>49</v>
      </c>
      <c r="F706" s="36" t="s">
        <v>49</v>
      </c>
      <c r="G706" s="2" t="s">
        <v>13</v>
      </c>
      <c r="H706" s="8">
        <f>VLOOKUP(B706,'认申购款来款顺序-底稿'!A:C,3,FALSE)</f>
        <v>1</v>
      </c>
    </row>
    <row r="707" spans="1:8">
      <c r="A707" s="6" t="str">
        <f t="shared" si="11"/>
        <v>EW838Q:阳光碧乐活8号Q028:杭州银行</v>
      </c>
      <c r="B707" s="5" t="s">
        <v>314</v>
      </c>
      <c r="C707" s="2" t="s">
        <v>9</v>
      </c>
      <c r="D707" s="5" t="s">
        <v>481</v>
      </c>
      <c r="E707" s="5" t="s">
        <v>316</v>
      </c>
      <c r="F707" s="36" t="s">
        <v>316</v>
      </c>
      <c r="G707" s="2" t="s">
        <v>13</v>
      </c>
      <c r="H707" s="8">
        <f>VLOOKUP(B707,'认申购款来款顺序-底稿'!A:C,3,FALSE)</f>
        <v>2</v>
      </c>
    </row>
    <row r="708" spans="1:8">
      <c r="A708" s="6" t="str">
        <f t="shared" si="11"/>
        <v>EW838R:阳光碧乐活8号R014:民生银行</v>
      </c>
      <c r="B708" s="5" t="s">
        <v>242</v>
      </c>
      <c r="C708" s="2" t="s">
        <v>9</v>
      </c>
      <c r="D708" s="5" t="s">
        <v>482</v>
      </c>
      <c r="E708" s="5" t="s">
        <v>243</v>
      </c>
      <c r="F708" s="36" t="s">
        <v>243</v>
      </c>
      <c r="G708" s="2" t="s">
        <v>244</v>
      </c>
      <c r="H708" s="8" t="str">
        <f>VLOOKUP(B708,'认申购款来款顺序-底稿'!A:C,3,FALSE)</f>
        <v>15</v>
      </c>
    </row>
    <row r="709" spans="1:8">
      <c r="A709" s="6" t="str">
        <f t="shared" si="11"/>
        <v>EW838S:阳光碧乐活8号S009:浦发银行</v>
      </c>
      <c r="B709" s="5" t="s">
        <v>164</v>
      </c>
      <c r="C709" s="2" t="s">
        <v>9</v>
      </c>
      <c r="D709" s="5" t="s">
        <v>483</v>
      </c>
      <c r="E709" s="5" t="s">
        <v>165</v>
      </c>
      <c r="F709" s="36" t="s">
        <v>165</v>
      </c>
      <c r="G709" s="2" t="s">
        <v>13</v>
      </c>
      <c r="H709" s="8">
        <f>VLOOKUP(B709,'认申购款来款顺序-底稿'!A:C,3,FALSE)</f>
        <v>3</v>
      </c>
    </row>
    <row r="710" spans="1:8">
      <c r="A710" s="6" t="str">
        <f t="shared" si="11"/>
        <v>EW876K:阳光金创利稳健乐享日开1号（14天最低持有）KYLB:网商银行</v>
      </c>
      <c r="B710" s="5" t="s">
        <v>443</v>
      </c>
      <c r="C710" s="2" t="s">
        <v>9</v>
      </c>
      <c r="D710" s="5" t="s">
        <v>484</v>
      </c>
      <c r="E710" s="5" t="s">
        <v>416</v>
      </c>
      <c r="F710" s="36" t="s">
        <v>416</v>
      </c>
      <c r="G710" s="2" t="s">
        <v>13</v>
      </c>
      <c r="H710" s="8" t="str">
        <f>VLOOKUP(B710,'认申购款来款顺序-底稿'!A:C,3,FALSE)</f>
        <v>18</v>
      </c>
    </row>
    <row r="711" spans="1:8">
      <c r="A711" s="6" t="str">
        <f t="shared" si="11"/>
        <v>EW881D:阳光金丰利乐享6期D009:浦发银行</v>
      </c>
      <c r="B711" s="5" t="s">
        <v>164</v>
      </c>
      <c r="C711" s="2" t="s">
        <v>9</v>
      </c>
      <c r="D711" s="5" t="s">
        <v>485</v>
      </c>
      <c r="E711" s="5" t="s">
        <v>165</v>
      </c>
      <c r="F711" s="36" t="s">
        <v>165</v>
      </c>
      <c r="G711" s="2" t="s">
        <v>13</v>
      </c>
      <c r="H711" s="8">
        <f>VLOOKUP(B711,'认申购款来款顺序-底稿'!A:C,3,FALSE)</f>
        <v>3</v>
      </c>
    </row>
    <row r="712" spans="1:8">
      <c r="A712" s="6" t="str">
        <f t="shared" si="11"/>
        <v>EW889D:阳光金丰利86期DD07:招商银行</v>
      </c>
      <c r="B712" s="5" t="s">
        <v>371</v>
      </c>
      <c r="C712" s="2" t="s">
        <v>9</v>
      </c>
      <c r="D712" s="5" t="s">
        <v>486</v>
      </c>
      <c r="E712" s="5" t="s">
        <v>372</v>
      </c>
      <c r="F712" s="36" t="s">
        <v>372</v>
      </c>
      <c r="G712" s="2" t="s">
        <v>13</v>
      </c>
      <c r="H712" s="8">
        <f>VLOOKUP(B712,'认申购款来款顺序-底稿'!A:C,3,FALSE)</f>
        <v>6</v>
      </c>
    </row>
  </sheetData>
  <autoFilter ref="A1:H71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zoomScale="85" zoomScaleNormal="85" topLeftCell="D1" workbookViewId="0">
      <pane ySplit="1" topLeftCell="A77" activePane="bottomLeft" state="frozen"/>
      <selection/>
      <selection pane="bottomLeft" activeCell="F167" sqref="F167"/>
    </sheetView>
  </sheetViews>
  <sheetFormatPr defaultColWidth="9" defaultRowHeight="16.5"/>
  <cols>
    <col min="1" max="1" width="5.375" style="19" customWidth="1"/>
    <col min="2" max="2" width="33.875" style="19" customWidth="1"/>
    <col min="3" max="3" width="54.375" style="19" customWidth="1"/>
    <col min="4" max="4" width="67" style="19" customWidth="1"/>
    <col min="5" max="5" width="31.625" style="20" customWidth="1"/>
    <col min="6" max="6" width="61.125" style="20" customWidth="1"/>
    <col min="7" max="7" width="38.25" style="19" customWidth="1"/>
    <col min="8" max="8" width="59.875" style="19" customWidth="1"/>
    <col min="9" max="9" width="33.875" style="19" customWidth="1"/>
    <col min="10" max="10" width="18.75" style="20" customWidth="1"/>
    <col min="11" max="11" width="29.75" style="2" customWidth="1"/>
    <col min="12" max="16384" width="9" style="2"/>
  </cols>
  <sheetData>
    <row r="1" spans="1:10">
      <c r="A1" s="21" t="s">
        <v>487</v>
      </c>
      <c r="B1" s="22" t="s">
        <v>488</v>
      </c>
      <c r="C1" s="23" t="s">
        <v>3</v>
      </c>
      <c r="D1" s="23" t="s">
        <v>0</v>
      </c>
      <c r="E1" s="21" t="s">
        <v>489</v>
      </c>
      <c r="F1" s="21" t="s">
        <v>490</v>
      </c>
      <c r="G1" s="21" t="s">
        <v>491</v>
      </c>
      <c r="H1" s="24" t="s">
        <v>492</v>
      </c>
      <c r="I1" s="22" t="s">
        <v>488</v>
      </c>
      <c r="J1" s="22" t="s">
        <v>6</v>
      </c>
    </row>
    <row r="2" s="2" customFormat="1" spans="1:10">
      <c r="A2" s="21">
        <v>1</v>
      </c>
      <c r="B2" s="25" t="s">
        <v>493</v>
      </c>
      <c r="C2" s="25"/>
      <c r="D2" s="26" t="str">
        <f>C2&amp;B2</f>
        <v>006</v>
      </c>
      <c r="E2" s="46" t="s">
        <v>49</v>
      </c>
      <c r="F2" s="21" t="s">
        <v>494</v>
      </c>
      <c r="G2" s="21" t="s">
        <v>495</v>
      </c>
      <c r="H2" s="21" t="str">
        <f>I2&amp;E2</f>
        <v>006315800012890100100242099</v>
      </c>
      <c r="I2" s="25" t="s">
        <v>493</v>
      </c>
      <c r="J2" s="30" t="s">
        <v>13</v>
      </c>
    </row>
    <row r="3" spans="1:10">
      <c r="A3" s="21">
        <v>2</v>
      </c>
      <c r="B3" s="25" t="s">
        <v>47</v>
      </c>
      <c r="C3" s="25"/>
      <c r="D3" s="26" t="str">
        <f t="shared" ref="D3:D11" si="0">C3&amp;B3</f>
        <v>006:交通银行</v>
      </c>
      <c r="E3" s="46" t="s">
        <v>49</v>
      </c>
      <c r="F3" s="21" t="s">
        <v>494</v>
      </c>
      <c r="G3" s="21" t="s">
        <v>495</v>
      </c>
      <c r="H3" s="21" t="str">
        <f t="shared" ref="H3:H11" si="1">I3&amp;E3</f>
        <v>006:交通银行315800012890100100242099</v>
      </c>
      <c r="I3" s="25" t="s">
        <v>47</v>
      </c>
      <c r="J3" s="30" t="s">
        <v>13</v>
      </c>
    </row>
    <row r="4" spans="1:10">
      <c r="A4" s="21">
        <v>3</v>
      </c>
      <c r="B4" s="27" t="s">
        <v>314</v>
      </c>
      <c r="C4" s="27"/>
      <c r="D4" s="26" t="str">
        <f t="shared" si="0"/>
        <v>028:杭州银行</v>
      </c>
      <c r="E4" s="21" t="s">
        <v>316</v>
      </c>
      <c r="F4" s="21" t="s">
        <v>496</v>
      </c>
      <c r="G4" s="21" t="s">
        <v>496</v>
      </c>
      <c r="H4" s="21" t="str">
        <f t="shared" si="1"/>
        <v>028:杭州银行3301020460000655465</v>
      </c>
      <c r="I4" s="27" t="s">
        <v>314</v>
      </c>
      <c r="J4" s="30" t="s">
        <v>13</v>
      </c>
    </row>
    <row r="5" spans="1:10">
      <c r="A5" s="21">
        <v>4</v>
      </c>
      <c r="B5" s="27" t="s">
        <v>164</v>
      </c>
      <c r="C5" s="27"/>
      <c r="D5" s="26" t="str">
        <f t="shared" si="0"/>
        <v>009:浦发银行</v>
      </c>
      <c r="E5" s="21" t="s">
        <v>165</v>
      </c>
      <c r="F5" s="21" t="s">
        <v>497</v>
      </c>
      <c r="G5" s="21" t="s">
        <v>498</v>
      </c>
      <c r="H5" s="21" t="str">
        <f t="shared" si="1"/>
        <v>009:浦发银行99010133090050074</v>
      </c>
      <c r="I5" s="27" t="s">
        <v>164</v>
      </c>
      <c r="J5" s="30" t="s">
        <v>13</v>
      </c>
    </row>
    <row r="6" spans="1:10">
      <c r="A6" s="21">
        <v>5</v>
      </c>
      <c r="B6" s="27" t="s">
        <v>309</v>
      </c>
      <c r="C6" s="27"/>
      <c r="D6" s="26" t="str">
        <f t="shared" si="0"/>
        <v>021:宁波银行</v>
      </c>
      <c r="E6" s="21" t="s">
        <v>311</v>
      </c>
      <c r="F6" s="21" t="s">
        <v>499</v>
      </c>
      <c r="G6" s="21" t="s">
        <v>500</v>
      </c>
      <c r="H6" s="21" t="str">
        <f t="shared" si="1"/>
        <v>021:宁波银行11010140321000041</v>
      </c>
      <c r="I6" s="27" t="s">
        <v>309</v>
      </c>
      <c r="J6" s="30" t="s">
        <v>13</v>
      </c>
    </row>
    <row r="7" spans="1:10">
      <c r="A7" s="21">
        <v>6</v>
      </c>
      <c r="B7" s="27" t="s">
        <v>501</v>
      </c>
      <c r="C7" s="27"/>
      <c r="D7" s="26" t="str">
        <f t="shared" si="0"/>
        <v>021</v>
      </c>
      <c r="E7" s="21" t="s">
        <v>310</v>
      </c>
      <c r="F7" s="21" t="s">
        <v>499</v>
      </c>
      <c r="G7" s="21" t="s">
        <v>500</v>
      </c>
      <c r="H7" s="21" t="str">
        <f t="shared" si="1"/>
        <v>02111010140321000021</v>
      </c>
      <c r="I7" s="27" t="s">
        <v>501</v>
      </c>
      <c r="J7" s="30" t="s">
        <v>13</v>
      </c>
    </row>
    <row r="8" s="2" customFormat="1" spans="1:10">
      <c r="A8" s="21">
        <v>7</v>
      </c>
      <c r="B8" s="27" t="s">
        <v>502</v>
      </c>
      <c r="C8" s="27"/>
      <c r="D8" s="26" t="str">
        <f t="shared" si="0"/>
        <v>D07</v>
      </c>
      <c r="E8" s="21" t="s">
        <v>372</v>
      </c>
      <c r="F8" s="21" t="s">
        <v>503</v>
      </c>
      <c r="G8" s="21" t="s">
        <v>504</v>
      </c>
      <c r="H8" s="21" t="str">
        <f t="shared" si="1"/>
        <v>D07910053120620966010</v>
      </c>
      <c r="I8" s="27" t="s">
        <v>502</v>
      </c>
      <c r="J8" s="30" t="s">
        <v>13</v>
      </c>
    </row>
    <row r="9" spans="1:10">
      <c r="A9" s="21">
        <v>8</v>
      </c>
      <c r="B9" s="27" t="s">
        <v>371</v>
      </c>
      <c r="C9" s="27"/>
      <c r="D9" s="26" t="str">
        <f t="shared" si="0"/>
        <v>D07:招商银行</v>
      </c>
      <c r="E9" s="21" t="s">
        <v>372</v>
      </c>
      <c r="F9" s="21" t="s">
        <v>503</v>
      </c>
      <c r="G9" s="21" t="s">
        <v>504</v>
      </c>
      <c r="H9" s="21" t="str">
        <f t="shared" si="1"/>
        <v>D07:招商银行910053120620966010</v>
      </c>
      <c r="I9" s="27" t="s">
        <v>371</v>
      </c>
      <c r="J9" s="30" t="s">
        <v>13</v>
      </c>
    </row>
    <row r="10" spans="1:10">
      <c r="A10" s="21">
        <v>9</v>
      </c>
      <c r="B10" s="27" t="s">
        <v>273</v>
      </c>
      <c r="C10" s="27"/>
      <c r="D10" s="26" t="str">
        <f t="shared" si="0"/>
        <v>020:平安银行</v>
      </c>
      <c r="E10" s="21" t="s">
        <v>275</v>
      </c>
      <c r="F10" s="21" t="s">
        <v>505</v>
      </c>
      <c r="G10" s="21" t="s">
        <v>506</v>
      </c>
      <c r="H10" s="21" t="str">
        <f t="shared" si="1"/>
        <v>020:平安银行99419090600132</v>
      </c>
      <c r="I10" s="27" t="s">
        <v>273</v>
      </c>
      <c r="J10" s="30" t="s">
        <v>13</v>
      </c>
    </row>
    <row r="11" spans="1:10">
      <c r="A11" s="21">
        <v>10</v>
      </c>
      <c r="B11" s="27" t="s">
        <v>419</v>
      </c>
      <c r="C11" s="27"/>
      <c r="D11" s="26" t="str">
        <f t="shared" si="0"/>
        <v>Y07:招商银行</v>
      </c>
      <c r="E11" s="21" t="s">
        <v>421</v>
      </c>
      <c r="F11" s="21" t="s">
        <v>503</v>
      </c>
      <c r="G11" s="21" t="s">
        <v>507</v>
      </c>
      <c r="H11" s="21" t="str">
        <f t="shared" si="1"/>
        <v>Y07:招商银行910051020620967010</v>
      </c>
      <c r="I11" s="27" t="s">
        <v>419</v>
      </c>
      <c r="J11" s="30" t="s">
        <v>13</v>
      </c>
    </row>
    <row r="12" spans="1:10">
      <c r="A12" s="21">
        <v>11</v>
      </c>
      <c r="B12" s="27" t="s">
        <v>341</v>
      </c>
      <c r="C12" s="27"/>
      <c r="D12" s="26" t="str">
        <f t="shared" ref="D12:D22" si="2">C12&amp;B12</f>
        <v>888:北京银行</v>
      </c>
      <c r="E12" s="21" t="s">
        <v>342</v>
      </c>
      <c r="F12" s="21" t="s">
        <v>508</v>
      </c>
      <c r="G12" s="21" t="s">
        <v>509</v>
      </c>
      <c r="H12" s="21" t="str">
        <f t="shared" ref="H12:H22" si="3">I12&amp;E12</f>
        <v>888:北京银行010905205001261021227</v>
      </c>
      <c r="I12" s="27" t="s">
        <v>341</v>
      </c>
      <c r="J12" s="30" t="s">
        <v>13</v>
      </c>
    </row>
    <row r="13" s="2" customFormat="1" spans="1:10">
      <c r="A13" s="21">
        <v>12</v>
      </c>
      <c r="B13" s="27" t="s">
        <v>510</v>
      </c>
      <c r="C13" s="27"/>
      <c r="D13" s="26" t="str">
        <f t="shared" si="2"/>
        <v>033</v>
      </c>
      <c r="E13" s="46" t="s">
        <v>336</v>
      </c>
      <c r="F13" s="21" t="s">
        <v>511</v>
      </c>
      <c r="G13" s="21" t="s">
        <v>512</v>
      </c>
      <c r="H13" s="21" t="str">
        <f t="shared" si="3"/>
        <v>03399010181810005004</v>
      </c>
      <c r="I13" s="27" t="s">
        <v>510</v>
      </c>
      <c r="J13" s="30" t="s">
        <v>337</v>
      </c>
    </row>
    <row r="14" spans="1:10">
      <c r="A14" s="21">
        <v>13</v>
      </c>
      <c r="B14" s="27" t="s">
        <v>334</v>
      </c>
      <c r="C14" s="27"/>
      <c r="D14" s="26" t="str">
        <f t="shared" si="2"/>
        <v>033:江苏银行</v>
      </c>
      <c r="E14" s="46" t="s">
        <v>336</v>
      </c>
      <c r="F14" s="21" t="s">
        <v>511</v>
      </c>
      <c r="G14" s="21" t="s">
        <v>512</v>
      </c>
      <c r="H14" s="21" t="str">
        <f t="shared" si="3"/>
        <v>033:江苏银行99010181810005004</v>
      </c>
      <c r="I14" s="27" t="s">
        <v>334</v>
      </c>
      <c r="J14" s="30" t="s">
        <v>337</v>
      </c>
    </row>
    <row r="15" spans="1:10">
      <c r="A15" s="21">
        <v>14</v>
      </c>
      <c r="B15" s="27" t="s">
        <v>513</v>
      </c>
      <c r="C15" s="27"/>
      <c r="D15" s="26" t="str">
        <f t="shared" si="2"/>
        <v>PSB</v>
      </c>
      <c r="E15" s="46" t="s">
        <v>469</v>
      </c>
      <c r="F15" s="21" t="s">
        <v>514</v>
      </c>
      <c r="G15" s="21" t="s">
        <v>515</v>
      </c>
      <c r="H15" s="21" t="str">
        <f t="shared" si="3"/>
        <v>PSB9915602310060000001</v>
      </c>
      <c r="I15" s="27" t="s">
        <v>513</v>
      </c>
      <c r="J15" s="30" t="s">
        <v>464</v>
      </c>
    </row>
    <row r="16" spans="1:10">
      <c r="A16" s="21">
        <v>15</v>
      </c>
      <c r="B16" s="27" t="s">
        <v>516</v>
      </c>
      <c r="C16" s="27"/>
      <c r="D16" s="26" t="str">
        <f t="shared" si="2"/>
        <v>PSB:中邮邮惠万家银行有限责任公司</v>
      </c>
      <c r="E16" s="21" t="s">
        <v>418</v>
      </c>
      <c r="F16" s="21" t="s">
        <v>517</v>
      </c>
      <c r="G16" s="21" t="s">
        <v>515</v>
      </c>
      <c r="H16" s="21" t="str">
        <f t="shared" si="3"/>
        <v>PSB:中邮邮惠万家银行有限责任公司9915602310052000001</v>
      </c>
      <c r="I16" s="27" t="s">
        <v>516</v>
      </c>
      <c r="J16" s="30" t="s">
        <v>28</v>
      </c>
    </row>
    <row r="17" s="2" customFormat="1" spans="1:10">
      <c r="A17" s="21">
        <v>17</v>
      </c>
      <c r="B17" s="27" t="s">
        <v>518</v>
      </c>
      <c r="C17" s="27"/>
      <c r="D17" s="26" t="str">
        <f t="shared" si="2"/>
        <v>004</v>
      </c>
      <c r="E17" s="21" t="s">
        <v>27</v>
      </c>
      <c r="F17" s="21" t="s">
        <v>519</v>
      </c>
      <c r="G17" s="21" t="s">
        <v>520</v>
      </c>
      <c r="H17" s="21" t="str">
        <f t="shared" si="3"/>
        <v>00409003610018331009</v>
      </c>
      <c r="I17" s="27" t="s">
        <v>518</v>
      </c>
      <c r="J17" s="30" t="s">
        <v>464</v>
      </c>
    </row>
    <row r="18" s="2" customFormat="1" spans="1:10">
      <c r="A18" s="21">
        <v>17</v>
      </c>
      <c r="B18" s="27" t="s">
        <v>24</v>
      </c>
      <c r="C18" s="27"/>
      <c r="D18" s="26" t="str">
        <f t="shared" si="2"/>
        <v>004:中国银行</v>
      </c>
      <c r="E18" s="21" t="s">
        <v>27</v>
      </c>
      <c r="F18" s="21" t="s">
        <v>519</v>
      </c>
      <c r="G18" s="21" t="s">
        <v>520</v>
      </c>
      <c r="H18" s="21" t="str">
        <f t="shared" si="3"/>
        <v>004:中国银行09003610018331009</v>
      </c>
      <c r="I18" s="27" t="s">
        <v>24</v>
      </c>
      <c r="J18" s="30" t="s">
        <v>28</v>
      </c>
    </row>
    <row r="19" spans="1:10">
      <c r="A19" s="21">
        <v>18</v>
      </c>
      <c r="B19" s="27" t="s">
        <v>521</v>
      </c>
      <c r="C19" s="27"/>
      <c r="D19" s="26" t="str">
        <f t="shared" si="2"/>
        <v>918</v>
      </c>
      <c r="E19" s="46" t="s">
        <v>467</v>
      </c>
      <c r="F19" s="21" t="s">
        <v>522</v>
      </c>
      <c r="G19" s="21" t="s">
        <v>523</v>
      </c>
      <c r="H19" s="21" t="str">
        <f t="shared" si="3"/>
        <v>91810600601206101200001031</v>
      </c>
      <c r="I19" s="27" t="s">
        <v>521</v>
      </c>
      <c r="J19" s="30" t="s">
        <v>464</v>
      </c>
    </row>
    <row r="20" spans="1:10">
      <c r="A20" s="21">
        <v>19</v>
      </c>
      <c r="B20" s="27" t="s">
        <v>343</v>
      </c>
      <c r="C20" s="27"/>
      <c r="D20" s="26" t="str">
        <f t="shared" si="2"/>
        <v>918:微众银行</v>
      </c>
      <c r="E20" s="46" t="s">
        <v>345</v>
      </c>
      <c r="F20" s="21" t="s">
        <v>524</v>
      </c>
      <c r="G20" s="21" t="s">
        <v>523</v>
      </c>
      <c r="H20" s="21" t="str">
        <f t="shared" si="3"/>
        <v>918:微众银行10600601206101200000540</v>
      </c>
      <c r="I20" s="27" t="s">
        <v>343</v>
      </c>
      <c r="J20" s="30" t="s">
        <v>28</v>
      </c>
    </row>
    <row r="21" spans="1:10">
      <c r="A21" s="21">
        <v>20</v>
      </c>
      <c r="B21" s="27" t="s">
        <v>351</v>
      </c>
      <c r="C21" s="27"/>
      <c r="D21" s="26" t="str">
        <f t="shared" si="2"/>
        <v>919:山西银行</v>
      </c>
      <c r="E21" s="21" t="s">
        <v>352</v>
      </c>
      <c r="F21" s="21" t="s">
        <v>525</v>
      </c>
      <c r="G21" s="21" t="s">
        <v>526</v>
      </c>
      <c r="H21" s="21" t="str">
        <f t="shared" si="3"/>
        <v>919:山西银行9999777156224000180500007</v>
      </c>
      <c r="I21" s="27" t="s">
        <v>351</v>
      </c>
      <c r="J21" s="30" t="s">
        <v>13</v>
      </c>
    </row>
    <row r="22" spans="1:10">
      <c r="A22" s="21">
        <v>21</v>
      </c>
      <c r="B22" s="27" t="s">
        <v>527</v>
      </c>
      <c r="C22" s="27"/>
      <c r="D22" s="26" t="str">
        <f t="shared" si="2"/>
        <v>014</v>
      </c>
      <c r="E22" s="46" t="s">
        <v>243</v>
      </c>
      <c r="F22" s="21" t="s">
        <v>528</v>
      </c>
      <c r="G22" s="21" t="s">
        <v>529</v>
      </c>
      <c r="H22" s="21" t="str">
        <f t="shared" si="3"/>
        <v>0149506010101000029</v>
      </c>
      <c r="I22" s="27" t="s">
        <v>527</v>
      </c>
      <c r="J22" s="30" t="s">
        <v>244</v>
      </c>
    </row>
    <row r="23" spans="1:10">
      <c r="A23" s="21">
        <v>22</v>
      </c>
      <c r="B23" s="27" t="s">
        <v>242</v>
      </c>
      <c r="C23" s="27"/>
      <c r="D23" s="26" t="str">
        <f t="shared" ref="D23:D41" si="4">C23&amp;B23</f>
        <v>014:民生银行</v>
      </c>
      <c r="E23" s="46" t="s">
        <v>243</v>
      </c>
      <c r="F23" s="21" t="s">
        <v>528</v>
      </c>
      <c r="G23" s="21" t="s">
        <v>529</v>
      </c>
      <c r="H23" s="21" t="str">
        <f t="shared" ref="H23:H40" si="5">I23&amp;E23</f>
        <v>014:民生银行9506010101000029</v>
      </c>
      <c r="I23" s="27" t="s">
        <v>242</v>
      </c>
      <c r="J23" s="30" t="s">
        <v>244</v>
      </c>
    </row>
    <row r="24" spans="1:10">
      <c r="A24" s="21">
        <v>23</v>
      </c>
      <c r="B24" s="27" t="s">
        <v>354</v>
      </c>
      <c r="C24" s="27"/>
      <c r="D24" s="26" t="str">
        <f t="shared" si="4"/>
        <v>BXB:百信银行</v>
      </c>
      <c r="E24" s="21" t="s">
        <v>356</v>
      </c>
      <c r="F24" s="21" t="s">
        <v>530</v>
      </c>
      <c r="G24" s="21" t="s">
        <v>531</v>
      </c>
      <c r="H24" s="21" t="str">
        <f t="shared" si="5"/>
        <v>BXB:百信银行9000012314399001000131</v>
      </c>
      <c r="I24" s="27" t="s">
        <v>354</v>
      </c>
      <c r="J24" s="30" t="s">
        <v>13</v>
      </c>
    </row>
    <row r="25" spans="1:10">
      <c r="A25" s="21">
        <v>24</v>
      </c>
      <c r="B25" s="27" t="s">
        <v>354</v>
      </c>
      <c r="C25" s="27"/>
      <c r="D25" s="26" t="str">
        <f t="shared" si="4"/>
        <v>BXB:百信银行</v>
      </c>
      <c r="E25" s="21" t="s">
        <v>359</v>
      </c>
      <c r="F25" s="21" t="s">
        <v>532</v>
      </c>
      <c r="G25" s="21" t="s">
        <v>531</v>
      </c>
      <c r="H25" s="21" t="str">
        <f t="shared" si="5"/>
        <v>BXB:百信银行9000012314399001000149</v>
      </c>
      <c r="I25" s="27" t="s">
        <v>354</v>
      </c>
      <c r="J25" s="30" t="s">
        <v>13</v>
      </c>
    </row>
    <row r="26" s="2" customFormat="1" spans="1:10">
      <c r="A26" s="21">
        <v>25</v>
      </c>
      <c r="B26" s="25" t="s">
        <v>443</v>
      </c>
      <c r="C26" s="25"/>
      <c r="D26" s="26" t="str">
        <f t="shared" si="4"/>
        <v>YLB:网商银行</v>
      </c>
      <c r="E26" s="21" t="s">
        <v>416</v>
      </c>
      <c r="F26" s="21" t="s">
        <v>533</v>
      </c>
      <c r="G26" s="21" t="s">
        <v>533</v>
      </c>
      <c r="H26" s="21" t="str">
        <f t="shared" si="5"/>
        <v>YLB:网商银行8888886688287491</v>
      </c>
      <c r="I26" s="25" t="s">
        <v>443</v>
      </c>
      <c r="J26" s="30" t="s">
        <v>13</v>
      </c>
    </row>
    <row r="27" s="2" customFormat="1" spans="1:10">
      <c r="A27" s="21">
        <v>26</v>
      </c>
      <c r="B27" s="25" t="s">
        <v>415</v>
      </c>
      <c r="C27" s="25"/>
      <c r="D27" s="26" t="str">
        <f t="shared" si="4"/>
        <v>MY1:网商银行</v>
      </c>
      <c r="E27" s="21" t="s">
        <v>416</v>
      </c>
      <c r="F27" s="21" t="s">
        <v>533</v>
      </c>
      <c r="G27" s="21" t="s">
        <v>533</v>
      </c>
      <c r="H27" s="21" t="str">
        <f t="shared" si="5"/>
        <v>MY1:网商银行8888886688287491</v>
      </c>
      <c r="I27" s="25" t="s">
        <v>415</v>
      </c>
      <c r="J27" s="30" t="s">
        <v>13</v>
      </c>
    </row>
    <row r="28" spans="1:10">
      <c r="A28" s="21">
        <v>27</v>
      </c>
      <c r="B28" s="25" t="s">
        <v>534</v>
      </c>
      <c r="C28" s="25"/>
      <c r="D28" s="26" t="str">
        <f t="shared" si="4"/>
        <v>YLB</v>
      </c>
      <c r="E28" s="21" t="s">
        <v>416</v>
      </c>
      <c r="F28" s="21" t="s">
        <v>533</v>
      </c>
      <c r="G28" s="21" t="s">
        <v>533</v>
      </c>
      <c r="H28" s="21" t="str">
        <f t="shared" si="5"/>
        <v>YLB8888886688287491</v>
      </c>
      <c r="I28" s="25" t="s">
        <v>534</v>
      </c>
      <c r="J28" s="30" t="s">
        <v>13</v>
      </c>
    </row>
    <row r="29" s="2" customFormat="1" spans="1:10">
      <c r="A29" s="21">
        <v>28</v>
      </c>
      <c r="B29" s="25" t="s">
        <v>535</v>
      </c>
      <c r="C29" s="25"/>
      <c r="D29" s="26" t="str">
        <f t="shared" si="4"/>
        <v>MY1</v>
      </c>
      <c r="E29" s="21" t="s">
        <v>416</v>
      </c>
      <c r="F29" s="21" t="s">
        <v>533</v>
      </c>
      <c r="G29" s="21" t="s">
        <v>533</v>
      </c>
      <c r="H29" s="21" t="str">
        <f t="shared" si="5"/>
        <v>MY18888886688287491</v>
      </c>
      <c r="I29" s="25" t="s">
        <v>535</v>
      </c>
      <c r="J29" s="30" t="s">
        <v>13</v>
      </c>
    </row>
    <row r="30" spans="1:10">
      <c r="A30" s="21">
        <v>29</v>
      </c>
      <c r="B30" s="28" t="s">
        <v>268</v>
      </c>
      <c r="C30" s="28"/>
      <c r="D30" s="26" t="str">
        <f t="shared" si="4"/>
        <v>015:邮储银行</v>
      </c>
      <c r="E30" s="21" t="s">
        <v>271</v>
      </c>
      <c r="F30" s="21" t="s">
        <v>536</v>
      </c>
      <c r="G30" s="21" t="s">
        <v>537</v>
      </c>
      <c r="H30" s="21" t="str">
        <f t="shared" si="5"/>
        <v>015:邮储银行1115602001014429</v>
      </c>
      <c r="I30" s="28" t="s">
        <v>268</v>
      </c>
      <c r="J30" s="30" t="s">
        <v>13</v>
      </c>
    </row>
    <row r="31" spans="1:10">
      <c r="A31" s="21">
        <v>30</v>
      </c>
      <c r="B31" s="27" t="s">
        <v>367</v>
      </c>
      <c r="C31" s="27"/>
      <c r="D31" s="26" t="str">
        <f t="shared" si="4"/>
        <v>CZB:浙商银行</v>
      </c>
      <c r="E31" s="21" t="s">
        <v>369</v>
      </c>
      <c r="F31" s="21" t="s">
        <v>499</v>
      </c>
      <c r="G31" s="21" t="s">
        <v>538</v>
      </c>
      <c r="H31" s="21" t="str">
        <f t="shared" si="5"/>
        <v>CZB:浙商银行3310000000192180992545</v>
      </c>
      <c r="I31" s="27" t="s">
        <v>367</v>
      </c>
      <c r="J31" s="30" t="s">
        <v>13</v>
      </c>
    </row>
    <row r="32" spans="1:10">
      <c r="A32" s="21">
        <v>31</v>
      </c>
      <c r="B32" s="27" t="s">
        <v>354</v>
      </c>
      <c r="C32" s="27"/>
      <c r="D32" s="26" t="str">
        <f t="shared" si="4"/>
        <v>BXB:百信银行</v>
      </c>
      <c r="E32" s="21" t="s">
        <v>539</v>
      </c>
      <c r="F32" s="21" t="s">
        <v>540</v>
      </c>
      <c r="G32" s="21" t="s">
        <v>531</v>
      </c>
      <c r="H32" s="21" t="str">
        <f t="shared" si="5"/>
        <v>BXB:百信银行9000012314399001000230</v>
      </c>
      <c r="I32" s="27" t="s">
        <v>354</v>
      </c>
      <c r="J32" s="30" t="s">
        <v>541</v>
      </c>
    </row>
    <row r="33" s="18" customFormat="1" spans="1:10">
      <c r="A33" s="21">
        <v>32</v>
      </c>
      <c r="B33" s="27" t="s">
        <v>327</v>
      </c>
      <c r="C33" s="27" t="s">
        <v>51</v>
      </c>
      <c r="D33" s="26" t="str">
        <f t="shared" si="4"/>
        <v>EB6830:阳光天天购180天029:南京银行</v>
      </c>
      <c r="E33" s="21" t="s">
        <v>329</v>
      </c>
      <c r="F33" s="21" t="s">
        <v>542</v>
      </c>
      <c r="G33" s="21" t="s">
        <v>543</v>
      </c>
      <c r="H33" s="21" t="str">
        <f t="shared" si="5"/>
        <v>029:南京银行990115626122980500850</v>
      </c>
      <c r="I33" s="27" t="s">
        <v>327</v>
      </c>
      <c r="J33" s="31" t="s">
        <v>13</v>
      </c>
    </row>
    <row r="34" s="18" customFormat="1" spans="1:10">
      <c r="A34" s="21">
        <v>33</v>
      </c>
      <c r="B34" s="27" t="s">
        <v>327</v>
      </c>
      <c r="C34" s="27" t="s">
        <v>65</v>
      </c>
      <c r="D34" s="26" t="str">
        <f t="shared" si="4"/>
        <v>EW190A:阳光金增利稳健天天购（14天最低持有）A029:南京银行</v>
      </c>
      <c r="E34" s="21" t="s">
        <v>331</v>
      </c>
      <c r="F34" s="21" t="s">
        <v>544</v>
      </c>
      <c r="G34" s="21" t="s">
        <v>543</v>
      </c>
      <c r="H34" s="21" t="str">
        <f t="shared" si="5"/>
        <v>029:南京银行990115626122900500830</v>
      </c>
      <c r="I34" s="27" t="s">
        <v>327</v>
      </c>
      <c r="J34" s="31" t="s">
        <v>13</v>
      </c>
    </row>
    <row r="35" s="18" customFormat="1" spans="1:10">
      <c r="A35" s="21">
        <v>34</v>
      </c>
      <c r="B35" s="27" t="s">
        <v>327</v>
      </c>
      <c r="C35" s="27" t="s">
        <v>297</v>
      </c>
      <c r="D35" s="26" t="str">
        <f t="shared" si="4"/>
        <v>EW613A:阳光碧乐活9号A029:南京银行</v>
      </c>
      <c r="E35" s="21" t="s">
        <v>333</v>
      </c>
      <c r="F35" s="21" t="s">
        <v>545</v>
      </c>
      <c r="G35" s="21" t="s">
        <v>543</v>
      </c>
      <c r="H35" s="21" t="str">
        <f t="shared" si="5"/>
        <v>029:南京银行990115626122970500940</v>
      </c>
      <c r="I35" s="27" t="s">
        <v>327</v>
      </c>
      <c r="J35" s="31" t="s">
        <v>13</v>
      </c>
    </row>
    <row r="36" s="18" customFormat="1" spans="1:10">
      <c r="A36" s="21">
        <v>35</v>
      </c>
      <c r="B36" s="27" t="s">
        <v>327</v>
      </c>
      <c r="C36" s="27" t="s">
        <v>50</v>
      </c>
      <c r="D36" s="26" t="str">
        <f t="shared" si="4"/>
        <v>EB6829:阳光天天购90天029:南京银行</v>
      </c>
      <c r="E36" s="21" t="s">
        <v>328</v>
      </c>
      <c r="F36" s="21" t="s">
        <v>546</v>
      </c>
      <c r="G36" s="21" t="s">
        <v>543</v>
      </c>
      <c r="H36" s="21" t="str">
        <f t="shared" si="5"/>
        <v>029:南京银行990115626122970500860</v>
      </c>
      <c r="I36" s="27" t="s">
        <v>327</v>
      </c>
      <c r="J36" s="31" t="s">
        <v>13</v>
      </c>
    </row>
    <row r="37" s="18" customFormat="1" spans="1:10">
      <c r="A37" s="21">
        <v>36</v>
      </c>
      <c r="B37" s="27" t="s">
        <v>327</v>
      </c>
      <c r="C37" s="27" t="s">
        <v>33</v>
      </c>
      <c r="D37" s="26" t="str">
        <f t="shared" si="4"/>
        <v>EW189D:阳光金增利稳健天天购（7天最低持有）D029:南京银行</v>
      </c>
      <c r="E37" s="21" t="s">
        <v>330</v>
      </c>
      <c r="F37" s="21" t="s">
        <v>547</v>
      </c>
      <c r="G37" s="21" t="s">
        <v>543</v>
      </c>
      <c r="H37" s="21" t="str">
        <f t="shared" si="5"/>
        <v>029:南京银行990115626122920500810</v>
      </c>
      <c r="I37" s="27" t="s">
        <v>327</v>
      </c>
      <c r="J37" s="31" t="s">
        <v>13</v>
      </c>
    </row>
    <row r="38" s="18" customFormat="1" spans="1:10">
      <c r="A38" s="21">
        <v>37</v>
      </c>
      <c r="B38" s="27" t="s">
        <v>327</v>
      </c>
      <c r="C38" s="27" t="s">
        <v>179</v>
      </c>
      <c r="D38" s="26" t="str">
        <f t="shared" si="4"/>
        <v>EW291D:阳光金天天盈D029:南京银行</v>
      </c>
      <c r="E38" s="21" t="s">
        <v>332</v>
      </c>
      <c r="F38" s="21" t="s">
        <v>548</v>
      </c>
      <c r="G38" s="21" t="s">
        <v>543</v>
      </c>
      <c r="H38" s="21" t="str">
        <f t="shared" si="5"/>
        <v>029:南京银行990115626122920501150</v>
      </c>
      <c r="I38" s="27" t="s">
        <v>327</v>
      </c>
      <c r="J38" s="31" t="s">
        <v>13</v>
      </c>
    </row>
    <row r="39" spans="1:10">
      <c r="A39" s="21">
        <v>38</v>
      </c>
      <c r="B39" s="27" t="s">
        <v>90</v>
      </c>
      <c r="C39" s="27" t="s">
        <v>25</v>
      </c>
      <c r="D39" s="26" t="str">
        <f t="shared" si="4"/>
        <v>EB1068:阳光金日添利1号008:中信银行</v>
      </c>
      <c r="E39" s="29" t="s">
        <v>91</v>
      </c>
      <c r="F39" s="21" t="s">
        <v>549</v>
      </c>
      <c r="G39" s="21" t="s">
        <v>550</v>
      </c>
      <c r="H39" s="21" t="str">
        <f t="shared" si="5"/>
        <v>008:中信银行7110010126104000001</v>
      </c>
      <c r="I39" s="27" t="s">
        <v>90</v>
      </c>
      <c r="J39" s="31" t="s">
        <v>92</v>
      </c>
    </row>
    <row r="40" spans="1:10">
      <c r="A40" s="21">
        <v>39</v>
      </c>
      <c r="B40" s="27" t="s">
        <v>90</v>
      </c>
      <c r="C40" s="27" t="s">
        <v>93</v>
      </c>
      <c r="D40" s="26" t="str">
        <f t="shared" si="4"/>
        <v>EB1205:阳光金18M添利3号008:中信银行</v>
      </c>
      <c r="E40" s="29" t="s">
        <v>91</v>
      </c>
      <c r="F40" s="21" t="s">
        <v>549</v>
      </c>
      <c r="G40" s="21" t="s">
        <v>550</v>
      </c>
      <c r="H40" s="21" t="str">
        <f t="shared" si="5"/>
        <v>008:中信银行7110010126104000001</v>
      </c>
      <c r="I40" s="27" t="s">
        <v>90</v>
      </c>
      <c r="J40" s="31" t="s">
        <v>92</v>
      </c>
    </row>
    <row r="41" spans="1:10">
      <c r="A41" s="21">
        <v>40</v>
      </c>
      <c r="B41" s="27" t="s">
        <v>90</v>
      </c>
      <c r="C41" s="27" t="s">
        <v>94</v>
      </c>
      <c r="D41" s="26" t="str">
        <f t="shared" si="4"/>
        <v>EB1216:阳光金6M添利1号008:中信银行</v>
      </c>
      <c r="E41" s="29" t="s">
        <v>91</v>
      </c>
      <c r="F41" s="21" t="s">
        <v>549</v>
      </c>
      <c r="G41" s="21" t="s">
        <v>550</v>
      </c>
      <c r="H41" s="21" t="str">
        <f t="shared" ref="H41:H72" si="6">I41&amp;E41</f>
        <v>008:中信银行7110010126104000001</v>
      </c>
      <c r="I41" s="27" t="s">
        <v>90</v>
      </c>
      <c r="J41" s="31" t="s">
        <v>92</v>
      </c>
    </row>
    <row r="42" spans="1:10">
      <c r="A42" s="21">
        <v>41</v>
      </c>
      <c r="B42" s="27" t="s">
        <v>90</v>
      </c>
      <c r="C42" s="27" t="s">
        <v>48</v>
      </c>
      <c r="D42" s="26" t="str">
        <f t="shared" ref="D42:D73" si="7">C42&amp;B42</f>
        <v>EB1611:阳光橙安盈1号008:中信银行</v>
      </c>
      <c r="E42" s="29" t="s">
        <v>91</v>
      </c>
      <c r="F42" s="21" t="s">
        <v>549</v>
      </c>
      <c r="G42" s="21" t="s">
        <v>550</v>
      </c>
      <c r="H42" s="21" t="str">
        <f t="shared" si="6"/>
        <v>008:中信银行7110010126104000001</v>
      </c>
      <c r="I42" s="27" t="s">
        <v>90</v>
      </c>
      <c r="J42" s="31" t="s">
        <v>92</v>
      </c>
    </row>
    <row r="43" spans="1:10">
      <c r="A43" s="21">
        <v>42</v>
      </c>
      <c r="B43" s="27" t="s">
        <v>90</v>
      </c>
      <c r="C43" s="27" t="s">
        <v>50</v>
      </c>
      <c r="D43" s="26" t="str">
        <f t="shared" si="7"/>
        <v>EB6829:阳光天天购90天008:中信银行</v>
      </c>
      <c r="E43" s="29" t="s">
        <v>91</v>
      </c>
      <c r="F43" s="21" t="s">
        <v>549</v>
      </c>
      <c r="G43" s="21" t="s">
        <v>550</v>
      </c>
      <c r="H43" s="21" t="str">
        <f t="shared" si="6"/>
        <v>008:中信银行7110010126104000001</v>
      </c>
      <c r="I43" s="27" t="s">
        <v>90</v>
      </c>
      <c r="J43" s="31" t="s">
        <v>92</v>
      </c>
    </row>
    <row r="44" spans="1:10">
      <c r="A44" s="21">
        <v>43</v>
      </c>
      <c r="B44" s="27" t="s">
        <v>90</v>
      </c>
      <c r="C44" s="27" t="s">
        <v>51</v>
      </c>
      <c r="D44" s="26" t="str">
        <f t="shared" si="7"/>
        <v>EB6830:阳光天天购180天008:中信银行</v>
      </c>
      <c r="E44" s="29" t="s">
        <v>91</v>
      </c>
      <c r="F44" s="21" t="s">
        <v>549</v>
      </c>
      <c r="G44" s="21" t="s">
        <v>550</v>
      </c>
      <c r="H44" s="21" t="str">
        <f t="shared" si="6"/>
        <v>008:中信银行7110010126104000001</v>
      </c>
      <c r="I44" s="27" t="s">
        <v>90</v>
      </c>
      <c r="J44" s="31" t="s">
        <v>92</v>
      </c>
    </row>
    <row r="45" spans="1:10">
      <c r="A45" s="21">
        <v>44</v>
      </c>
      <c r="B45" s="27" t="s">
        <v>90</v>
      </c>
      <c r="C45" s="27" t="s">
        <v>95</v>
      </c>
      <c r="D45" s="26" t="str">
        <f t="shared" si="7"/>
        <v>EW0011:阳光金6M添利3号008:中信银行</v>
      </c>
      <c r="E45" s="29" t="s">
        <v>91</v>
      </c>
      <c r="F45" s="21" t="s">
        <v>549</v>
      </c>
      <c r="G45" s="21" t="s">
        <v>550</v>
      </c>
      <c r="H45" s="21" t="str">
        <f t="shared" si="6"/>
        <v>008:中信银行7110010126104000001</v>
      </c>
      <c r="I45" s="27" t="s">
        <v>90</v>
      </c>
      <c r="J45" s="31" t="s">
        <v>92</v>
      </c>
    </row>
    <row r="46" spans="1:10">
      <c r="A46" s="21">
        <v>45</v>
      </c>
      <c r="B46" s="27" t="s">
        <v>90</v>
      </c>
      <c r="C46" s="27" t="s">
        <v>96</v>
      </c>
      <c r="D46" s="26" t="str">
        <f t="shared" si="7"/>
        <v>EW0012:阳光金6M添利4号008:中信银行</v>
      </c>
      <c r="E46" s="29" t="s">
        <v>91</v>
      </c>
      <c r="F46" s="21" t="s">
        <v>549</v>
      </c>
      <c r="G46" s="21" t="s">
        <v>550</v>
      </c>
      <c r="H46" s="21" t="str">
        <f t="shared" si="6"/>
        <v>008:中信银行7110010126104000001</v>
      </c>
      <c r="I46" s="27" t="s">
        <v>90</v>
      </c>
      <c r="J46" s="31" t="s">
        <v>92</v>
      </c>
    </row>
    <row r="47" spans="1:10">
      <c r="A47" s="21">
        <v>46</v>
      </c>
      <c r="B47" s="27" t="s">
        <v>90</v>
      </c>
      <c r="C47" s="27" t="s">
        <v>97</v>
      </c>
      <c r="D47" s="26" t="str">
        <f t="shared" si="7"/>
        <v>EW0022:阳光金6M添利5号008:中信银行</v>
      </c>
      <c r="E47" s="29" t="s">
        <v>91</v>
      </c>
      <c r="F47" s="21" t="s">
        <v>549</v>
      </c>
      <c r="G47" s="21" t="s">
        <v>550</v>
      </c>
      <c r="H47" s="21" t="str">
        <f t="shared" si="6"/>
        <v>008:中信银行7110010126104000001</v>
      </c>
      <c r="I47" s="27" t="s">
        <v>90</v>
      </c>
      <c r="J47" s="31" t="s">
        <v>92</v>
      </c>
    </row>
    <row r="48" spans="1:10">
      <c r="A48" s="21">
        <v>47</v>
      </c>
      <c r="B48" s="27" t="s">
        <v>90</v>
      </c>
      <c r="C48" s="27" t="s">
        <v>98</v>
      </c>
      <c r="D48" s="26" t="str">
        <f t="shared" si="7"/>
        <v>EW0023:阳光金6M添利6号008:中信银行</v>
      </c>
      <c r="E48" s="29" t="s">
        <v>91</v>
      </c>
      <c r="F48" s="21" t="s">
        <v>549</v>
      </c>
      <c r="G48" s="21" t="s">
        <v>550</v>
      </c>
      <c r="H48" s="21" t="str">
        <f t="shared" si="6"/>
        <v>008:中信银行7110010126104000001</v>
      </c>
      <c r="I48" s="27" t="s">
        <v>90</v>
      </c>
      <c r="J48" s="31" t="s">
        <v>92</v>
      </c>
    </row>
    <row r="49" spans="1:10">
      <c r="A49" s="21">
        <v>48</v>
      </c>
      <c r="B49" s="27" t="s">
        <v>90</v>
      </c>
      <c r="C49" s="27" t="s">
        <v>53</v>
      </c>
      <c r="D49" s="26" t="str">
        <f t="shared" si="7"/>
        <v>EW0043:阳光橙安盈季开1号008:中信银行</v>
      </c>
      <c r="E49" s="29" t="s">
        <v>91</v>
      </c>
      <c r="F49" s="21" t="s">
        <v>549</v>
      </c>
      <c r="G49" s="21" t="s">
        <v>550</v>
      </c>
      <c r="H49" s="21" t="str">
        <f t="shared" si="6"/>
        <v>008:中信银行7110010126104000001</v>
      </c>
      <c r="I49" s="27" t="s">
        <v>90</v>
      </c>
      <c r="J49" s="31" t="s">
        <v>92</v>
      </c>
    </row>
    <row r="50" spans="1:10">
      <c r="A50" s="21">
        <v>49</v>
      </c>
      <c r="B50" s="27" t="s">
        <v>90</v>
      </c>
      <c r="C50" s="27" t="s">
        <v>54</v>
      </c>
      <c r="D50" s="26" t="str">
        <f t="shared" si="7"/>
        <v>EW0058:阳光橙安盈季开2号008:中信银行</v>
      </c>
      <c r="E50" s="29" t="s">
        <v>91</v>
      </c>
      <c r="F50" s="21" t="s">
        <v>549</v>
      </c>
      <c r="G50" s="21" t="s">
        <v>550</v>
      </c>
      <c r="H50" s="21" t="str">
        <f t="shared" si="6"/>
        <v>008:中信银行7110010126104000001</v>
      </c>
      <c r="I50" s="27" t="s">
        <v>90</v>
      </c>
      <c r="J50" s="31" t="s">
        <v>92</v>
      </c>
    </row>
    <row r="51" spans="1:10">
      <c r="A51" s="21">
        <v>50</v>
      </c>
      <c r="B51" s="27" t="s">
        <v>90</v>
      </c>
      <c r="C51" s="27" t="s">
        <v>99</v>
      </c>
      <c r="D51" s="26" t="str">
        <f t="shared" si="7"/>
        <v>EW0064:阳光金季添利1号008:中信银行</v>
      </c>
      <c r="E51" s="29" t="s">
        <v>91</v>
      </c>
      <c r="F51" s="21" t="s">
        <v>549</v>
      </c>
      <c r="G51" s="21" t="s">
        <v>550</v>
      </c>
      <c r="H51" s="21" t="str">
        <f t="shared" si="6"/>
        <v>008:中信银行7110010126104000001</v>
      </c>
      <c r="I51" s="27" t="s">
        <v>90</v>
      </c>
      <c r="J51" s="31" t="s">
        <v>92</v>
      </c>
    </row>
    <row r="52" spans="1:10">
      <c r="A52" s="21">
        <v>51</v>
      </c>
      <c r="B52" s="27" t="s">
        <v>90</v>
      </c>
      <c r="C52" s="27" t="s">
        <v>100</v>
      </c>
      <c r="D52" s="26" t="str">
        <f t="shared" si="7"/>
        <v>EW0065:阳光金季添利2号008:中信银行</v>
      </c>
      <c r="E52" s="29" t="s">
        <v>91</v>
      </c>
      <c r="F52" s="21" t="s">
        <v>549</v>
      </c>
      <c r="G52" s="21" t="s">
        <v>550</v>
      </c>
      <c r="H52" s="21" t="str">
        <f t="shared" si="6"/>
        <v>008:中信银行7110010126104000001</v>
      </c>
      <c r="I52" s="27" t="s">
        <v>90</v>
      </c>
      <c r="J52" s="31" t="s">
        <v>92</v>
      </c>
    </row>
    <row r="53" spans="1:10">
      <c r="A53" s="21">
        <v>52</v>
      </c>
      <c r="B53" s="27" t="s">
        <v>90</v>
      </c>
      <c r="C53" s="27" t="s">
        <v>101</v>
      </c>
      <c r="D53" s="26" t="str">
        <f t="shared" si="7"/>
        <v>EW0066:阳光金季添利3号008:中信银行</v>
      </c>
      <c r="E53" s="29" t="s">
        <v>91</v>
      </c>
      <c r="F53" s="21" t="s">
        <v>549</v>
      </c>
      <c r="G53" s="21" t="s">
        <v>550</v>
      </c>
      <c r="H53" s="21" t="str">
        <f t="shared" si="6"/>
        <v>008:中信银行7110010126104000001</v>
      </c>
      <c r="I53" s="27" t="s">
        <v>90</v>
      </c>
      <c r="J53" s="31" t="s">
        <v>92</v>
      </c>
    </row>
    <row r="54" spans="1:10">
      <c r="A54" s="21">
        <v>53</v>
      </c>
      <c r="B54" s="27" t="s">
        <v>90</v>
      </c>
      <c r="C54" s="27" t="s">
        <v>102</v>
      </c>
      <c r="D54" s="26" t="str">
        <f t="shared" si="7"/>
        <v>EW0074:阳光金9M添利2号008:中信银行</v>
      </c>
      <c r="E54" s="29" t="s">
        <v>91</v>
      </c>
      <c r="F54" s="21" t="s">
        <v>549</v>
      </c>
      <c r="G54" s="21" t="s">
        <v>550</v>
      </c>
      <c r="H54" s="21" t="str">
        <f t="shared" si="6"/>
        <v>008:中信银行7110010126104000001</v>
      </c>
      <c r="I54" s="27" t="s">
        <v>90</v>
      </c>
      <c r="J54" s="31" t="s">
        <v>92</v>
      </c>
    </row>
    <row r="55" spans="1:10">
      <c r="A55" s="21">
        <v>54</v>
      </c>
      <c r="B55" s="27" t="s">
        <v>90</v>
      </c>
      <c r="C55" s="27" t="s">
        <v>103</v>
      </c>
      <c r="D55" s="26" t="str">
        <f t="shared" si="7"/>
        <v>EW0075:阳光金9M添利3号008:中信银行</v>
      </c>
      <c r="E55" s="29" t="s">
        <v>91</v>
      </c>
      <c r="F55" s="21" t="s">
        <v>549</v>
      </c>
      <c r="G55" s="21" t="s">
        <v>550</v>
      </c>
      <c r="H55" s="21" t="str">
        <f t="shared" si="6"/>
        <v>008:中信银行7110010126104000001</v>
      </c>
      <c r="I55" s="27" t="s">
        <v>90</v>
      </c>
      <c r="J55" s="31" t="s">
        <v>92</v>
      </c>
    </row>
    <row r="56" spans="1:10">
      <c r="A56" s="21">
        <v>55</v>
      </c>
      <c r="B56" s="27" t="s">
        <v>90</v>
      </c>
      <c r="C56" s="27" t="s">
        <v>55</v>
      </c>
      <c r="D56" s="26" t="str">
        <f t="shared" si="7"/>
        <v>EW0079:阳光橙安盈季开3号008:中信银行</v>
      </c>
      <c r="E56" s="29" t="s">
        <v>91</v>
      </c>
      <c r="F56" s="21" t="s">
        <v>549</v>
      </c>
      <c r="G56" s="21" t="s">
        <v>550</v>
      </c>
      <c r="H56" s="21" t="str">
        <f t="shared" si="6"/>
        <v>008:中信银行7110010126104000001</v>
      </c>
      <c r="I56" s="27" t="s">
        <v>90</v>
      </c>
      <c r="J56" s="31" t="s">
        <v>92</v>
      </c>
    </row>
    <row r="57" spans="1:10">
      <c r="A57" s="21">
        <v>56</v>
      </c>
      <c r="B57" s="27" t="s">
        <v>90</v>
      </c>
      <c r="C57" s="27" t="s">
        <v>10</v>
      </c>
      <c r="D57" s="26" t="str">
        <f t="shared" si="7"/>
        <v>EW0088:阳光金添利月开1号008:中信银行</v>
      </c>
      <c r="E57" s="29" t="s">
        <v>91</v>
      </c>
      <c r="F57" s="21" t="s">
        <v>549</v>
      </c>
      <c r="G57" s="21" t="s">
        <v>550</v>
      </c>
      <c r="H57" s="21" t="str">
        <f t="shared" si="6"/>
        <v>008:中信银行7110010126104000001</v>
      </c>
      <c r="I57" s="27" t="s">
        <v>90</v>
      </c>
      <c r="J57" s="31" t="s">
        <v>92</v>
      </c>
    </row>
    <row r="58" spans="1:10">
      <c r="A58" s="21">
        <v>57</v>
      </c>
      <c r="B58" s="27" t="s">
        <v>90</v>
      </c>
      <c r="C58" s="27" t="s">
        <v>104</v>
      </c>
      <c r="D58" s="26" t="str">
        <f t="shared" si="7"/>
        <v>EW0089:阳光金添利月开2号008:中信银行</v>
      </c>
      <c r="E58" s="29" t="s">
        <v>91</v>
      </c>
      <c r="F58" s="21" t="s">
        <v>549</v>
      </c>
      <c r="G58" s="21" t="s">
        <v>550</v>
      </c>
      <c r="H58" s="21" t="str">
        <f t="shared" si="6"/>
        <v>008:中信银行7110010126104000001</v>
      </c>
      <c r="I58" s="27" t="s">
        <v>90</v>
      </c>
      <c r="J58" s="31" t="s">
        <v>92</v>
      </c>
    </row>
    <row r="59" spans="1:10">
      <c r="A59" s="21">
        <v>58</v>
      </c>
      <c r="B59" s="27" t="s">
        <v>90</v>
      </c>
      <c r="C59" s="27" t="s">
        <v>105</v>
      </c>
      <c r="D59" s="26" t="str">
        <f t="shared" si="7"/>
        <v>EW0090:阳光金添利月开3号008:中信银行</v>
      </c>
      <c r="E59" s="29" t="s">
        <v>91</v>
      </c>
      <c r="F59" s="21" t="s">
        <v>549</v>
      </c>
      <c r="G59" s="21" t="s">
        <v>550</v>
      </c>
      <c r="H59" s="21" t="str">
        <f t="shared" si="6"/>
        <v>008:中信银行7110010126104000001</v>
      </c>
      <c r="I59" s="27" t="s">
        <v>90</v>
      </c>
      <c r="J59" s="31" t="s">
        <v>92</v>
      </c>
    </row>
    <row r="60" spans="1:10">
      <c r="A60" s="21">
        <v>59</v>
      </c>
      <c r="B60" s="27" t="s">
        <v>90</v>
      </c>
      <c r="C60" s="27" t="s">
        <v>106</v>
      </c>
      <c r="D60" s="26" t="str">
        <f t="shared" si="7"/>
        <v>EW0141:阳光金9M添利4号008:中信银行</v>
      </c>
      <c r="E60" s="29" t="s">
        <v>91</v>
      </c>
      <c r="F60" s="21" t="s">
        <v>549</v>
      </c>
      <c r="G60" s="21" t="s">
        <v>550</v>
      </c>
      <c r="H60" s="21" t="str">
        <f t="shared" si="6"/>
        <v>008:中信银行7110010126104000001</v>
      </c>
      <c r="I60" s="27" t="s">
        <v>90</v>
      </c>
      <c r="J60" s="31" t="s">
        <v>92</v>
      </c>
    </row>
    <row r="61" spans="1:10">
      <c r="A61" s="21">
        <v>60</v>
      </c>
      <c r="B61" s="27" t="s">
        <v>90</v>
      </c>
      <c r="C61" s="27" t="s">
        <v>107</v>
      </c>
      <c r="D61" s="26" t="str">
        <f t="shared" si="7"/>
        <v>EW0142:阳光金9M添利5号008:中信银行</v>
      </c>
      <c r="E61" s="29" t="s">
        <v>91</v>
      </c>
      <c r="F61" s="21" t="s">
        <v>549</v>
      </c>
      <c r="G61" s="21" t="s">
        <v>550</v>
      </c>
      <c r="H61" s="21" t="str">
        <f t="shared" si="6"/>
        <v>008:中信银行7110010126104000001</v>
      </c>
      <c r="I61" s="27" t="s">
        <v>90</v>
      </c>
      <c r="J61" s="31" t="s">
        <v>92</v>
      </c>
    </row>
    <row r="62" spans="1:10">
      <c r="A62" s="21">
        <v>61</v>
      </c>
      <c r="B62" s="27" t="s">
        <v>90</v>
      </c>
      <c r="C62" s="27" t="s">
        <v>108</v>
      </c>
      <c r="D62" s="26" t="str">
        <f t="shared" si="7"/>
        <v>EW0143:阳光金9M添利6号008:中信银行</v>
      </c>
      <c r="E62" s="29" t="s">
        <v>91</v>
      </c>
      <c r="F62" s="21" t="s">
        <v>549</v>
      </c>
      <c r="G62" s="21" t="s">
        <v>550</v>
      </c>
      <c r="H62" s="21" t="str">
        <f t="shared" si="6"/>
        <v>008:中信银行7110010126104000001</v>
      </c>
      <c r="I62" s="27" t="s">
        <v>90</v>
      </c>
      <c r="J62" s="31" t="s">
        <v>92</v>
      </c>
    </row>
    <row r="63" spans="1:10">
      <c r="A63" s="21">
        <v>62</v>
      </c>
      <c r="B63" s="27" t="s">
        <v>90</v>
      </c>
      <c r="C63" s="27" t="s">
        <v>109</v>
      </c>
      <c r="D63" s="26" t="str">
        <f t="shared" si="7"/>
        <v>EW0193:阳光金13M丰利1期008:中信银行</v>
      </c>
      <c r="E63" s="29" t="s">
        <v>91</v>
      </c>
      <c r="F63" s="21" t="s">
        <v>549</v>
      </c>
      <c r="G63" s="21" t="s">
        <v>550</v>
      </c>
      <c r="H63" s="21" t="str">
        <f t="shared" si="6"/>
        <v>008:中信银行7110010126104000001</v>
      </c>
      <c r="I63" s="27" t="s">
        <v>90</v>
      </c>
      <c r="J63" s="31" t="s">
        <v>92</v>
      </c>
    </row>
    <row r="64" spans="1:10">
      <c r="A64" s="21">
        <v>63</v>
      </c>
      <c r="B64" s="27" t="s">
        <v>90</v>
      </c>
      <c r="C64" s="27" t="s">
        <v>110</v>
      </c>
      <c r="D64" s="26" t="str">
        <f t="shared" si="7"/>
        <v>EW0236:阳光金丰利增强（光大行庆专享）008:中信银行</v>
      </c>
      <c r="E64" s="29" t="s">
        <v>91</v>
      </c>
      <c r="F64" s="21" t="s">
        <v>549</v>
      </c>
      <c r="G64" s="21" t="s">
        <v>550</v>
      </c>
      <c r="H64" s="21" t="str">
        <f t="shared" si="6"/>
        <v>008:中信银行7110010126104000001</v>
      </c>
      <c r="I64" s="27" t="s">
        <v>90</v>
      </c>
      <c r="J64" s="31" t="s">
        <v>92</v>
      </c>
    </row>
    <row r="65" spans="1:10">
      <c r="A65" s="21">
        <v>64</v>
      </c>
      <c r="B65" s="27" t="s">
        <v>90</v>
      </c>
      <c r="C65" s="27" t="s">
        <v>56</v>
      </c>
      <c r="D65" s="26" t="str">
        <f t="shared" si="7"/>
        <v>EW0239:阳光金15M丰利增强1期008:中信银行</v>
      </c>
      <c r="E65" s="29" t="s">
        <v>91</v>
      </c>
      <c r="F65" s="21" t="s">
        <v>549</v>
      </c>
      <c r="G65" s="21" t="s">
        <v>550</v>
      </c>
      <c r="H65" s="21" t="str">
        <f t="shared" si="6"/>
        <v>008:中信银行7110010126104000001</v>
      </c>
      <c r="I65" s="27" t="s">
        <v>90</v>
      </c>
      <c r="J65" s="31" t="s">
        <v>92</v>
      </c>
    </row>
    <row r="66" spans="1:10">
      <c r="A66" s="21">
        <v>65</v>
      </c>
      <c r="B66" s="27" t="s">
        <v>90</v>
      </c>
      <c r="C66" s="27" t="s">
        <v>111</v>
      </c>
      <c r="D66" s="26" t="str">
        <f t="shared" si="7"/>
        <v>EW0240:阳光金18M增利3号008:中信银行</v>
      </c>
      <c r="E66" s="29" t="s">
        <v>91</v>
      </c>
      <c r="F66" s="21" t="s">
        <v>549</v>
      </c>
      <c r="G66" s="21" t="s">
        <v>550</v>
      </c>
      <c r="H66" s="21" t="str">
        <f t="shared" si="6"/>
        <v>008:中信银行7110010126104000001</v>
      </c>
      <c r="I66" s="27" t="s">
        <v>90</v>
      </c>
      <c r="J66" s="31" t="s">
        <v>92</v>
      </c>
    </row>
    <row r="67" spans="1:10">
      <c r="A67" s="21">
        <v>66</v>
      </c>
      <c r="B67" s="27" t="s">
        <v>90</v>
      </c>
      <c r="C67" s="27" t="s">
        <v>57</v>
      </c>
      <c r="D67" s="26" t="str">
        <f t="shared" si="7"/>
        <v>EW0261:阳光金13M丰利增强（中秋节专属）008:中信银行</v>
      </c>
      <c r="E67" s="29" t="s">
        <v>91</v>
      </c>
      <c r="F67" s="21" t="s">
        <v>549</v>
      </c>
      <c r="G67" s="21" t="s">
        <v>550</v>
      </c>
      <c r="H67" s="21" t="str">
        <f t="shared" si="6"/>
        <v>008:中信银行7110010126104000001</v>
      </c>
      <c r="I67" s="27" t="s">
        <v>90</v>
      </c>
      <c r="J67" s="31" t="s">
        <v>92</v>
      </c>
    </row>
    <row r="68" spans="1:10">
      <c r="A68" s="21">
        <v>67</v>
      </c>
      <c r="B68" s="27" t="s">
        <v>90</v>
      </c>
      <c r="C68" s="27" t="s">
        <v>112</v>
      </c>
      <c r="D68" s="26" t="str">
        <f t="shared" si="7"/>
        <v>EW0267:阳光金13M丰利6期008:中信银行</v>
      </c>
      <c r="E68" s="29" t="s">
        <v>91</v>
      </c>
      <c r="F68" s="21" t="s">
        <v>549</v>
      </c>
      <c r="G68" s="21" t="s">
        <v>550</v>
      </c>
      <c r="H68" s="21" t="str">
        <f t="shared" si="6"/>
        <v>008:中信银行7110010126104000001</v>
      </c>
      <c r="I68" s="27" t="s">
        <v>90</v>
      </c>
      <c r="J68" s="31" t="s">
        <v>92</v>
      </c>
    </row>
    <row r="69" spans="1:10">
      <c r="A69" s="21">
        <v>68</v>
      </c>
      <c r="B69" s="27" t="s">
        <v>90</v>
      </c>
      <c r="C69" s="27" t="s">
        <v>58</v>
      </c>
      <c r="D69" s="26" t="str">
        <f t="shared" si="7"/>
        <v>EW0274:阳光金18M丰利增强2期008:中信银行</v>
      </c>
      <c r="E69" s="29" t="s">
        <v>91</v>
      </c>
      <c r="F69" s="21" t="s">
        <v>549</v>
      </c>
      <c r="G69" s="21" t="s">
        <v>550</v>
      </c>
      <c r="H69" s="21" t="str">
        <f t="shared" si="6"/>
        <v>008:中信银行7110010126104000001</v>
      </c>
      <c r="I69" s="27" t="s">
        <v>90</v>
      </c>
      <c r="J69" s="31" t="s">
        <v>92</v>
      </c>
    </row>
    <row r="70" spans="1:10">
      <c r="A70" s="21">
        <v>69</v>
      </c>
      <c r="B70" s="27" t="s">
        <v>90</v>
      </c>
      <c r="C70" s="27" t="s">
        <v>116</v>
      </c>
      <c r="D70" s="26" t="str">
        <f t="shared" si="7"/>
        <v>EW0358:阳光金15M丰利12期008:中信银行</v>
      </c>
      <c r="E70" s="29" t="s">
        <v>91</v>
      </c>
      <c r="F70" s="21" t="s">
        <v>549</v>
      </c>
      <c r="G70" s="21" t="s">
        <v>550</v>
      </c>
      <c r="H70" s="21" t="str">
        <f t="shared" si="6"/>
        <v>008:中信银行7110010126104000001</v>
      </c>
      <c r="I70" s="27" t="s">
        <v>90</v>
      </c>
      <c r="J70" s="31" t="s">
        <v>92</v>
      </c>
    </row>
    <row r="71" spans="1:10">
      <c r="A71" s="21">
        <v>70</v>
      </c>
      <c r="B71" s="27" t="s">
        <v>90</v>
      </c>
      <c r="C71" s="27" t="s">
        <v>117</v>
      </c>
      <c r="D71" s="26" t="str">
        <f t="shared" si="7"/>
        <v>EW0359:阳光金15M丰利13期008:中信银行</v>
      </c>
      <c r="E71" s="29" t="s">
        <v>91</v>
      </c>
      <c r="F71" s="21" t="s">
        <v>549</v>
      </c>
      <c r="G71" s="21" t="s">
        <v>550</v>
      </c>
      <c r="H71" s="21" t="str">
        <f t="shared" si="6"/>
        <v>008:中信银行7110010126104000001</v>
      </c>
      <c r="I71" s="27" t="s">
        <v>90</v>
      </c>
      <c r="J71" s="31" t="s">
        <v>92</v>
      </c>
    </row>
    <row r="72" spans="1:10">
      <c r="A72" s="21">
        <v>71</v>
      </c>
      <c r="B72" s="27" t="s">
        <v>90</v>
      </c>
      <c r="C72" s="27" t="s">
        <v>62</v>
      </c>
      <c r="D72" s="26" t="str">
        <f t="shared" si="7"/>
        <v>EW0360:阳光金13M丰利8期008:中信银行</v>
      </c>
      <c r="E72" s="29" t="s">
        <v>91</v>
      </c>
      <c r="F72" s="21" t="s">
        <v>549</v>
      </c>
      <c r="G72" s="21" t="s">
        <v>550</v>
      </c>
      <c r="H72" s="21" t="str">
        <f t="shared" si="6"/>
        <v>008:中信银行7110010126104000001</v>
      </c>
      <c r="I72" s="27" t="s">
        <v>90</v>
      </c>
      <c r="J72" s="31" t="s">
        <v>92</v>
      </c>
    </row>
    <row r="73" spans="1:10">
      <c r="A73" s="21">
        <v>72</v>
      </c>
      <c r="B73" s="27" t="s">
        <v>90</v>
      </c>
      <c r="C73" s="27" t="s">
        <v>118</v>
      </c>
      <c r="D73" s="26" t="str">
        <f t="shared" si="7"/>
        <v>EW0361:阳光金13M丰利9期008:中信银行</v>
      </c>
      <c r="E73" s="29" t="s">
        <v>91</v>
      </c>
      <c r="F73" s="21" t="s">
        <v>549</v>
      </c>
      <c r="G73" s="21" t="s">
        <v>550</v>
      </c>
      <c r="H73" s="21" t="str">
        <f t="shared" ref="H73:H104" si="8">I73&amp;E73</f>
        <v>008:中信银行7110010126104000001</v>
      </c>
      <c r="I73" s="27" t="s">
        <v>90</v>
      </c>
      <c r="J73" s="31" t="s">
        <v>92</v>
      </c>
    </row>
    <row r="74" spans="1:10">
      <c r="A74" s="21">
        <v>73</v>
      </c>
      <c r="B74" s="27" t="s">
        <v>90</v>
      </c>
      <c r="C74" s="27" t="s">
        <v>119</v>
      </c>
      <c r="D74" s="26" t="str">
        <f t="shared" ref="D74:D105" si="9">C74&amp;B74</f>
        <v>EW0367:阳光金15M丰利14期008:中信银行</v>
      </c>
      <c r="E74" s="29" t="s">
        <v>91</v>
      </c>
      <c r="F74" s="21" t="s">
        <v>549</v>
      </c>
      <c r="G74" s="21" t="s">
        <v>550</v>
      </c>
      <c r="H74" s="21" t="str">
        <f t="shared" si="8"/>
        <v>008:中信银行7110010126104000001</v>
      </c>
      <c r="I74" s="27" t="s">
        <v>90</v>
      </c>
      <c r="J74" s="31" t="s">
        <v>92</v>
      </c>
    </row>
    <row r="75" spans="1:10">
      <c r="A75" s="21">
        <v>74</v>
      </c>
      <c r="B75" s="27" t="s">
        <v>90</v>
      </c>
      <c r="C75" s="27" t="s">
        <v>120</v>
      </c>
      <c r="D75" s="26" t="str">
        <f t="shared" si="9"/>
        <v>EW0375:阳光金15M丰利增强7期008:中信银行</v>
      </c>
      <c r="E75" s="29" t="s">
        <v>91</v>
      </c>
      <c r="F75" s="21" t="s">
        <v>549</v>
      </c>
      <c r="G75" s="21" t="s">
        <v>550</v>
      </c>
      <c r="H75" s="21" t="str">
        <f t="shared" si="8"/>
        <v>008:中信银行7110010126104000001</v>
      </c>
      <c r="I75" s="27" t="s">
        <v>90</v>
      </c>
      <c r="J75" s="31" t="s">
        <v>92</v>
      </c>
    </row>
    <row r="76" spans="1:10">
      <c r="A76" s="21">
        <v>75</v>
      </c>
      <c r="B76" s="27" t="s">
        <v>90</v>
      </c>
      <c r="C76" s="27" t="s">
        <v>122</v>
      </c>
      <c r="D76" s="26" t="str">
        <f t="shared" si="9"/>
        <v>EW0410:阳光金15M丰利17期008:中信银行</v>
      </c>
      <c r="E76" s="29" t="s">
        <v>91</v>
      </c>
      <c r="F76" s="21" t="s">
        <v>549</v>
      </c>
      <c r="G76" s="21" t="s">
        <v>550</v>
      </c>
      <c r="H76" s="21" t="str">
        <f t="shared" si="8"/>
        <v>008:中信银行7110010126104000001</v>
      </c>
      <c r="I76" s="27" t="s">
        <v>90</v>
      </c>
      <c r="J76" s="31" t="s">
        <v>92</v>
      </c>
    </row>
    <row r="77" spans="1:10">
      <c r="A77" s="21">
        <v>76</v>
      </c>
      <c r="B77" s="27" t="s">
        <v>90</v>
      </c>
      <c r="C77" s="27" t="s">
        <v>31</v>
      </c>
      <c r="D77" s="26" t="str">
        <f t="shared" si="9"/>
        <v>EW0457:阳光金丰利9期008:中信银行</v>
      </c>
      <c r="E77" s="29" t="s">
        <v>91</v>
      </c>
      <c r="F77" s="21" t="s">
        <v>549</v>
      </c>
      <c r="G77" s="21" t="s">
        <v>550</v>
      </c>
      <c r="H77" s="21" t="str">
        <f t="shared" si="8"/>
        <v>008:中信银行7110010126104000001</v>
      </c>
      <c r="I77" s="27" t="s">
        <v>90</v>
      </c>
      <c r="J77" s="31" t="s">
        <v>92</v>
      </c>
    </row>
    <row r="78" spans="1:10">
      <c r="A78" s="21">
        <v>77</v>
      </c>
      <c r="B78" s="27" t="s">
        <v>90</v>
      </c>
      <c r="C78" s="27" t="s">
        <v>32</v>
      </c>
      <c r="D78" s="26" t="str">
        <f t="shared" si="9"/>
        <v>EW0461:阳光金15M丰利22期008:中信银行</v>
      </c>
      <c r="E78" s="29" t="s">
        <v>91</v>
      </c>
      <c r="F78" s="21" t="s">
        <v>549</v>
      </c>
      <c r="G78" s="21" t="s">
        <v>550</v>
      </c>
      <c r="H78" s="21" t="str">
        <f t="shared" si="8"/>
        <v>008:中信银行7110010126104000001</v>
      </c>
      <c r="I78" s="27" t="s">
        <v>90</v>
      </c>
      <c r="J78" s="31" t="s">
        <v>92</v>
      </c>
    </row>
    <row r="79" spans="1:10">
      <c r="A79" s="21">
        <v>78</v>
      </c>
      <c r="B79" s="27" t="s">
        <v>90</v>
      </c>
      <c r="C79" s="27" t="s">
        <v>33</v>
      </c>
      <c r="D79" s="26" t="str">
        <f t="shared" si="9"/>
        <v>EW189D:阳光金增利稳健天天购（7天最低持有）D008:中信银行</v>
      </c>
      <c r="E79" s="29" t="s">
        <v>91</v>
      </c>
      <c r="F79" s="21" t="s">
        <v>549</v>
      </c>
      <c r="G79" s="21" t="s">
        <v>550</v>
      </c>
      <c r="H79" s="21" t="str">
        <f t="shared" si="8"/>
        <v>008:中信银行7110010126104000001</v>
      </c>
      <c r="I79" s="27" t="s">
        <v>90</v>
      </c>
      <c r="J79" s="31" t="s">
        <v>92</v>
      </c>
    </row>
    <row r="80" spans="1:10">
      <c r="A80" s="21">
        <v>79</v>
      </c>
      <c r="B80" s="27" t="s">
        <v>90</v>
      </c>
      <c r="C80" s="27" t="s">
        <v>65</v>
      </c>
      <c r="D80" s="26" t="str">
        <f t="shared" si="9"/>
        <v>EW190A:阳光金增利稳健天天购（14天最低持有）A008:中信银行</v>
      </c>
      <c r="E80" s="29" t="s">
        <v>91</v>
      </c>
      <c r="F80" s="21" t="s">
        <v>549</v>
      </c>
      <c r="G80" s="21" t="s">
        <v>550</v>
      </c>
      <c r="H80" s="21" t="str">
        <f t="shared" si="8"/>
        <v>008:中信银行7110010126104000001</v>
      </c>
      <c r="I80" s="27" t="s">
        <v>90</v>
      </c>
      <c r="J80" s="31" t="s">
        <v>92</v>
      </c>
    </row>
    <row r="81" spans="1:10">
      <c r="A81" s="21">
        <v>80</v>
      </c>
      <c r="B81" s="27" t="s">
        <v>90</v>
      </c>
      <c r="C81" s="27" t="s">
        <v>67</v>
      </c>
      <c r="D81" s="26" t="str">
        <f t="shared" si="9"/>
        <v>EW191A:阳光金增利稳健天天购（28天最低持有）A008:中信银行</v>
      </c>
      <c r="E81" s="29" t="s">
        <v>91</v>
      </c>
      <c r="F81" s="21" t="s">
        <v>549</v>
      </c>
      <c r="G81" s="21" t="s">
        <v>550</v>
      </c>
      <c r="H81" s="21" t="str">
        <f t="shared" si="8"/>
        <v>008:中信银行7110010126104000001</v>
      </c>
      <c r="I81" s="27" t="s">
        <v>90</v>
      </c>
      <c r="J81" s="31" t="s">
        <v>92</v>
      </c>
    </row>
    <row r="82" spans="1:10">
      <c r="A82" s="21">
        <v>81</v>
      </c>
      <c r="B82" s="27" t="s">
        <v>90</v>
      </c>
      <c r="C82" s="27" t="s">
        <v>131</v>
      </c>
      <c r="D82" s="26" t="str">
        <f t="shared" si="9"/>
        <v>EW263B:阳光金13M丰利3期B008:中信银行</v>
      </c>
      <c r="E82" s="29" t="s">
        <v>91</v>
      </c>
      <c r="F82" s="21" t="s">
        <v>549</v>
      </c>
      <c r="G82" s="21" t="s">
        <v>550</v>
      </c>
      <c r="H82" s="21" t="str">
        <f t="shared" si="8"/>
        <v>008:中信银行7110010126104000001</v>
      </c>
      <c r="I82" s="27" t="s">
        <v>90</v>
      </c>
      <c r="J82" s="31" t="s">
        <v>92</v>
      </c>
    </row>
    <row r="83" spans="1:10">
      <c r="A83" s="21">
        <v>82</v>
      </c>
      <c r="B83" s="27" t="s">
        <v>90</v>
      </c>
      <c r="C83" s="27" t="s">
        <v>69</v>
      </c>
      <c r="D83" s="26" t="str">
        <f t="shared" si="9"/>
        <v>EW265D:阳光金13M丰利5期D008:中信银行</v>
      </c>
      <c r="E83" s="29" t="s">
        <v>91</v>
      </c>
      <c r="F83" s="21" t="s">
        <v>549</v>
      </c>
      <c r="G83" s="21" t="s">
        <v>550</v>
      </c>
      <c r="H83" s="21" t="str">
        <f t="shared" si="8"/>
        <v>008:中信银行7110010126104000001</v>
      </c>
      <c r="I83" s="27" t="s">
        <v>90</v>
      </c>
      <c r="J83" s="31" t="s">
        <v>92</v>
      </c>
    </row>
    <row r="84" spans="1:10">
      <c r="A84" s="21">
        <v>83</v>
      </c>
      <c r="B84" s="27" t="s">
        <v>90</v>
      </c>
      <c r="C84" s="27" t="s">
        <v>132</v>
      </c>
      <c r="D84" s="26" t="str">
        <f t="shared" si="9"/>
        <v>EW270B:阳光金18M丰利2期B008:中信银行</v>
      </c>
      <c r="E84" s="29" t="s">
        <v>91</v>
      </c>
      <c r="F84" s="21" t="s">
        <v>549</v>
      </c>
      <c r="G84" s="21" t="s">
        <v>550</v>
      </c>
      <c r="H84" s="21" t="str">
        <f t="shared" si="8"/>
        <v>008:中信银行7110010126104000001</v>
      </c>
      <c r="I84" s="27" t="s">
        <v>90</v>
      </c>
      <c r="J84" s="31" t="s">
        <v>92</v>
      </c>
    </row>
    <row r="85" spans="1:10">
      <c r="A85" s="21">
        <v>84</v>
      </c>
      <c r="B85" s="27" t="s">
        <v>90</v>
      </c>
      <c r="C85" s="27" t="s">
        <v>70</v>
      </c>
      <c r="D85" s="26" t="str">
        <f t="shared" si="9"/>
        <v>EW272B:阳光金15M丰利8期B008:中信银行</v>
      </c>
      <c r="E85" s="29" t="s">
        <v>91</v>
      </c>
      <c r="F85" s="21" t="s">
        <v>549</v>
      </c>
      <c r="G85" s="21" t="s">
        <v>550</v>
      </c>
      <c r="H85" s="21" t="str">
        <f t="shared" si="8"/>
        <v>008:中信银行7110010126104000001</v>
      </c>
      <c r="I85" s="27" t="s">
        <v>90</v>
      </c>
      <c r="J85" s="31" t="s">
        <v>92</v>
      </c>
    </row>
    <row r="86" spans="1:10">
      <c r="A86" s="21">
        <v>85</v>
      </c>
      <c r="B86" s="27" t="s">
        <v>90</v>
      </c>
      <c r="C86" s="27" t="s">
        <v>74</v>
      </c>
      <c r="D86" s="26" t="str">
        <f t="shared" si="9"/>
        <v>EW408A:阳光金13M丰利13期A008:中信银行</v>
      </c>
      <c r="E86" s="29" t="s">
        <v>91</v>
      </c>
      <c r="F86" s="21" t="s">
        <v>549</v>
      </c>
      <c r="G86" s="21" t="s">
        <v>550</v>
      </c>
      <c r="H86" s="21" t="str">
        <f t="shared" si="8"/>
        <v>008:中信银行7110010126104000001</v>
      </c>
      <c r="I86" s="27" t="s">
        <v>90</v>
      </c>
      <c r="J86" s="31" t="s">
        <v>92</v>
      </c>
    </row>
    <row r="87" spans="1:10">
      <c r="A87" s="21">
        <v>86</v>
      </c>
      <c r="B87" s="27" t="s">
        <v>90</v>
      </c>
      <c r="C87" s="27" t="s">
        <v>75</v>
      </c>
      <c r="D87" s="26" t="str">
        <f t="shared" si="9"/>
        <v>EW458A:阳光金丰利10期A008:中信银行</v>
      </c>
      <c r="E87" s="29" t="s">
        <v>91</v>
      </c>
      <c r="F87" s="21" t="s">
        <v>549</v>
      </c>
      <c r="G87" s="21" t="s">
        <v>550</v>
      </c>
      <c r="H87" s="21" t="str">
        <f t="shared" si="8"/>
        <v>008:中信银行7110010126104000001</v>
      </c>
      <c r="I87" s="27" t="s">
        <v>90</v>
      </c>
      <c r="J87" s="31" t="s">
        <v>92</v>
      </c>
    </row>
    <row r="88" spans="1:10">
      <c r="A88" s="21">
        <v>87</v>
      </c>
      <c r="B88" s="27" t="s">
        <v>90</v>
      </c>
      <c r="C88" s="27" t="s">
        <v>137</v>
      </c>
      <c r="D88" s="26" t="str">
        <f t="shared" si="9"/>
        <v>EW472A:阳光金13M丰利16期A008:中信银行</v>
      </c>
      <c r="E88" s="29" t="s">
        <v>91</v>
      </c>
      <c r="F88" s="21" t="s">
        <v>549</v>
      </c>
      <c r="G88" s="21" t="s">
        <v>550</v>
      </c>
      <c r="H88" s="21" t="str">
        <f t="shared" si="8"/>
        <v>008:中信银行7110010126104000001</v>
      </c>
      <c r="I88" s="27" t="s">
        <v>90</v>
      </c>
      <c r="J88" s="31" t="s">
        <v>92</v>
      </c>
    </row>
    <row r="89" spans="1:10">
      <c r="A89" s="21">
        <v>88</v>
      </c>
      <c r="B89" s="27" t="s">
        <v>90</v>
      </c>
      <c r="C89" s="27" t="s">
        <v>138</v>
      </c>
      <c r="D89" s="26" t="str">
        <f t="shared" si="9"/>
        <v>EW473A:阳光金15M丰利23期A008:中信银行</v>
      </c>
      <c r="E89" s="29" t="s">
        <v>91</v>
      </c>
      <c r="F89" s="21" t="s">
        <v>549</v>
      </c>
      <c r="G89" s="21" t="s">
        <v>550</v>
      </c>
      <c r="H89" s="21" t="str">
        <f t="shared" si="8"/>
        <v>008:中信银行7110010126104000001</v>
      </c>
      <c r="I89" s="27" t="s">
        <v>90</v>
      </c>
      <c r="J89" s="31" t="s">
        <v>92</v>
      </c>
    </row>
    <row r="90" spans="1:10">
      <c r="A90" s="21">
        <v>89</v>
      </c>
      <c r="B90" s="27" t="s">
        <v>90</v>
      </c>
      <c r="C90" s="27" t="s">
        <v>139</v>
      </c>
      <c r="D90" s="26" t="str">
        <f t="shared" si="9"/>
        <v>EW546A:阳光金18M丰利5期A008:中信银行</v>
      </c>
      <c r="E90" s="29" t="s">
        <v>91</v>
      </c>
      <c r="F90" s="21" t="s">
        <v>549</v>
      </c>
      <c r="G90" s="21" t="s">
        <v>550</v>
      </c>
      <c r="H90" s="21" t="str">
        <f t="shared" si="8"/>
        <v>008:中信银行7110010126104000001</v>
      </c>
      <c r="I90" s="27" t="s">
        <v>90</v>
      </c>
      <c r="J90" s="31" t="s">
        <v>92</v>
      </c>
    </row>
    <row r="91" spans="1:10">
      <c r="A91" s="21">
        <v>90</v>
      </c>
      <c r="B91" s="27" t="s">
        <v>90</v>
      </c>
      <c r="C91" s="27" t="s">
        <v>140</v>
      </c>
      <c r="D91" s="26" t="str">
        <f t="shared" si="9"/>
        <v>EW572A:阳光金18M丰利6期A008:中信银行</v>
      </c>
      <c r="E91" s="29" t="s">
        <v>91</v>
      </c>
      <c r="F91" s="21" t="s">
        <v>549</v>
      </c>
      <c r="G91" s="21" t="s">
        <v>550</v>
      </c>
      <c r="H91" s="21" t="str">
        <f t="shared" si="8"/>
        <v>008:中信银行7110010126104000001</v>
      </c>
      <c r="I91" s="27" t="s">
        <v>90</v>
      </c>
      <c r="J91" s="31" t="s">
        <v>92</v>
      </c>
    </row>
    <row r="92" spans="1:10">
      <c r="A92" s="21">
        <v>91</v>
      </c>
      <c r="B92" s="27" t="s">
        <v>90</v>
      </c>
      <c r="C92" s="27" t="s">
        <v>142</v>
      </c>
      <c r="D92" s="26" t="str">
        <f t="shared" si="9"/>
        <v>EW603A:阳光金丰利15期A008:中信银行</v>
      </c>
      <c r="E92" s="29" t="s">
        <v>91</v>
      </c>
      <c r="F92" s="21" t="s">
        <v>549</v>
      </c>
      <c r="G92" s="21" t="s">
        <v>550</v>
      </c>
      <c r="H92" s="21" t="str">
        <f t="shared" si="8"/>
        <v>008:中信银行7110010126104000001</v>
      </c>
      <c r="I92" s="27" t="s">
        <v>90</v>
      </c>
      <c r="J92" s="31" t="s">
        <v>92</v>
      </c>
    </row>
    <row r="93" spans="1:10">
      <c r="A93" s="21">
        <v>92</v>
      </c>
      <c r="B93" s="27" t="s">
        <v>90</v>
      </c>
      <c r="C93" s="27" t="s">
        <v>143</v>
      </c>
      <c r="D93" s="26" t="str">
        <f t="shared" si="9"/>
        <v>EW604A:阳光金丰利16期A008:中信银行</v>
      </c>
      <c r="E93" s="29" t="s">
        <v>91</v>
      </c>
      <c r="F93" s="21" t="s">
        <v>549</v>
      </c>
      <c r="G93" s="21" t="s">
        <v>550</v>
      </c>
      <c r="H93" s="21" t="str">
        <f t="shared" si="8"/>
        <v>008:中信银行7110010126104000001</v>
      </c>
      <c r="I93" s="27" t="s">
        <v>90</v>
      </c>
      <c r="J93" s="31" t="s">
        <v>92</v>
      </c>
    </row>
    <row r="94" spans="1:10">
      <c r="A94" s="21">
        <v>93</v>
      </c>
      <c r="B94" s="27" t="s">
        <v>90</v>
      </c>
      <c r="C94" s="27" t="s">
        <v>146</v>
      </c>
      <c r="D94" s="26" t="str">
        <f t="shared" si="9"/>
        <v>EW616A:阳光金丰利17期A008:中信银行</v>
      </c>
      <c r="E94" s="29" t="s">
        <v>91</v>
      </c>
      <c r="F94" s="21" t="s">
        <v>549</v>
      </c>
      <c r="G94" s="21" t="s">
        <v>550</v>
      </c>
      <c r="H94" s="21" t="str">
        <f t="shared" si="8"/>
        <v>008:中信银行7110010126104000001</v>
      </c>
      <c r="I94" s="27" t="s">
        <v>90</v>
      </c>
      <c r="J94" s="31" t="s">
        <v>92</v>
      </c>
    </row>
    <row r="95" spans="1:10">
      <c r="A95" s="21">
        <v>94</v>
      </c>
      <c r="B95" s="27" t="s">
        <v>90</v>
      </c>
      <c r="C95" s="27" t="s">
        <v>40</v>
      </c>
      <c r="D95" s="26" t="str">
        <f t="shared" si="9"/>
        <v>EW620D:阳光金丰利23期D008:中信银行</v>
      </c>
      <c r="E95" s="29" t="s">
        <v>91</v>
      </c>
      <c r="F95" s="21" t="s">
        <v>549</v>
      </c>
      <c r="G95" s="21" t="s">
        <v>550</v>
      </c>
      <c r="H95" s="21" t="str">
        <f t="shared" si="8"/>
        <v>008:中信银行7110010126104000001</v>
      </c>
      <c r="I95" s="27" t="s">
        <v>90</v>
      </c>
      <c r="J95" s="31" t="s">
        <v>92</v>
      </c>
    </row>
    <row r="96" spans="1:10">
      <c r="A96" s="21">
        <v>95</v>
      </c>
      <c r="B96" s="27" t="s">
        <v>90</v>
      </c>
      <c r="C96" s="27" t="s">
        <v>147</v>
      </c>
      <c r="D96" s="26" t="str">
        <f t="shared" si="9"/>
        <v>EW631D:阳光金丰利29期D008:中信银行</v>
      </c>
      <c r="E96" s="29" t="s">
        <v>91</v>
      </c>
      <c r="F96" s="21" t="s">
        <v>549</v>
      </c>
      <c r="G96" s="21" t="s">
        <v>550</v>
      </c>
      <c r="H96" s="21" t="str">
        <f t="shared" si="8"/>
        <v>008:中信银行7110010126104000001</v>
      </c>
      <c r="I96" s="27" t="s">
        <v>90</v>
      </c>
      <c r="J96" s="31" t="s">
        <v>92</v>
      </c>
    </row>
    <row r="97" spans="1:10">
      <c r="A97" s="21">
        <v>96</v>
      </c>
      <c r="B97" s="27" t="s">
        <v>90</v>
      </c>
      <c r="C97" s="27" t="s">
        <v>148</v>
      </c>
      <c r="D97" s="26" t="str">
        <f t="shared" si="9"/>
        <v>EW660A:阳光金15M丰利32期A008:中信银行</v>
      </c>
      <c r="E97" s="29" t="s">
        <v>91</v>
      </c>
      <c r="F97" s="21" t="s">
        <v>549</v>
      </c>
      <c r="G97" s="21" t="s">
        <v>550</v>
      </c>
      <c r="H97" s="21" t="str">
        <f t="shared" si="8"/>
        <v>008:中信银行7110010126104000001</v>
      </c>
      <c r="I97" s="27" t="s">
        <v>90</v>
      </c>
      <c r="J97" s="31" t="s">
        <v>92</v>
      </c>
    </row>
    <row r="98" spans="1:10">
      <c r="A98" s="21">
        <v>97</v>
      </c>
      <c r="B98" s="27" t="s">
        <v>90</v>
      </c>
      <c r="C98" s="27" t="s">
        <v>149</v>
      </c>
      <c r="D98" s="26" t="str">
        <f t="shared" si="9"/>
        <v>EW671A:阳光金丰利37期A008:中信银行</v>
      </c>
      <c r="E98" s="29" t="s">
        <v>91</v>
      </c>
      <c r="F98" s="21" t="s">
        <v>549</v>
      </c>
      <c r="G98" s="21" t="s">
        <v>550</v>
      </c>
      <c r="H98" s="21" t="str">
        <f t="shared" si="8"/>
        <v>008:中信银行7110010126104000001</v>
      </c>
      <c r="I98" s="27" t="s">
        <v>90</v>
      </c>
      <c r="J98" s="31" t="s">
        <v>92</v>
      </c>
    </row>
    <row r="99" spans="1:10">
      <c r="A99" s="21">
        <v>98</v>
      </c>
      <c r="B99" s="27" t="s">
        <v>90</v>
      </c>
      <c r="C99" s="27" t="s">
        <v>150</v>
      </c>
      <c r="D99" s="26" t="str">
        <f t="shared" si="9"/>
        <v>EW675A:阳光金18M创利稳进6期（封闭式）A008:中信银行</v>
      </c>
      <c r="E99" s="29" t="s">
        <v>91</v>
      </c>
      <c r="F99" s="21" t="s">
        <v>549</v>
      </c>
      <c r="G99" s="21" t="s">
        <v>550</v>
      </c>
      <c r="H99" s="21" t="str">
        <f t="shared" si="8"/>
        <v>008:中信银行7110010126104000001</v>
      </c>
      <c r="I99" s="27" t="s">
        <v>90</v>
      </c>
      <c r="J99" s="31" t="s">
        <v>92</v>
      </c>
    </row>
    <row r="100" spans="1:10">
      <c r="A100" s="21">
        <v>99</v>
      </c>
      <c r="B100" s="27" t="s">
        <v>90</v>
      </c>
      <c r="C100" s="27" t="s">
        <v>151</v>
      </c>
      <c r="D100" s="26" t="str">
        <f t="shared" si="9"/>
        <v>EW677A:阳光金15M创利稳进12期（封闭式）A008:中信银行</v>
      </c>
      <c r="E100" s="29" t="s">
        <v>91</v>
      </c>
      <c r="F100" s="21" t="s">
        <v>549</v>
      </c>
      <c r="G100" s="21" t="s">
        <v>550</v>
      </c>
      <c r="H100" s="21" t="str">
        <f t="shared" si="8"/>
        <v>008:中信银行7110010126104000001</v>
      </c>
      <c r="I100" s="27" t="s">
        <v>90</v>
      </c>
      <c r="J100" s="31" t="s">
        <v>92</v>
      </c>
    </row>
    <row r="101" spans="1:10">
      <c r="A101" s="21">
        <v>100</v>
      </c>
      <c r="B101" s="27" t="s">
        <v>90</v>
      </c>
      <c r="C101" s="27" t="s">
        <v>152</v>
      </c>
      <c r="D101" s="26" t="str">
        <f t="shared" si="9"/>
        <v>EW678A:阳光金15M创利稳进13期（封闭式）A008:中信银行</v>
      </c>
      <c r="E101" s="29" t="s">
        <v>91</v>
      </c>
      <c r="F101" s="21" t="s">
        <v>549</v>
      </c>
      <c r="G101" s="21" t="s">
        <v>550</v>
      </c>
      <c r="H101" s="21" t="str">
        <f t="shared" si="8"/>
        <v>008:中信银行7110010126104000001</v>
      </c>
      <c r="I101" s="27" t="s">
        <v>90</v>
      </c>
      <c r="J101" s="31" t="s">
        <v>92</v>
      </c>
    </row>
    <row r="102" spans="1:10">
      <c r="A102" s="21">
        <v>101</v>
      </c>
      <c r="B102" s="27" t="s">
        <v>90</v>
      </c>
      <c r="C102" s="27" t="s">
        <v>153</v>
      </c>
      <c r="D102" s="26" t="str">
        <f t="shared" si="9"/>
        <v>EW679A:阳光金丰利40期A008:中信银行</v>
      </c>
      <c r="E102" s="29" t="s">
        <v>91</v>
      </c>
      <c r="F102" s="21" t="s">
        <v>549</v>
      </c>
      <c r="G102" s="21" t="s">
        <v>550</v>
      </c>
      <c r="H102" s="21" t="str">
        <f t="shared" si="8"/>
        <v>008:中信银行7110010126104000001</v>
      </c>
      <c r="I102" s="27" t="s">
        <v>90</v>
      </c>
      <c r="J102" s="31" t="s">
        <v>92</v>
      </c>
    </row>
    <row r="103" spans="1:10">
      <c r="A103" s="21">
        <v>102</v>
      </c>
      <c r="B103" s="27" t="s">
        <v>90</v>
      </c>
      <c r="C103" s="27" t="s">
        <v>154</v>
      </c>
      <c r="D103" s="26" t="str">
        <f t="shared" si="9"/>
        <v>EW679D:阳光金丰利40期D008:中信银行</v>
      </c>
      <c r="E103" s="29" t="s">
        <v>91</v>
      </c>
      <c r="F103" s="21" t="s">
        <v>549</v>
      </c>
      <c r="G103" s="21" t="s">
        <v>550</v>
      </c>
      <c r="H103" s="21" t="str">
        <f t="shared" si="8"/>
        <v>008:中信银行7110010126104000001</v>
      </c>
      <c r="I103" s="27" t="s">
        <v>90</v>
      </c>
      <c r="J103" s="31" t="s">
        <v>92</v>
      </c>
    </row>
    <row r="104" spans="1:10">
      <c r="A104" s="21">
        <v>103</v>
      </c>
      <c r="B104" s="27" t="s">
        <v>90</v>
      </c>
      <c r="C104" s="27" t="s">
        <v>155</v>
      </c>
      <c r="D104" s="26" t="str">
        <f t="shared" si="9"/>
        <v>EW693A:阳光金丰利47期A008:中信银行</v>
      </c>
      <c r="E104" s="29" t="s">
        <v>91</v>
      </c>
      <c r="F104" s="21" t="s">
        <v>549</v>
      </c>
      <c r="G104" s="21" t="s">
        <v>550</v>
      </c>
      <c r="H104" s="21" t="str">
        <f t="shared" si="8"/>
        <v>008:中信银行7110010126104000001</v>
      </c>
      <c r="I104" s="27" t="s">
        <v>90</v>
      </c>
      <c r="J104" s="31" t="s">
        <v>92</v>
      </c>
    </row>
    <row r="105" spans="1:10">
      <c r="A105" s="21">
        <v>104</v>
      </c>
      <c r="B105" s="27" t="s">
        <v>90</v>
      </c>
      <c r="C105" s="27" t="s">
        <v>156</v>
      </c>
      <c r="D105" s="26" t="str">
        <f t="shared" si="9"/>
        <v>EW736A:阳光金丰利52期A008:中信银行</v>
      </c>
      <c r="E105" s="29" t="s">
        <v>91</v>
      </c>
      <c r="F105" s="21" t="s">
        <v>549</v>
      </c>
      <c r="G105" s="21" t="s">
        <v>550</v>
      </c>
      <c r="H105" s="21" t="str">
        <f t="shared" ref="H105:H136" si="10">I105&amp;E105</f>
        <v>008:中信银行7110010126104000001</v>
      </c>
      <c r="I105" s="27" t="s">
        <v>90</v>
      </c>
      <c r="J105" s="31" t="s">
        <v>92</v>
      </c>
    </row>
    <row r="106" spans="1:10">
      <c r="A106" s="21">
        <v>105</v>
      </c>
      <c r="B106" s="27" t="s">
        <v>90</v>
      </c>
      <c r="C106" s="27" t="s">
        <v>157</v>
      </c>
      <c r="D106" s="26" t="str">
        <f t="shared" ref="D106:D130" si="11">C106&amp;B106</f>
        <v>EW757D:阳光金丰利60期D008:中信银行</v>
      </c>
      <c r="E106" s="29" t="s">
        <v>91</v>
      </c>
      <c r="F106" s="21" t="s">
        <v>549</v>
      </c>
      <c r="G106" s="21" t="s">
        <v>550</v>
      </c>
      <c r="H106" s="21" t="str">
        <f t="shared" si="10"/>
        <v>008:中信银行7110010126104000001</v>
      </c>
      <c r="I106" s="27" t="s">
        <v>90</v>
      </c>
      <c r="J106" s="31" t="s">
        <v>92</v>
      </c>
    </row>
    <row r="107" spans="1:10">
      <c r="A107" s="21">
        <v>106</v>
      </c>
      <c r="B107" s="27" t="s">
        <v>90</v>
      </c>
      <c r="C107" s="27" t="s">
        <v>158</v>
      </c>
      <c r="D107" s="26" t="str">
        <f t="shared" si="11"/>
        <v>EW793K:阳光金丰利66期K008:中信银行</v>
      </c>
      <c r="E107" s="29" t="s">
        <v>91</v>
      </c>
      <c r="F107" s="21" t="s">
        <v>549</v>
      </c>
      <c r="G107" s="21" t="s">
        <v>550</v>
      </c>
      <c r="H107" s="21" t="str">
        <f t="shared" si="10"/>
        <v>008:中信银行7110010126104000001</v>
      </c>
      <c r="I107" s="27" t="s">
        <v>90</v>
      </c>
      <c r="J107" s="31" t="s">
        <v>92</v>
      </c>
    </row>
    <row r="108" spans="1:10">
      <c r="A108" s="21">
        <v>107</v>
      </c>
      <c r="B108" s="27" t="s">
        <v>90</v>
      </c>
      <c r="C108" s="27" t="s">
        <v>159</v>
      </c>
      <c r="D108" s="26" t="str">
        <f t="shared" si="11"/>
        <v>EW794D:阳光金丰利67期D008:中信银行</v>
      </c>
      <c r="E108" s="29" t="s">
        <v>91</v>
      </c>
      <c r="F108" s="21" t="s">
        <v>549</v>
      </c>
      <c r="G108" s="21" t="s">
        <v>550</v>
      </c>
      <c r="H108" s="21" t="str">
        <f t="shared" si="10"/>
        <v>008:中信银行7110010126104000001</v>
      </c>
      <c r="I108" s="27" t="s">
        <v>90</v>
      </c>
      <c r="J108" s="31" t="s">
        <v>92</v>
      </c>
    </row>
    <row r="109" spans="1:10">
      <c r="A109" s="21">
        <v>108</v>
      </c>
      <c r="B109" s="27" t="s">
        <v>90</v>
      </c>
      <c r="C109" s="27" t="s">
        <v>162</v>
      </c>
      <c r="D109" s="26" t="str">
        <f t="shared" si="11"/>
        <v>EW876D:阳光金创利稳健乐享日开1号（14天最低持有）D008:中信银行</v>
      </c>
      <c r="E109" s="29" t="s">
        <v>91</v>
      </c>
      <c r="F109" s="21" t="s">
        <v>549</v>
      </c>
      <c r="G109" s="21" t="s">
        <v>550</v>
      </c>
      <c r="H109" s="21" t="str">
        <f t="shared" si="10"/>
        <v>008:中信银行7110010126104000001</v>
      </c>
      <c r="I109" s="27" t="s">
        <v>90</v>
      </c>
      <c r="J109" s="31" t="s">
        <v>92</v>
      </c>
    </row>
    <row r="110" spans="1:10">
      <c r="A110" s="21">
        <v>109</v>
      </c>
      <c r="B110" s="27" t="s">
        <v>90</v>
      </c>
      <c r="C110" s="27" t="s">
        <v>113</v>
      </c>
      <c r="D110" s="26" t="str">
        <f t="shared" si="11"/>
        <v>EW0339:阳光橙睿享2期008:中信银行</v>
      </c>
      <c r="E110" s="29" t="s">
        <v>114</v>
      </c>
      <c r="F110" s="21" t="s">
        <v>551</v>
      </c>
      <c r="G110" s="21" t="s">
        <v>550</v>
      </c>
      <c r="H110" s="21" t="str">
        <f t="shared" si="10"/>
        <v>008:中信银行7110010126104000601</v>
      </c>
      <c r="I110" s="27" t="s">
        <v>90</v>
      </c>
      <c r="J110" s="31" t="s">
        <v>115</v>
      </c>
    </row>
    <row r="111" spans="1:10">
      <c r="A111" s="21">
        <v>110</v>
      </c>
      <c r="B111" s="27" t="s">
        <v>90</v>
      </c>
      <c r="C111" s="27" t="s">
        <v>121</v>
      </c>
      <c r="D111" s="26" t="str">
        <f t="shared" si="11"/>
        <v>EW0400:阳光金私享恒赢（182天最低持有）008:中信银行</v>
      </c>
      <c r="E111" s="29" t="s">
        <v>114</v>
      </c>
      <c r="F111" s="21" t="s">
        <v>551</v>
      </c>
      <c r="G111" s="21" t="s">
        <v>550</v>
      </c>
      <c r="H111" s="21" t="str">
        <f t="shared" si="10"/>
        <v>008:中信银行7110010126104000601</v>
      </c>
      <c r="I111" s="27" t="s">
        <v>90</v>
      </c>
      <c r="J111" s="31" t="s">
        <v>115</v>
      </c>
    </row>
    <row r="112" spans="1:10">
      <c r="A112" s="21">
        <v>111</v>
      </c>
      <c r="B112" s="27" t="s">
        <v>90</v>
      </c>
      <c r="C112" s="27" t="s">
        <v>123</v>
      </c>
      <c r="D112" s="26" t="str">
        <f t="shared" si="11"/>
        <v>EW0412:阳光金私享6期008:中信银行</v>
      </c>
      <c r="E112" s="29" t="s">
        <v>114</v>
      </c>
      <c r="F112" s="21" t="s">
        <v>551</v>
      </c>
      <c r="G112" s="21" t="s">
        <v>550</v>
      </c>
      <c r="H112" s="21" t="str">
        <f t="shared" si="10"/>
        <v>008:中信银行7110010126104000601</v>
      </c>
      <c r="I112" s="27" t="s">
        <v>90</v>
      </c>
      <c r="J112" s="31" t="s">
        <v>115</v>
      </c>
    </row>
    <row r="113" spans="1:10">
      <c r="A113" s="21">
        <v>112</v>
      </c>
      <c r="B113" s="27" t="s">
        <v>90</v>
      </c>
      <c r="C113" s="27" t="s">
        <v>124</v>
      </c>
      <c r="D113" s="26" t="str">
        <f t="shared" si="11"/>
        <v>EW0516:阳光金私享稳健1期008:中信银行</v>
      </c>
      <c r="E113" s="29" t="s">
        <v>114</v>
      </c>
      <c r="F113" s="21" t="s">
        <v>551</v>
      </c>
      <c r="G113" s="21" t="s">
        <v>550</v>
      </c>
      <c r="H113" s="21" t="str">
        <f t="shared" si="10"/>
        <v>008:中信银行7110010126104000601</v>
      </c>
      <c r="I113" s="27" t="s">
        <v>90</v>
      </c>
      <c r="J113" s="31" t="s">
        <v>115</v>
      </c>
    </row>
    <row r="114" spans="1:10">
      <c r="A114" s="21">
        <v>113</v>
      </c>
      <c r="B114" s="27" t="s">
        <v>90</v>
      </c>
      <c r="C114" s="27" t="s">
        <v>125</v>
      </c>
      <c r="D114" s="26" t="str">
        <f t="shared" si="11"/>
        <v>EW0551:阳光橙睿享4期008:中信银行</v>
      </c>
      <c r="E114" s="29" t="s">
        <v>114</v>
      </c>
      <c r="F114" s="21" t="s">
        <v>551</v>
      </c>
      <c r="G114" s="21" t="s">
        <v>550</v>
      </c>
      <c r="H114" s="21" t="str">
        <f t="shared" si="10"/>
        <v>008:中信银行7110010126104000601</v>
      </c>
      <c r="I114" s="27" t="s">
        <v>90</v>
      </c>
      <c r="J114" s="31" t="s">
        <v>115</v>
      </c>
    </row>
    <row r="115" spans="1:10">
      <c r="A115" s="21">
        <v>114</v>
      </c>
      <c r="B115" s="27" t="s">
        <v>90</v>
      </c>
      <c r="C115" s="27" t="s">
        <v>126</v>
      </c>
      <c r="D115" s="26" t="str">
        <f t="shared" si="11"/>
        <v>EW0565:阳光金14M丰利增强（私享1期）008:中信银行</v>
      </c>
      <c r="E115" s="29" t="s">
        <v>114</v>
      </c>
      <c r="F115" s="21" t="s">
        <v>551</v>
      </c>
      <c r="G115" s="21" t="s">
        <v>550</v>
      </c>
      <c r="H115" s="21" t="str">
        <f t="shared" si="10"/>
        <v>008:中信银行7110010126104000601</v>
      </c>
      <c r="I115" s="27" t="s">
        <v>90</v>
      </c>
      <c r="J115" s="31" t="s">
        <v>115</v>
      </c>
    </row>
    <row r="116" spans="1:10">
      <c r="A116" s="21">
        <v>115</v>
      </c>
      <c r="B116" s="27" t="s">
        <v>90</v>
      </c>
      <c r="C116" s="27" t="s">
        <v>127</v>
      </c>
      <c r="D116" s="26" t="str">
        <f t="shared" si="11"/>
        <v>EW1068:阳光橙睿享5期008:中信银行</v>
      </c>
      <c r="E116" s="29" t="s">
        <v>114</v>
      </c>
      <c r="F116" s="21" t="s">
        <v>551</v>
      </c>
      <c r="G116" s="21" t="s">
        <v>550</v>
      </c>
      <c r="H116" s="21" t="str">
        <f t="shared" si="10"/>
        <v>008:中信银行7110010126104000601</v>
      </c>
      <c r="I116" s="27" t="s">
        <v>90</v>
      </c>
      <c r="J116" s="31" t="s">
        <v>115</v>
      </c>
    </row>
    <row r="117" spans="1:10">
      <c r="A117" s="21">
        <v>116</v>
      </c>
      <c r="B117" s="27" t="s">
        <v>90</v>
      </c>
      <c r="C117" s="27" t="s">
        <v>128</v>
      </c>
      <c r="D117" s="26" t="str">
        <f t="shared" si="11"/>
        <v>EW1203:阳光橙睿享6期008:中信银行</v>
      </c>
      <c r="E117" s="29" t="s">
        <v>114</v>
      </c>
      <c r="F117" s="21" t="s">
        <v>551</v>
      </c>
      <c r="G117" s="21" t="s">
        <v>550</v>
      </c>
      <c r="H117" s="21" t="str">
        <f t="shared" si="10"/>
        <v>008:中信银行7110010126104000601</v>
      </c>
      <c r="I117" s="27" t="s">
        <v>90</v>
      </c>
      <c r="J117" s="31" t="s">
        <v>115</v>
      </c>
    </row>
    <row r="118" spans="1:10">
      <c r="A118" s="21">
        <v>117</v>
      </c>
      <c r="B118" s="27" t="s">
        <v>90</v>
      </c>
      <c r="C118" s="27" t="s">
        <v>129</v>
      </c>
      <c r="D118" s="26" t="str">
        <f t="shared" si="11"/>
        <v>EW162I:阳光金增利天天购（一年最低持有）I008:中信银行</v>
      </c>
      <c r="E118" s="29" t="s">
        <v>114</v>
      </c>
      <c r="F118" s="21" t="s">
        <v>551</v>
      </c>
      <c r="G118" s="21" t="s">
        <v>550</v>
      </c>
      <c r="H118" s="21" t="str">
        <f t="shared" si="10"/>
        <v>008:中信银行7110010126104000601</v>
      </c>
      <c r="I118" s="27" t="s">
        <v>90</v>
      </c>
      <c r="J118" s="31" t="s">
        <v>115</v>
      </c>
    </row>
    <row r="119" spans="1:10">
      <c r="A119" s="21">
        <v>118</v>
      </c>
      <c r="B119" s="27" t="s">
        <v>90</v>
      </c>
      <c r="C119" s="27" t="s">
        <v>130</v>
      </c>
      <c r="D119" s="26" t="str">
        <f t="shared" si="11"/>
        <v>EW189I:阳光金增利稳健天天购（7天最低持有）I008:中信银行</v>
      </c>
      <c r="E119" s="29" t="s">
        <v>114</v>
      </c>
      <c r="F119" s="21" t="s">
        <v>551</v>
      </c>
      <c r="G119" s="21" t="s">
        <v>550</v>
      </c>
      <c r="H119" s="21" t="str">
        <f t="shared" si="10"/>
        <v>008:中信银行7110010126104000601</v>
      </c>
      <c r="I119" s="27" t="s">
        <v>90</v>
      </c>
      <c r="J119" s="31" t="s">
        <v>115</v>
      </c>
    </row>
    <row r="120" spans="1:10">
      <c r="A120" s="21">
        <v>119</v>
      </c>
      <c r="B120" s="27" t="s">
        <v>90</v>
      </c>
      <c r="C120" s="27" t="s">
        <v>133</v>
      </c>
      <c r="D120" s="26" t="str">
        <f t="shared" si="11"/>
        <v>EW291I:阳光金天天盈I008:中信银行</v>
      </c>
      <c r="E120" s="29" t="s">
        <v>114</v>
      </c>
      <c r="F120" s="21" t="s">
        <v>551</v>
      </c>
      <c r="G120" s="21" t="s">
        <v>550</v>
      </c>
      <c r="H120" s="21" t="str">
        <f t="shared" si="10"/>
        <v>008:中信银行7110010126104000601</v>
      </c>
      <c r="I120" s="27" t="s">
        <v>90</v>
      </c>
      <c r="J120" s="31" t="s">
        <v>115</v>
      </c>
    </row>
    <row r="121" spans="1:10">
      <c r="A121" s="21">
        <v>120</v>
      </c>
      <c r="B121" s="27" t="s">
        <v>90</v>
      </c>
      <c r="C121" s="27" t="s">
        <v>134</v>
      </c>
      <c r="D121" s="26" t="str">
        <f t="shared" si="11"/>
        <v>EW335I:阳光橙安盈增强季开1号I008:中信银行</v>
      </c>
      <c r="E121" s="29" t="s">
        <v>114</v>
      </c>
      <c r="F121" s="21" t="s">
        <v>551</v>
      </c>
      <c r="G121" s="21" t="s">
        <v>550</v>
      </c>
      <c r="H121" s="21" t="str">
        <f t="shared" si="10"/>
        <v>008:中信银行7110010126104000601</v>
      </c>
      <c r="I121" s="27" t="s">
        <v>90</v>
      </c>
      <c r="J121" s="31" t="s">
        <v>115</v>
      </c>
    </row>
    <row r="122" spans="1:10">
      <c r="A122" s="21">
        <v>121</v>
      </c>
      <c r="B122" s="27" t="s">
        <v>90</v>
      </c>
      <c r="C122" s="27" t="s">
        <v>135</v>
      </c>
      <c r="D122" s="26" t="str">
        <f t="shared" si="11"/>
        <v>EW377I:阳光橙安盈增强季开2号I008:中信银行</v>
      </c>
      <c r="E122" s="29" t="s">
        <v>114</v>
      </c>
      <c r="F122" s="21" t="s">
        <v>551</v>
      </c>
      <c r="G122" s="21" t="s">
        <v>550</v>
      </c>
      <c r="H122" s="21" t="str">
        <f t="shared" si="10"/>
        <v>008:中信银行7110010126104000601</v>
      </c>
      <c r="I122" s="27" t="s">
        <v>90</v>
      </c>
      <c r="J122" s="31" t="s">
        <v>115</v>
      </c>
    </row>
    <row r="123" spans="1:10">
      <c r="A123" s="21">
        <v>122</v>
      </c>
      <c r="B123" s="27" t="s">
        <v>90</v>
      </c>
      <c r="C123" s="27" t="s">
        <v>136</v>
      </c>
      <c r="D123" s="26" t="str">
        <f t="shared" si="11"/>
        <v>EW408I:阳光金13M丰利13期I008:中信银行</v>
      </c>
      <c r="E123" s="29" t="s">
        <v>114</v>
      </c>
      <c r="F123" s="21" t="s">
        <v>551</v>
      </c>
      <c r="G123" s="21" t="s">
        <v>550</v>
      </c>
      <c r="H123" s="21" t="str">
        <f t="shared" si="10"/>
        <v>008:中信银行7110010126104000601</v>
      </c>
      <c r="I123" s="27" t="s">
        <v>90</v>
      </c>
      <c r="J123" s="31" t="s">
        <v>115</v>
      </c>
    </row>
    <row r="124" spans="1:10">
      <c r="A124" s="21">
        <v>123</v>
      </c>
      <c r="B124" s="27" t="s">
        <v>90</v>
      </c>
      <c r="C124" s="27" t="s">
        <v>141</v>
      </c>
      <c r="D124" s="26" t="str">
        <f t="shared" si="11"/>
        <v>EW574I:阳光橙安盈增强日开（90天最低持有）I008:中信银行</v>
      </c>
      <c r="E124" s="29" t="s">
        <v>114</v>
      </c>
      <c r="F124" s="21" t="s">
        <v>551</v>
      </c>
      <c r="G124" s="21" t="s">
        <v>550</v>
      </c>
      <c r="H124" s="21" t="str">
        <f t="shared" si="10"/>
        <v>008:中信银行7110010126104000601</v>
      </c>
      <c r="I124" s="27" t="s">
        <v>90</v>
      </c>
      <c r="J124" s="31" t="s">
        <v>115</v>
      </c>
    </row>
    <row r="125" spans="1:10">
      <c r="A125" s="21">
        <v>124</v>
      </c>
      <c r="B125" s="27" t="s">
        <v>90</v>
      </c>
      <c r="C125" s="27" t="s">
        <v>144</v>
      </c>
      <c r="D125" s="26" t="str">
        <f t="shared" si="11"/>
        <v>EW613I:阳光碧乐活9号I008:中信银行</v>
      </c>
      <c r="E125" s="29" t="s">
        <v>114</v>
      </c>
      <c r="F125" s="21" t="s">
        <v>551</v>
      </c>
      <c r="G125" s="21" t="s">
        <v>550</v>
      </c>
      <c r="H125" s="21" t="str">
        <f t="shared" si="10"/>
        <v>008:中信银行7110010126104000601</v>
      </c>
      <c r="I125" s="27" t="s">
        <v>90</v>
      </c>
      <c r="J125" s="31" t="s">
        <v>115</v>
      </c>
    </row>
    <row r="126" spans="1:10">
      <c r="A126" s="21">
        <v>125</v>
      </c>
      <c r="B126" s="27" t="s">
        <v>90</v>
      </c>
      <c r="C126" s="27" t="s">
        <v>145</v>
      </c>
      <c r="D126" s="26" t="str">
        <f t="shared" si="11"/>
        <v>EW615I:阳光金天天盈2号I008:中信银行</v>
      </c>
      <c r="E126" s="29" t="s">
        <v>114</v>
      </c>
      <c r="F126" s="21" t="s">
        <v>551</v>
      </c>
      <c r="G126" s="21" t="s">
        <v>550</v>
      </c>
      <c r="H126" s="21" t="str">
        <f t="shared" si="10"/>
        <v>008:中信银行7110010126104000601</v>
      </c>
      <c r="I126" s="27" t="s">
        <v>90</v>
      </c>
      <c r="J126" s="31" t="s">
        <v>115</v>
      </c>
    </row>
    <row r="127" spans="1:10">
      <c r="A127" s="21">
        <v>126</v>
      </c>
      <c r="B127" s="27" t="s">
        <v>90</v>
      </c>
      <c r="C127" s="27" t="s">
        <v>160</v>
      </c>
      <c r="D127" s="26" t="str">
        <f t="shared" si="11"/>
        <v>EW813I:阳光金丰利乐享2期I008:中信银行</v>
      </c>
      <c r="E127" s="29" t="s">
        <v>114</v>
      </c>
      <c r="F127" s="21" t="s">
        <v>551</v>
      </c>
      <c r="G127" s="21" t="s">
        <v>550</v>
      </c>
      <c r="H127" s="21" t="str">
        <f t="shared" si="10"/>
        <v>008:中信银行7110010126104000601</v>
      </c>
      <c r="I127" s="27" t="s">
        <v>90</v>
      </c>
      <c r="J127" s="31" t="s">
        <v>115</v>
      </c>
    </row>
    <row r="128" spans="1:10">
      <c r="A128" s="21">
        <v>127</v>
      </c>
      <c r="B128" s="27" t="s">
        <v>90</v>
      </c>
      <c r="C128" s="27" t="s">
        <v>161</v>
      </c>
      <c r="D128" s="26" t="str">
        <f t="shared" si="11"/>
        <v>EW822I:阳光橙安盈量化增强日开（28天最低持有）I008:中信银行</v>
      </c>
      <c r="E128" s="29" t="s">
        <v>114</v>
      </c>
      <c r="F128" s="21" t="s">
        <v>551</v>
      </c>
      <c r="G128" s="21" t="s">
        <v>550</v>
      </c>
      <c r="H128" s="21" t="str">
        <f t="shared" si="10"/>
        <v>008:中信银行7110010126104000601</v>
      </c>
      <c r="I128" s="27" t="s">
        <v>90</v>
      </c>
      <c r="J128" s="31" t="s">
        <v>115</v>
      </c>
    </row>
    <row r="129" spans="1:10">
      <c r="A129" s="21">
        <v>128</v>
      </c>
      <c r="B129" s="27" t="s">
        <v>90</v>
      </c>
      <c r="C129" s="27" t="s">
        <v>163</v>
      </c>
      <c r="D129" s="26" t="str">
        <f t="shared" si="11"/>
        <v>EW880I:阳光金丰利乐享5期I008:中信银行</v>
      </c>
      <c r="E129" s="29" t="s">
        <v>114</v>
      </c>
      <c r="F129" s="21" t="s">
        <v>551</v>
      </c>
      <c r="G129" s="21" t="s">
        <v>550</v>
      </c>
      <c r="H129" s="21" t="str">
        <f t="shared" si="10"/>
        <v>008:中信银行7110010126104000601</v>
      </c>
      <c r="I129" s="27" t="s">
        <v>90</v>
      </c>
      <c r="J129" s="31" t="s">
        <v>115</v>
      </c>
    </row>
    <row r="130" spans="1:10">
      <c r="A130" s="30"/>
      <c r="B130" s="27" t="s">
        <v>8</v>
      </c>
      <c r="C130" s="27" t="s">
        <v>10</v>
      </c>
      <c r="D130" s="32" t="s">
        <v>552</v>
      </c>
      <c r="E130" s="47" t="s">
        <v>12</v>
      </c>
      <c r="F130" s="34" t="s">
        <v>553</v>
      </c>
      <c r="G130" s="35" t="s">
        <v>554</v>
      </c>
      <c r="H130" s="21" t="str">
        <f t="shared" si="10"/>
        <v>003:农业银行9099990112104001</v>
      </c>
      <c r="I130" s="27" t="s">
        <v>8</v>
      </c>
      <c r="J130" s="31" t="s">
        <v>13</v>
      </c>
    </row>
    <row r="131" spans="1:10">
      <c r="A131" s="30"/>
      <c r="B131" s="27" t="s">
        <v>8</v>
      </c>
      <c r="C131" s="27" t="s">
        <v>14</v>
      </c>
      <c r="D131" s="32" t="s">
        <v>555</v>
      </c>
      <c r="E131" s="47" t="s">
        <v>12</v>
      </c>
      <c r="F131" s="34" t="s">
        <v>553</v>
      </c>
      <c r="G131" s="35" t="s">
        <v>554</v>
      </c>
      <c r="H131" s="21" t="str">
        <f t="shared" si="10"/>
        <v>003:农业银行9099990112104001</v>
      </c>
      <c r="I131" s="27" t="s">
        <v>8</v>
      </c>
      <c r="J131" s="31" t="s">
        <v>13</v>
      </c>
    </row>
    <row r="132" spans="1:10">
      <c r="A132" s="30"/>
      <c r="B132" s="27" t="s">
        <v>8</v>
      </c>
      <c r="C132" s="27" t="s">
        <v>15</v>
      </c>
      <c r="D132" s="32" t="s">
        <v>556</v>
      </c>
      <c r="E132" s="47" t="s">
        <v>12</v>
      </c>
      <c r="F132" s="34" t="s">
        <v>553</v>
      </c>
      <c r="G132" s="35" t="s">
        <v>554</v>
      </c>
      <c r="H132" s="21" t="str">
        <f t="shared" si="10"/>
        <v>003:农业银行9099990112104001</v>
      </c>
      <c r="I132" s="27" t="s">
        <v>8</v>
      </c>
      <c r="J132" s="31" t="s">
        <v>13</v>
      </c>
    </row>
    <row r="133" spans="1:10">
      <c r="A133" s="30"/>
      <c r="B133" s="27" t="s">
        <v>8</v>
      </c>
      <c r="C133" s="27" t="s">
        <v>16</v>
      </c>
      <c r="D133" s="32" t="s">
        <v>557</v>
      </c>
      <c r="E133" s="47" t="s">
        <v>12</v>
      </c>
      <c r="F133" s="34" t="s">
        <v>553</v>
      </c>
      <c r="G133" s="35" t="s">
        <v>554</v>
      </c>
      <c r="H133" s="21" t="str">
        <f t="shared" si="10"/>
        <v>003:农业银行9099990112104001</v>
      </c>
      <c r="I133" s="27" t="s">
        <v>8</v>
      </c>
      <c r="J133" s="31" t="s">
        <v>13</v>
      </c>
    </row>
    <row r="134" spans="1:10">
      <c r="A134" s="30"/>
      <c r="B134" s="27" t="s">
        <v>8</v>
      </c>
      <c r="C134" s="27" t="s">
        <v>17</v>
      </c>
      <c r="D134" s="32" t="s">
        <v>558</v>
      </c>
      <c r="E134" s="47" t="s">
        <v>12</v>
      </c>
      <c r="F134" s="34" t="s">
        <v>553</v>
      </c>
      <c r="G134" s="35" t="s">
        <v>554</v>
      </c>
      <c r="H134" s="21" t="str">
        <f t="shared" si="10"/>
        <v>003:农业银行9099990112104001</v>
      </c>
      <c r="I134" s="27" t="s">
        <v>8</v>
      </c>
      <c r="J134" s="31" t="s">
        <v>13</v>
      </c>
    </row>
    <row r="135" spans="1:10">
      <c r="A135" s="30"/>
      <c r="B135" s="27" t="s">
        <v>8</v>
      </c>
      <c r="C135" s="27" t="s">
        <v>18</v>
      </c>
      <c r="D135" s="32" t="s">
        <v>559</v>
      </c>
      <c r="E135" s="47" t="s">
        <v>12</v>
      </c>
      <c r="F135" s="34" t="s">
        <v>553</v>
      </c>
      <c r="G135" s="35" t="s">
        <v>554</v>
      </c>
      <c r="H135" s="21" t="str">
        <f t="shared" si="10"/>
        <v>003:农业银行9099990112104001</v>
      </c>
      <c r="I135" s="27" t="s">
        <v>8</v>
      </c>
      <c r="J135" s="31" t="s">
        <v>13</v>
      </c>
    </row>
    <row r="136" spans="1:10">
      <c r="A136" s="30"/>
      <c r="B136" s="27" t="s">
        <v>8</v>
      </c>
      <c r="C136" s="27" t="s">
        <v>19</v>
      </c>
      <c r="D136" s="32" t="s">
        <v>560</v>
      </c>
      <c r="E136" s="47" t="s">
        <v>12</v>
      </c>
      <c r="F136" s="34" t="s">
        <v>553</v>
      </c>
      <c r="G136" s="35" t="s">
        <v>554</v>
      </c>
      <c r="H136" s="21" t="str">
        <f t="shared" si="10"/>
        <v>003:农业银行9099990112104001</v>
      </c>
      <c r="I136" s="27" t="s">
        <v>8</v>
      </c>
      <c r="J136" s="31" t="s">
        <v>13</v>
      </c>
    </row>
    <row r="137" spans="1:10">
      <c r="A137" s="30"/>
      <c r="B137" s="27" t="s">
        <v>8</v>
      </c>
      <c r="C137" s="27" t="s">
        <v>20</v>
      </c>
      <c r="D137" s="32" t="s">
        <v>561</v>
      </c>
      <c r="E137" s="47" t="s">
        <v>12</v>
      </c>
      <c r="F137" s="34" t="s">
        <v>553</v>
      </c>
      <c r="G137" s="35" t="s">
        <v>554</v>
      </c>
      <c r="H137" s="21" t="str">
        <f t="shared" ref="H137:H181" si="12">I137&amp;E137</f>
        <v>003:农业银行9099990112104001</v>
      </c>
      <c r="I137" s="27" t="s">
        <v>8</v>
      </c>
      <c r="J137" s="31" t="s">
        <v>13</v>
      </c>
    </row>
    <row r="138" spans="1:10">
      <c r="A138" s="30"/>
      <c r="B138" s="27" t="s">
        <v>8</v>
      </c>
      <c r="C138" s="27" t="s">
        <v>21</v>
      </c>
      <c r="D138" s="32" t="s">
        <v>562</v>
      </c>
      <c r="E138" s="47" t="s">
        <v>12</v>
      </c>
      <c r="F138" s="34" t="s">
        <v>553</v>
      </c>
      <c r="G138" s="35" t="s">
        <v>554</v>
      </c>
      <c r="H138" s="21" t="str">
        <f t="shared" si="12"/>
        <v>003:农业银行9099990112104001</v>
      </c>
      <c r="I138" s="27" t="s">
        <v>8</v>
      </c>
      <c r="J138" s="31" t="s">
        <v>13</v>
      </c>
    </row>
    <row r="139" spans="1:10">
      <c r="A139" s="30"/>
      <c r="B139" s="27" t="s">
        <v>8</v>
      </c>
      <c r="C139" s="27" t="s">
        <v>22</v>
      </c>
      <c r="D139" s="32" t="s">
        <v>563</v>
      </c>
      <c r="E139" s="47" t="s">
        <v>12</v>
      </c>
      <c r="F139" s="34" t="s">
        <v>553</v>
      </c>
      <c r="G139" s="35" t="s">
        <v>554</v>
      </c>
      <c r="H139" s="21" t="str">
        <f t="shared" si="12"/>
        <v>003:农业银行9099990112104001</v>
      </c>
      <c r="I139" s="27" t="s">
        <v>8</v>
      </c>
      <c r="J139" s="31" t="s">
        <v>13</v>
      </c>
    </row>
    <row r="140" spans="1:10">
      <c r="A140" s="30"/>
      <c r="B140" s="27" t="s">
        <v>8</v>
      </c>
      <c r="C140" s="27" t="s">
        <v>23</v>
      </c>
      <c r="D140" s="32" t="s">
        <v>564</v>
      </c>
      <c r="E140" s="47" t="s">
        <v>12</v>
      </c>
      <c r="F140" s="34" t="s">
        <v>553</v>
      </c>
      <c r="G140" s="35" t="s">
        <v>554</v>
      </c>
      <c r="H140" s="21" t="str">
        <f t="shared" si="12"/>
        <v>003:农业银行9099990112104001</v>
      </c>
      <c r="I140" s="27" t="s">
        <v>8</v>
      </c>
      <c r="J140" s="31" t="s">
        <v>13</v>
      </c>
    </row>
    <row r="141" spans="1:10">
      <c r="A141" s="30"/>
      <c r="B141" s="27" t="s">
        <v>220</v>
      </c>
      <c r="C141" s="27" t="s">
        <v>96</v>
      </c>
      <c r="D141" s="32" t="s">
        <v>565</v>
      </c>
      <c r="E141" s="47" t="s">
        <v>222</v>
      </c>
      <c r="F141" s="34" t="s">
        <v>566</v>
      </c>
      <c r="G141" s="30" t="s">
        <v>567</v>
      </c>
      <c r="H141" s="21" t="str">
        <f t="shared" si="12"/>
        <v>011:兴业银行521010163599108380</v>
      </c>
      <c r="I141" s="27" t="s">
        <v>220</v>
      </c>
      <c r="J141" s="31" t="s">
        <v>13</v>
      </c>
    </row>
    <row r="142" spans="1:10">
      <c r="A142" s="30"/>
      <c r="B142" s="27" t="s">
        <v>220</v>
      </c>
      <c r="C142" s="27" t="s">
        <v>223</v>
      </c>
      <c r="D142" s="32" t="s">
        <v>568</v>
      </c>
      <c r="E142" s="47" t="s">
        <v>222</v>
      </c>
      <c r="F142" s="34" t="s">
        <v>566</v>
      </c>
      <c r="G142" s="30" t="s">
        <v>567</v>
      </c>
      <c r="H142" s="21" t="str">
        <f t="shared" si="12"/>
        <v>011:兴业银行521010163599108380</v>
      </c>
      <c r="I142" s="27" t="s">
        <v>220</v>
      </c>
      <c r="J142" s="31" t="s">
        <v>13</v>
      </c>
    </row>
    <row r="143" spans="1:10">
      <c r="A143" s="30"/>
      <c r="B143" s="27" t="s">
        <v>220</v>
      </c>
      <c r="C143" s="27" t="s">
        <v>166</v>
      </c>
      <c r="D143" s="32" t="s">
        <v>569</v>
      </c>
      <c r="E143" s="47" t="s">
        <v>222</v>
      </c>
      <c r="F143" s="34" t="s">
        <v>566</v>
      </c>
      <c r="G143" s="30" t="s">
        <v>567</v>
      </c>
      <c r="H143" s="21" t="str">
        <f t="shared" si="12"/>
        <v>011:兴业银行521010163599108380</v>
      </c>
      <c r="I143" s="27" t="s">
        <v>220</v>
      </c>
      <c r="J143" s="31" t="s">
        <v>13</v>
      </c>
    </row>
    <row r="144" spans="1:10">
      <c r="A144" s="30"/>
      <c r="B144" s="27" t="s">
        <v>220</v>
      </c>
      <c r="C144" s="27" t="s">
        <v>224</v>
      </c>
      <c r="D144" s="32" t="s">
        <v>570</v>
      </c>
      <c r="E144" s="47" t="s">
        <v>222</v>
      </c>
      <c r="F144" s="34" t="s">
        <v>566</v>
      </c>
      <c r="G144" s="30" t="s">
        <v>567</v>
      </c>
      <c r="H144" s="21" t="str">
        <f t="shared" si="12"/>
        <v>011:兴业银行521010163599108380</v>
      </c>
      <c r="I144" s="27" t="s">
        <v>220</v>
      </c>
      <c r="J144" s="31" t="s">
        <v>13</v>
      </c>
    </row>
    <row r="145" spans="1:10">
      <c r="A145" s="30"/>
      <c r="B145" s="27" t="s">
        <v>220</v>
      </c>
      <c r="C145" s="27" t="s">
        <v>53</v>
      </c>
      <c r="D145" s="32" t="s">
        <v>571</v>
      </c>
      <c r="E145" s="47" t="s">
        <v>222</v>
      </c>
      <c r="F145" s="34" t="s">
        <v>566</v>
      </c>
      <c r="G145" s="30" t="s">
        <v>567</v>
      </c>
      <c r="H145" s="21" t="str">
        <f t="shared" si="12"/>
        <v>011:兴业银行521010163599108380</v>
      </c>
      <c r="I145" s="27" t="s">
        <v>220</v>
      </c>
      <c r="J145" s="31" t="s">
        <v>13</v>
      </c>
    </row>
    <row r="146" spans="1:10">
      <c r="A146" s="30"/>
      <c r="B146" s="27" t="s">
        <v>220</v>
      </c>
      <c r="C146" s="27" t="s">
        <v>54</v>
      </c>
      <c r="D146" s="32" t="s">
        <v>572</v>
      </c>
      <c r="E146" s="47" t="s">
        <v>222</v>
      </c>
      <c r="F146" s="34" t="s">
        <v>566</v>
      </c>
      <c r="G146" s="30" t="s">
        <v>567</v>
      </c>
      <c r="H146" s="21" t="str">
        <f t="shared" si="12"/>
        <v>011:兴业银行521010163599108380</v>
      </c>
      <c r="I146" s="27" t="s">
        <v>220</v>
      </c>
      <c r="J146" s="31" t="s">
        <v>13</v>
      </c>
    </row>
    <row r="147" spans="1:10">
      <c r="A147" s="30"/>
      <c r="B147" s="27" t="s">
        <v>220</v>
      </c>
      <c r="C147" s="27" t="s">
        <v>101</v>
      </c>
      <c r="D147" s="32" t="s">
        <v>573</v>
      </c>
      <c r="E147" s="47" t="s">
        <v>222</v>
      </c>
      <c r="F147" s="34" t="s">
        <v>566</v>
      </c>
      <c r="G147" s="30" t="s">
        <v>567</v>
      </c>
      <c r="H147" s="21" t="str">
        <f t="shared" si="12"/>
        <v>011:兴业银行521010163599108380</v>
      </c>
      <c r="I147" s="27" t="s">
        <v>220</v>
      </c>
      <c r="J147" s="31" t="s">
        <v>13</v>
      </c>
    </row>
    <row r="148" spans="1:10">
      <c r="A148" s="30"/>
      <c r="B148" s="27" t="s">
        <v>220</v>
      </c>
      <c r="C148" s="27" t="s">
        <v>169</v>
      </c>
      <c r="D148" s="32" t="s">
        <v>574</v>
      </c>
      <c r="E148" s="47" t="s">
        <v>222</v>
      </c>
      <c r="F148" s="34" t="s">
        <v>566</v>
      </c>
      <c r="G148" s="30" t="s">
        <v>567</v>
      </c>
      <c r="H148" s="21" t="str">
        <f t="shared" si="12"/>
        <v>011:兴业银行521010163599108380</v>
      </c>
      <c r="I148" s="27" t="s">
        <v>220</v>
      </c>
      <c r="J148" s="31" t="s">
        <v>13</v>
      </c>
    </row>
    <row r="149" spans="1:10">
      <c r="A149" s="30"/>
      <c r="B149" s="27" t="s">
        <v>220</v>
      </c>
      <c r="C149" s="27" t="s">
        <v>225</v>
      </c>
      <c r="D149" s="32" t="s">
        <v>575</v>
      </c>
      <c r="E149" s="47" t="s">
        <v>222</v>
      </c>
      <c r="F149" s="34" t="s">
        <v>566</v>
      </c>
      <c r="G149" s="30" t="s">
        <v>567</v>
      </c>
      <c r="H149" s="21" t="str">
        <f t="shared" si="12"/>
        <v>011:兴业银行521010163599108380</v>
      </c>
      <c r="I149" s="27" t="s">
        <v>220</v>
      </c>
      <c r="J149" s="31" t="s">
        <v>13</v>
      </c>
    </row>
    <row r="150" spans="1:10">
      <c r="A150" s="30"/>
      <c r="B150" s="27" t="s">
        <v>220</v>
      </c>
      <c r="C150" s="27" t="s">
        <v>226</v>
      </c>
      <c r="D150" s="32" t="s">
        <v>576</v>
      </c>
      <c r="E150" s="47" t="s">
        <v>222</v>
      </c>
      <c r="F150" s="34" t="s">
        <v>566</v>
      </c>
      <c r="G150" s="30" t="s">
        <v>567</v>
      </c>
      <c r="H150" s="21" t="str">
        <f t="shared" si="12"/>
        <v>011:兴业银行521010163599108380</v>
      </c>
      <c r="I150" s="27" t="s">
        <v>220</v>
      </c>
      <c r="J150" s="31" t="s">
        <v>13</v>
      </c>
    </row>
    <row r="151" spans="1:10">
      <c r="A151" s="30"/>
      <c r="B151" s="27" t="s">
        <v>220</v>
      </c>
      <c r="C151" s="27" t="s">
        <v>10</v>
      </c>
      <c r="D151" s="32" t="s">
        <v>577</v>
      </c>
      <c r="E151" s="47" t="s">
        <v>222</v>
      </c>
      <c r="F151" s="34" t="s">
        <v>566</v>
      </c>
      <c r="G151" s="30" t="s">
        <v>567</v>
      </c>
      <c r="H151" s="21" t="str">
        <f t="shared" si="12"/>
        <v>011:兴业银行521010163599108380</v>
      </c>
      <c r="I151" s="27" t="s">
        <v>220</v>
      </c>
      <c r="J151" s="31" t="s">
        <v>13</v>
      </c>
    </row>
    <row r="152" spans="1:10">
      <c r="A152" s="30"/>
      <c r="B152" s="27" t="s">
        <v>220</v>
      </c>
      <c r="C152" s="27" t="s">
        <v>104</v>
      </c>
      <c r="D152" s="32" t="s">
        <v>578</v>
      </c>
      <c r="E152" s="47" t="s">
        <v>222</v>
      </c>
      <c r="F152" s="34" t="s">
        <v>566</v>
      </c>
      <c r="G152" s="30" t="s">
        <v>567</v>
      </c>
      <c r="H152" s="21" t="str">
        <f t="shared" si="12"/>
        <v>011:兴业银行521010163599108380</v>
      </c>
      <c r="I152" s="27" t="s">
        <v>220</v>
      </c>
      <c r="J152" s="31" t="s">
        <v>13</v>
      </c>
    </row>
    <row r="153" spans="1:10">
      <c r="A153" s="30"/>
      <c r="B153" s="27" t="s">
        <v>220</v>
      </c>
      <c r="C153" s="27" t="s">
        <v>105</v>
      </c>
      <c r="D153" s="32" t="s">
        <v>579</v>
      </c>
      <c r="E153" s="47" t="s">
        <v>222</v>
      </c>
      <c r="F153" s="34" t="s">
        <v>566</v>
      </c>
      <c r="G153" s="30" t="s">
        <v>567</v>
      </c>
      <c r="H153" s="21" t="str">
        <f t="shared" si="12"/>
        <v>011:兴业银行521010163599108380</v>
      </c>
      <c r="I153" s="27" t="s">
        <v>220</v>
      </c>
      <c r="J153" s="31" t="s">
        <v>13</v>
      </c>
    </row>
    <row r="154" spans="1:10">
      <c r="A154" s="30"/>
      <c r="B154" s="27" t="s">
        <v>220</v>
      </c>
      <c r="C154" s="27" t="s">
        <v>227</v>
      </c>
      <c r="D154" s="32" t="s">
        <v>580</v>
      </c>
      <c r="E154" s="47" t="s">
        <v>222</v>
      </c>
      <c r="F154" s="34" t="s">
        <v>566</v>
      </c>
      <c r="G154" s="30" t="s">
        <v>567</v>
      </c>
      <c r="H154" s="21" t="str">
        <f t="shared" si="12"/>
        <v>011:兴业银行521010163599108380</v>
      </c>
      <c r="I154" s="27" t="s">
        <v>220</v>
      </c>
      <c r="J154" s="31" t="s">
        <v>13</v>
      </c>
    </row>
    <row r="155" spans="1:10">
      <c r="A155" s="30"/>
      <c r="B155" s="27" t="s">
        <v>220</v>
      </c>
      <c r="C155" s="27" t="s">
        <v>228</v>
      </c>
      <c r="D155" s="32" t="s">
        <v>581</v>
      </c>
      <c r="E155" s="47" t="s">
        <v>222</v>
      </c>
      <c r="F155" s="34" t="s">
        <v>566</v>
      </c>
      <c r="G155" s="30" t="s">
        <v>567</v>
      </c>
      <c r="H155" s="21" t="str">
        <f t="shared" si="12"/>
        <v>011:兴业银行521010163599108380</v>
      </c>
      <c r="I155" s="27" t="s">
        <v>220</v>
      </c>
      <c r="J155" s="31" t="s">
        <v>13</v>
      </c>
    </row>
    <row r="156" spans="1:10">
      <c r="A156" s="30"/>
      <c r="B156" s="27" t="s">
        <v>220</v>
      </c>
      <c r="C156" s="27" t="s">
        <v>229</v>
      </c>
      <c r="D156" s="32" t="s">
        <v>582</v>
      </c>
      <c r="E156" s="47" t="s">
        <v>222</v>
      </c>
      <c r="F156" s="34" t="s">
        <v>566</v>
      </c>
      <c r="G156" s="30" t="s">
        <v>567</v>
      </c>
      <c r="H156" s="21" t="str">
        <f t="shared" si="12"/>
        <v>011:兴业银行521010163599108380</v>
      </c>
      <c r="I156" s="27" t="s">
        <v>220</v>
      </c>
      <c r="J156" s="31" t="s">
        <v>13</v>
      </c>
    </row>
    <row r="157" spans="1:10">
      <c r="A157" s="30"/>
      <c r="B157" s="27" t="s">
        <v>220</v>
      </c>
      <c r="C157" s="27" t="s">
        <v>230</v>
      </c>
      <c r="D157" s="32" t="s">
        <v>583</v>
      </c>
      <c r="E157" s="47" t="s">
        <v>222</v>
      </c>
      <c r="F157" s="34" t="s">
        <v>566</v>
      </c>
      <c r="G157" s="30" t="s">
        <v>567</v>
      </c>
      <c r="H157" s="21" t="str">
        <f t="shared" si="12"/>
        <v>011:兴业银行521010163599108380</v>
      </c>
      <c r="I157" s="27" t="s">
        <v>220</v>
      </c>
      <c r="J157" s="31" t="s">
        <v>13</v>
      </c>
    </row>
    <row r="158" spans="1:10">
      <c r="A158" s="30"/>
      <c r="B158" s="27" t="s">
        <v>220</v>
      </c>
      <c r="C158" s="27" t="s">
        <v>231</v>
      </c>
      <c r="D158" s="32" t="s">
        <v>584</v>
      </c>
      <c r="E158" s="47" t="s">
        <v>222</v>
      </c>
      <c r="F158" s="34" t="s">
        <v>566</v>
      </c>
      <c r="G158" s="30" t="s">
        <v>567</v>
      </c>
      <c r="H158" s="21" t="str">
        <f t="shared" si="12"/>
        <v>011:兴业银行521010163599108380</v>
      </c>
      <c r="I158" s="27" t="s">
        <v>220</v>
      </c>
      <c r="J158" s="31" t="s">
        <v>13</v>
      </c>
    </row>
    <row r="159" spans="1:10">
      <c r="A159" s="30"/>
      <c r="B159" s="27" t="s">
        <v>220</v>
      </c>
      <c r="C159" s="27" t="s">
        <v>232</v>
      </c>
      <c r="D159" s="32" t="s">
        <v>585</v>
      </c>
      <c r="E159" s="47" t="s">
        <v>222</v>
      </c>
      <c r="F159" s="34" t="s">
        <v>566</v>
      </c>
      <c r="G159" s="30" t="s">
        <v>567</v>
      </c>
      <c r="H159" s="21" t="str">
        <f t="shared" si="12"/>
        <v>011:兴业银行521010163599108380</v>
      </c>
      <c r="I159" s="27" t="s">
        <v>220</v>
      </c>
      <c r="J159" s="31" t="s">
        <v>13</v>
      </c>
    </row>
    <row r="160" spans="1:10">
      <c r="A160" s="30"/>
      <c r="B160" s="27" t="s">
        <v>220</v>
      </c>
      <c r="C160" s="27" t="s">
        <v>233</v>
      </c>
      <c r="D160" s="32" t="s">
        <v>586</v>
      </c>
      <c r="E160" s="47" t="s">
        <v>222</v>
      </c>
      <c r="F160" s="34" t="s">
        <v>566</v>
      </c>
      <c r="G160" s="30" t="s">
        <v>567</v>
      </c>
      <c r="H160" s="21" t="str">
        <f t="shared" si="12"/>
        <v>011:兴业银行521010163599108380</v>
      </c>
      <c r="I160" s="27" t="s">
        <v>220</v>
      </c>
      <c r="J160" s="31" t="s">
        <v>13</v>
      </c>
    </row>
    <row r="161" spans="1:10">
      <c r="A161" s="30"/>
      <c r="B161" s="27" t="s">
        <v>220</v>
      </c>
      <c r="C161" s="27" t="s">
        <v>234</v>
      </c>
      <c r="D161" s="32" t="s">
        <v>587</v>
      </c>
      <c r="E161" s="47" t="s">
        <v>222</v>
      </c>
      <c r="F161" s="34" t="s">
        <v>566</v>
      </c>
      <c r="G161" s="30" t="s">
        <v>567</v>
      </c>
      <c r="H161" s="21" t="str">
        <f t="shared" si="12"/>
        <v>011:兴业银行521010163599108380</v>
      </c>
      <c r="I161" s="27" t="s">
        <v>220</v>
      </c>
      <c r="J161" s="31" t="s">
        <v>13</v>
      </c>
    </row>
    <row r="162" spans="1:10">
      <c r="A162" s="30"/>
      <c r="B162" s="27" t="s">
        <v>220</v>
      </c>
      <c r="C162" s="27" t="s">
        <v>235</v>
      </c>
      <c r="D162" s="32" t="s">
        <v>588</v>
      </c>
      <c r="E162" s="47" t="s">
        <v>222</v>
      </c>
      <c r="F162" s="34" t="s">
        <v>566</v>
      </c>
      <c r="G162" s="30" t="s">
        <v>567</v>
      </c>
      <c r="H162" s="21" t="str">
        <f t="shared" si="12"/>
        <v>011:兴业银行521010163599108380</v>
      </c>
      <c r="I162" s="27" t="s">
        <v>220</v>
      </c>
      <c r="J162" s="31" t="s">
        <v>13</v>
      </c>
    </row>
    <row r="163" spans="1:10">
      <c r="A163" s="30"/>
      <c r="B163" s="27" t="s">
        <v>220</v>
      </c>
      <c r="C163" s="27" t="s">
        <v>236</v>
      </c>
      <c r="D163" s="32" t="s">
        <v>589</v>
      </c>
      <c r="E163" s="47" t="s">
        <v>222</v>
      </c>
      <c r="F163" s="34" t="s">
        <v>566</v>
      </c>
      <c r="G163" s="30" t="s">
        <v>567</v>
      </c>
      <c r="H163" s="21" t="str">
        <f t="shared" si="12"/>
        <v>011:兴业银行521010163599108380</v>
      </c>
      <c r="I163" s="27" t="s">
        <v>220</v>
      </c>
      <c r="J163" s="31" t="s">
        <v>13</v>
      </c>
    </row>
    <row r="164" spans="1:10">
      <c r="A164" s="30"/>
      <c r="B164" s="27" t="s">
        <v>220</v>
      </c>
      <c r="C164" s="27" t="s">
        <v>237</v>
      </c>
      <c r="D164" s="32" t="s">
        <v>590</v>
      </c>
      <c r="E164" s="47" t="s">
        <v>222</v>
      </c>
      <c r="F164" s="34" t="s">
        <v>566</v>
      </c>
      <c r="G164" s="30" t="s">
        <v>567</v>
      </c>
      <c r="H164" s="21" t="str">
        <f t="shared" si="12"/>
        <v>011:兴业银行521010163599108380</v>
      </c>
      <c r="I164" s="27" t="s">
        <v>220</v>
      </c>
      <c r="J164" s="31" t="s">
        <v>13</v>
      </c>
    </row>
    <row r="165" spans="1:10">
      <c r="A165" s="30"/>
      <c r="B165" s="27" t="s">
        <v>220</v>
      </c>
      <c r="C165" s="27" t="s">
        <v>14</v>
      </c>
      <c r="D165" s="32" t="s">
        <v>591</v>
      </c>
      <c r="E165" s="47" t="s">
        <v>222</v>
      </c>
      <c r="F165" s="34" t="s">
        <v>566</v>
      </c>
      <c r="G165" s="30" t="s">
        <v>567</v>
      </c>
      <c r="H165" s="21" t="str">
        <f t="shared" si="12"/>
        <v>011:兴业银行521010163599108380</v>
      </c>
      <c r="I165" s="27" t="s">
        <v>220</v>
      </c>
      <c r="J165" s="31" t="s">
        <v>13</v>
      </c>
    </row>
    <row r="166" spans="1:10">
      <c r="A166" s="30"/>
      <c r="B166" s="27" t="s">
        <v>220</v>
      </c>
      <c r="C166" s="27" t="s">
        <v>238</v>
      </c>
      <c r="D166" s="32" t="s">
        <v>592</v>
      </c>
      <c r="E166" s="47" t="s">
        <v>222</v>
      </c>
      <c r="F166" s="34" t="s">
        <v>566</v>
      </c>
      <c r="G166" s="30" t="s">
        <v>567</v>
      </c>
      <c r="H166" s="21" t="str">
        <f t="shared" si="12"/>
        <v>011:兴业银行521010163599108380</v>
      </c>
      <c r="I166" s="27" t="s">
        <v>220</v>
      </c>
      <c r="J166" s="31" t="s">
        <v>13</v>
      </c>
    </row>
    <row r="167" spans="1:10">
      <c r="A167" s="30"/>
      <c r="B167" s="27" t="s">
        <v>220</v>
      </c>
      <c r="C167" s="27" t="s">
        <v>110</v>
      </c>
      <c r="D167" s="32" t="s">
        <v>593</v>
      </c>
      <c r="E167" s="47" t="s">
        <v>222</v>
      </c>
      <c r="F167" s="34" t="s">
        <v>566</v>
      </c>
      <c r="G167" s="30" t="s">
        <v>567</v>
      </c>
      <c r="H167" s="21" t="str">
        <f t="shared" si="12"/>
        <v>011:兴业银行521010163599108380</v>
      </c>
      <c r="I167" s="27" t="s">
        <v>220</v>
      </c>
      <c r="J167" s="31" t="s">
        <v>13</v>
      </c>
    </row>
    <row r="168" spans="1:10">
      <c r="A168" s="30"/>
      <c r="B168" s="27" t="s">
        <v>220</v>
      </c>
      <c r="C168" s="27" t="s">
        <v>56</v>
      </c>
      <c r="D168" s="32" t="s">
        <v>594</v>
      </c>
      <c r="E168" s="47" t="s">
        <v>222</v>
      </c>
      <c r="F168" s="34" t="s">
        <v>566</v>
      </c>
      <c r="G168" s="30" t="s">
        <v>567</v>
      </c>
      <c r="H168" s="21" t="str">
        <f t="shared" si="12"/>
        <v>011:兴业银行521010163599108380</v>
      </c>
      <c r="I168" s="27" t="s">
        <v>220</v>
      </c>
      <c r="J168" s="31" t="s">
        <v>13</v>
      </c>
    </row>
    <row r="169" spans="1:10">
      <c r="A169" s="30"/>
      <c r="B169" s="27" t="s">
        <v>220</v>
      </c>
      <c r="C169" s="27" t="s">
        <v>111</v>
      </c>
      <c r="D169" s="32" t="s">
        <v>595</v>
      </c>
      <c r="E169" s="47" t="s">
        <v>222</v>
      </c>
      <c r="F169" s="34" t="s">
        <v>566</v>
      </c>
      <c r="G169" s="30" t="s">
        <v>567</v>
      </c>
      <c r="H169" s="21" t="str">
        <f t="shared" si="12"/>
        <v>011:兴业银行521010163599108380</v>
      </c>
      <c r="I169" s="27" t="s">
        <v>220</v>
      </c>
      <c r="J169" s="31" t="s">
        <v>13</v>
      </c>
    </row>
    <row r="170" spans="1:10">
      <c r="A170" s="30"/>
      <c r="B170" s="27" t="s">
        <v>220</v>
      </c>
      <c r="C170" s="27" t="s">
        <v>239</v>
      </c>
      <c r="D170" s="32" t="s">
        <v>596</v>
      </c>
      <c r="E170" s="47" t="s">
        <v>222</v>
      </c>
      <c r="F170" s="34" t="s">
        <v>566</v>
      </c>
      <c r="G170" s="30" t="s">
        <v>567</v>
      </c>
      <c r="H170" s="21" t="str">
        <f t="shared" si="12"/>
        <v>011:兴业银行521010163599108380</v>
      </c>
      <c r="I170" s="27" t="s">
        <v>220</v>
      </c>
      <c r="J170" s="31" t="s">
        <v>13</v>
      </c>
    </row>
    <row r="171" spans="1:10">
      <c r="A171" s="30"/>
      <c r="B171" s="27" t="s">
        <v>220</v>
      </c>
      <c r="C171" s="27" t="s">
        <v>58</v>
      </c>
      <c r="D171" s="32" t="s">
        <v>597</v>
      </c>
      <c r="E171" s="47" t="s">
        <v>222</v>
      </c>
      <c r="F171" s="34" t="s">
        <v>566</v>
      </c>
      <c r="G171" s="30" t="s">
        <v>567</v>
      </c>
      <c r="H171" s="21" t="str">
        <f t="shared" si="12"/>
        <v>011:兴业银行521010163599108380</v>
      </c>
      <c r="I171" s="27" t="s">
        <v>220</v>
      </c>
      <c r="J171" s="31" t="s">
        <v>13</v>
      </c>
    </row>
    <row r="172" spans="1:10">
      <c r="A172" s="30"/>
      <c r="B172" s="27" t="s">
        <v>220</v>
      </c>
      <c r="C172" s="27" t="s">
        <v>240</v>
      </c>
      <c r="D172" s="32" t="s">
        <v>598</v>
      </c>
      <c r="E172" s="47" t="s">
        <v>222</v>
      </c>
      <c r="F172" s="34" t="s">
        <v>566</v>
      </c>
      <c r="G172" s="30" t="s">
        <v>567</v>
      </c>
      <c r="H172" s="21" t="str">
        <f t="shared" si="12"/>
        <v>011:兴业银行521010163599108380</v>
      </c>
      <c r="I172" s="27" t="s">
        <v>220</v>
      </c>
      <c r="J172" s="31" t="s">
        <v>13</v>
      </c>
    </row>
    <row r="173" spans="1:10">
      <c r="A173" s="30"/>
      <c r="B173" s="27" t="s">
        <v>220</v>
      </c>
      <c r="C173" s="27" t="s">
        <v>59</v>
      </c>
      <c r="D173" s="32" t="s">
        <v>599</v>
      </c>
      <c r="E173" s="47" t="s">
        <v>222</v>
      </c>
      <c r="F173" s="34" t="s">
        <v>566</v>
      </c>
      <c r="G173" s="30" t="s">
        <v>567</v>
      </c>
      <c r="H173" s="21" t="str">
        <f t="shared" si="12"/>
        <v>011:兴业银行521010163599108380</v>
      </c>
      <c r="I173" s="27" t="s">
        <v>220</v>
      </c>
      <c r="J173" s="31" t="s">
        <v>13</v>
      </c>
    </row>
    <row r="174" spans="1:10">
      <c r="A174" s="30"/>
      <c r="B174" s="27" t="s">
        <v>220</v>
      </c>
      <c r="C174" s="27" t="s">
        <v>60</v>
      </c>
      <c r="D174" s="32" t="s">
        <v>600</v>
      </c>
      <c r="E174" s="47" t="s">
        <v>222</v>
      </c>
      <c r="F174" s="34" t="s">
        <v>566</v>
      </c>
      <c r="G174" s="30" t="s">
        <v>567</v>
      </c>
      <c r="H174" s="21" t="str">
        <f t="shared" si="12"/>
        <v>011:兴业银行521010163599108380</v>
      </c>
      <c r="I174" s="27" t="s">
        <v>220</v>
      </c>
      <c r="J174" s="31" t="s">
        <v>13</v>
      </c>
    </row>
    <row r="175" spans="1:10">
      <c r="A175" s="30"/>
      <c r="B175" s="27" t="s">
        <v>220</v>
      </c>
      <c r="C175" s="27" t="s">
        <v>61</v>
      </c>
      <c r="D175" s="32" t="s">
        <v>601</v>
      </c>
      <c r="E175" s="47" t="s">
        <v>222</v>
      </c>
      <c r="F175" s="34" t="s">
        <v>566</v>
      </c>
      <c r="G175" s="30" t="s">
        <v>567</v>
      </c>
      <c r="H175" s="21" t="str">
        <f t="shared" si="12"/>
        <v>011:兴业银行521010163599108380</v>
      </c>
      <c r="I175" s="27" t="s">
        <v>220</v>
      </c>
      <c r="J175" s="31" t="s">
        <v>13</v>
      </c>
    </row>
    <row r="176" spans="1:10">
      <c r="A176" s="30"/>
      <c r="B176" s="27" t="s">
        <v>220</v>
      </c>
      <c r="C176" s="27" t="s">
        <v>62</v>
      </c>
      <c r="D176" s="32" t="s">
        <v>602</v>
      </c>
      <c r="E176" s="47" t="s">
        <v>222</v>
      </c>
      <c r="F176" s="34" t="s">
        <v>566</v>
      </c>
      <c r="G176" s="30" t="s">
        <v>567</v>
      </c>
      <c r="H176" s="21" t="str">
        <f t="shared" si="12"/>
        <v>011:兴业银行521010163599108380</v>
      </c>
      <c r="I176" s="27" t="s">
        <v>220</v>
      </c>
      <c r="J176" s="31" t="s">
        <v>13</v>
      </c>
    </row>
    <row r="177" spans="1:10">
      <c r="A177" s="30"/>
      <c r="B177" s="27" t="s">
        <v>220</v>
      </c>
      <c r="C177" s="27" t="s">
        <v>118</v>
      </c>
      <c r="D177" s="32" t="s">
        <v>603</v>
      </c>
      <c r="E177" s="47" t="s">
        <v>222</v>
      </c>
      <c r="F177" s="34" t="s">
        <v>566</v>
      </c>
      <c r="G177" s="30" t="s">
        <v>567</v>
      </c>
      <c r="H177" s="21" t="str">
        <f t="shared" si="12"/>
        <v>011:兴业银行521010163599108380</v>
      </c>
      <c r="I177" s="27" t="s">
        <v>220</v>
      </c>
      <c r="J177" s="31" t="s">
        <v>13</v>
      </c>
    </row>
    <row r="178" spans="1:10">
      <c r="A178" s="30"/>
      <c r="B178" s="27" t="s">
        <v>220</v>
      </c>
      <c r="C178" s="27" t="s">
        <v>131</v>
      </c>
      <c r="D178" s="32" t="s">
        <v>604</v>
      </c>
      <c r="E178" s="47" t="s">
        <v>222</v>
      </c>
      <c r="F178" s="34" t="s">
        <v>566</v>
      </c>
      <c r="G178" s="30" t="s">
        <v>567</v>
      </c>
      <c r="H178" s="21" t="str">
        <f t="shared" si="12"/>
        <v>011:兴业银行521010163599108380</v>
      </c>
      <c r="I178" s="27" t="s">
        <v>220</v>
      </c>
      <c r="J178" s="31" t="s">
        <v>13</v>
      </c>
    </row>
    <row r="179" spans="1:10">
      <c r="A179" s="30"/>
      <c r="B179" s="27" t="s">
        <v>220</v>
      </c>
      <c r="C179" s="27" t="s">
        <v>69</v>
      </c>
      <c r="D179" s="32" t="s">
        <v>605</v>
      </c>
      <c r="E179" s="47" t="s">
        <v>222</v>
      </c>
      <c r="F179" s="34" t="s">
        <v>566</v>
      </c>
      <c r="G179" s="30" t="s">
        <v>567</v>
      </c>
      <c r="H179" s="21" t="str">
        <f t="shared" si="12"/>
        <v>011:兴业银行521010163599108380</v>
      </c>
      <c r="I179" s="27" t="s">
        <v>220</v>
      </c>
      <c r="J179" s="31" t="s">
        <v>13</v>
      </c>
    </row>
    <row r="180" spans="1:10">
      <c r="A180" s="30"/>
      <c r="B180" s="27" t="s">
        <v>220</v>
      </c>
      <c r="C180" s="27" t="s">
        <v>132</v>
      </c>
      <c r="D180" s="32" t="s">
        <v>606</v>
      </c>
      <c r="E180" s="47" t="s">
        <v>222</v>
      </c>
      <c r="F180" s="34" t="s">
        <v>566</v>
      </c>
      <c r="G180" s="30" t="s">
        <v>567</v>
      </c>
      <c r="H180" s="21" t="str">
        <f t="shared" si="12"/>
        <v>011:兴业银行521010163599108380</v>
      </c>
      <c r="I180" s="27" t="s">
        <v>220</v>
      </c>
      <c r="J180" s="31" t="s">
        <v>13</v>
      </c>
    </row>
    <row r="181" spans="1:10">
      <c r="A181" s="30"/>
      <c r="B181" s="27" t="s">
        <v>220</v>
      </c>
      <c r="C181" s="27" t="s">
        <v>241</v>
      </c>
      <c r="D181" s="32" t="s">
        <v>607</v>
      </c>
      <c r="E181" s="47" t="s">
        <v>222</v>
      </c>
      <c r="F181" s="34" t="s">
        <v>566</v>
      </c>
      <c r="G181" s="30" t="s">
        <v>567</v>
      </c>
      <c r="H181" s="21" t="str">
        <f t="shared" si="12"/>
        <v>011:兴业银行521010163599108380</v>
      </c>
      <c r="I181" s="27" t="s">
        <v>220</v>
      </c>
      <c r="J181" s="31" t="s">
        <v>13</v>
      </c>
    </row>
  </sheetData>
  <autoFilter ref="A1:J181">
    <extLst/>
  </autoFilter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H21" sqref="H21"/>
    </sheetView>
  </sheetViews>
  <sheetFormatPr defaultColWidth="9" defaultRowHeight="16.5" outlineLevelCol="7"/>
  <cols>
    <col min="1" max="1" width="18.125" style="2" customWidth="1"/>
    <col min="2" max="2" width="29.125" style="2" customWidth="1"/>
    <col min="3" max="3" width="17.125" style="8" customWidth="1"/>
    <col min="4" max="4" width="7.625" style="8" customWidth="1"/>
    <col min="5" max="5" width="12.375" style="8" customWidth="1"/>
    <col min="6" max="7" width="12.875" style="8" customWidth="1"/>
    <col min="8" max="8" width="24.125" customWidth="1"/>
  </cols>
  <sheetData>
    <row r="1" ht="15" spans="1:7">
      <c r="A1" s="9" t="s">
        <v>608</v>
      </c>
      <c r="B1" s="9" t="s">
        <v>609</v>
      </c>
      <c r="C1" s="9" t="s">
        <v>610</v>
      </c>
      <c r="D1" s="9" t="s">
        <v>611</v>
      </c>
      <c r="E1" s="9" t="s">
        <v>612</v>
      </c>
      <c r="F1" s="9" t="s">
        <v>613</v>
      </c>
      <c r="G1" s="9" t="s">
        <v>614</v>
      </c>
    </row>
    <row r="2" ht="17.25" spans="1:7">
      <c r="A2" s="10" t="s">
        <v>47</v>
      </c>
      <c r="B2" s="10"/>
      <c r="C2" s="11">
        <v>1</v>
      </c>
      <c r="D2" s="11"/>
      <c r="E2" s="12" t="s">
        <v>615</v>
      </c>
      <c r="F2" s="13" t="s">
        <v>616</v>
      </c>
      <c r="G2" s="13" t="s">
        <v>617</v>
      </c>
    </row>
    <row r="3" ht="17.25" spans="1:7">
      <c r="A3" s="10" t="s">
        <v>314</v>
      </c>
      <c r="B3" s="10"/>
      <c r="C3" s="11">
        <v>2</v>
      </c>
      <c r="D3" s="11"/>
      <c r="E3" s="12" t="s">
        <v>618</v>
      </c>
      <c r="F3" s="13" t="s">
        <v>619</v>
      </c>
      <c r="G3" s="13" t="s">
        <v>620</v>
      </c>
    </row>
    <row r="4" ht="17.25" spans="1:7">
      <c r="A4" s="10" t="s">
        <v>164</v>
      </c>
      <c r="B4" s="10"/>
      <c r="C4" s="11">
        <v>3</v>
      </c>
      <c r="D4" s="11"/>
      <c r="E4" s="12" t="s">
        <v>621</v>
      </c>
      <c r="F4" s="13" t="s">
        <v>622</v>
      </c>
      <c r="G4" s="13" t="s">
        <v>623</v>
      </c>
    </row>
    <row r="5" ht="17.25" spans="1:7">
      <c r="A5" s="10" t="s">
        <v>341</v>
      </c>
      <c r="B5" s="10"/>
      <c r="C5" s="11">
        <v>4</v>
      </c>
      <c r="D5" s="11"/>
      <c r="E5" s="12" t="s">
        <v>624</v>
      </c>
      <c r="F5" s="13" t="s">
        <v>625</v>
      </c>
      <c r="G5" s="13" t="s">
        <v>626</v>
      </c>
    </row>
    <row r="6" ht="17.25" spans="1:7">
      <c r="A6" s="10" t="s">
        <v>309</v>
      </c>
      <c r="B6" s="10"/>
      <c r="C6" s="11">
        <v>5</v>
      </c>
      <c r="D6" s="11"/>
      <c r="E6" s="12" t="s">
        <v>627</v>
      </c>
      <c r="F6" s="13" t="s">
        <v>628</v>
      </c>
      <c r="G6" s="13" t="s">
        <v>629</v>
      </c>
    </row>
    <row r="7" ht="17.25" spans="1:7">
      <c r="A7" s="10" t="s">
        <v>371</v>
      </c>
      <c r="B7" s="10"/>
      <c r="C7" s="11">
        <v>6</v>
      </c>
      <c r="D7" s="11"/>
      <c r="E7" s="12" t="s">
        <v>630</v>
      </c>
      <c r="F7" s="13" t="s">
        <v>631</v>
      </c>
      <c r="G7" s="13" t="s">
        <v>632</v>
      </c>
    </row>
    <row r="8" ht="17.25" spans="1:7">
      <c r="A8" s="10" t="s">
        <v>273</v>
      </c>
      <c r="B8" s="10"/>
      <c r="C8" s="11">
        <v>7</v>
      </c>
      <c r="D8" s="11"/>
      <c r="E8" s="12" t="s">
        <v>633</v>
      </c>
      <c r="F8" s="13" t="s">
        <v>634</v>
      </c>
      <c r="G8" s="13" t="s">
        <v>635</v>
      </c>
    </row>
    <row r="9" ht="17.25" spans="1:7">
      <c r="A9" s="10" t="s">
        <v>419</v>
      </c>
      <c r="B9" s="10"/>
      <c r="C9" s="11">
        <v>8</v>
      </c>
      <c r="D9" s="11"/>
      <c r="E9" s="12" t="s">
        <v>636</v>
      </c>
      <c r="F9" s="13" t="s">
        <v>637</v>
      </c>
      <c r="G9" s="13" t="s">
        <v>638</v>
      </c>
    </row>
    <row r="10" ht="17.25" spans="1:7">
      <c r="A10" s="10" t="s">
        <v>334</v>
      </c>
      <c r="B10" s="10"/>
      <c r="C10" s="11">
        <v>9</v>
      </c>
      <c r="D10" s="11"/>
      <c r="E10" s="12" t="s">
        <v>639</v>
      </c>
      <c r="F10" s="13" t="s">
        <v>640</v>
      </c>
      <c r="G10" s="13" t="s">
        <v>641</v>
      </c>
    </row>
    <row r="11" ht="17.25" spans="1:7">
      <c r="A11" s="10" t="s">
        <v>90</v>
      </c>
      <c r="B11" s="10"/>
      <c r="C11" s="11">
        <v>10</v>
      </c>
      <c r="D11" s="11"/>
      <c r="E11" s="12" t="s">
        <v>642</v>
      </c>
      <c r="F11" s="13" t="s">
        <v>643</v>
      </c>
      <c r="G11" s="13" t="s">
        <v>644</v>
      </c>
    </row>
    <row r="12" ht="17.25" spans="1:7">
      <c r="A12" s="10" t="s">
        <v>354</v>
      </c>
      <c r="B12" s="10"/>
      <c r="C12" s="11">
        <v>11</v>
      </c>
      <c r="D12" s="11"/>
      <c r="E12" s="12" t="s">
        <v>645</v>
      </c>
      <c r="F12" s="13" t="s">
        <v>646</v>
      </c>
      <c r="G12" s="14">
        <v>0.493449074074074</v>
      </c>
    </row>
    <row r="13" ht="17.25" spans="1:8">
      <c r="A13" s="10" t="s">
        <v>417</v>
      </c>
      <c r="B13" s="15" t="s">
        <v>469</v>
      </c>
      <c r="C13" s="11">
        <v>12</v>
      </c>
      <c r="D13" s="11" t="s">
        <v>462</v>
      </c>
      <c r="E13" s="12" t="s">
        <v>647</v>
      </c>
      <c r="F13" s="13" t="s">
        <v>648</v>
      </c>
      <c r="G13" s="13" t="s">
        <v>649</v>
      </c>
      <c r="H13" s="1"/>
    </row>
    <row r="14" ht="17.25" spans="1:8">
      <c r="A14" s="10" t="s">
        <v>417</v>
      </c>
      <c r="B14" s="15" t="s">
        <v>418</v>
      </c>
      <c r="C14" s="11" t="s">
        <v>650</v>
      </c>
      <c r="D14" s="11" t="s">
        <v>9</v>
      </c>
      <c r="E14" s="12" t="s">
        <v>651</v>
      </c>
      <c r="F14" s="13" t="s">
        <v>649</v>
      </c>
      <c r="G14" s="13" t="s">
        <v>652</v>
      </c>
      <c r="H14" s="1"/>
    </row>
    <row r="15" ht="17.25" spans="1:7">
      <c r="A15" s="10" t="s">
        <v>24</v>
      </c>
      <c r="B15" s="10"/>
      <c r="C15" s="11" t="s">
        <v>653</v>
      </c>
      <c r="D15" s="11"/>
      <c r="E15" s="12" t="s">
        <v>654</v>
      </c>
      <c r="F15" s="13" t="s">
        <v>655</v>
      </c>
      <c r="G15" s="13" t="s">
        <v>656</v>
      </c>
    </row>
    <row r="16" ht="17.25" spans="1:7">
      <c r="A16" s="10" t="s">
        <v>327</v>
      </c>
      <c r="B16" s="10"/>
      <c r="C16" s="11" t="s">
        <v>657</v>
      </c>
      <c r="D16" s="11"/>
      <c r="E16" s="12" t="s">
        <v>658</v>
      </c>
      <c r="F16" s="13" t="s">
        <v>659</v>
      </c>
      <c r="G16" s="13" t="s">
        <v>660</v>
      </c>
    </row>
    <row r="17" ht="17.25" spans="1:7">
      <c r="A17" s="10" t="s">
        <v>242</v>
      </c>
      <c r="B17" s="10"/>
      <c r="C17" s="11" t="s">
        <v>661</v>
      </c>
      <c r="D17" s="11"/>
      <c r="E17" s="12" t="s">
        <v>662</v>
      </c>
      <c r="F17" s="13" t="s">
        <v>663</v>
      </c>
      <c r="G17" s="13" t="s">
        <v>664</v>
      </c>
    </row>
    <row r="18" ht="17.25" spans="1:7">
      <c r="A18" s="10" t="s">
        <v>268</v>
      </c>
      <c r="B18" s="10"/>
      <c r="C18" s="11" t="s">
        <v>665</v>
      </c>
      <c r="D18" s="11"/>
      <c r="E18" s="12" t="s">
        <v>666</v>
      </c>
      <c r="F18" s="13" t="s">
        <v>667</v>
      </c>
      <c r="G18" s="13" t="s">
        <v>668</v>
      </c>
    </row>
    <row r="19" ht="17.25" spans="1:7">
      <c r="A19" s="10" t="s">
        <v>351</v>
      </c>
      <c r="B19" s="10"/>
      <c r="C19" s="11" t="s">
        <v>669</v>
      </c>
      <c r="D19" s="11"/>
      <c r="E19" s="12" t="s">
        <v>670</v>
      </c>
      <c r="F19" s="13" t="s">
        <v>671</v>
      </c>
      <c r="G19" s="13" t="s">
        <v>672</v>
      </c>
    </row>
    <row r="20" ht="17.25" spans="1:7">
      <c r="A20" s="10" t="s">
        <v>443</v>
      </c>
      <c r="B20" s="10"/>
      <c r="C20" s="11" t="s">
        <v>673</v>
      </c>
      <c r="D20" s="11"/>
      <c r="E20" s="12" t="s">
        <v>674</v>
      </c>
      <c r="F20" s="13" t="s">
        <v>675</v>
      </c>
      <c r="G20" s="13" t="s">
        <v>676</v>
      </c>
    </row>
    <row r="21" ht="17.25" spans="1:7">
      <c r="A21" s="10" t="s">
        <v>415</v>
      </c>
      <c r="B21" s="10"/>
      <c r="C21" s="11" t="s">
        <v>677</v>
      </c>
      <c r="D21" s="11"/>
      <c r="E21" s="12" t="s">
        <v>674</v>
      </c>
      <c r="F21" s="13" t="s">
        <v>675</v>
      </c>
      <c r="G21" s="13" t="s">
        <v>676</v>
      </c>
    </row>
    <row r="22" ht="17.25" spans="1:7">
      <c r="A22" s="10" t="s">
        <v>343</v>
      </c>
      <c r="B22" s="15" t="s">
        <v>467</v>
      </c>
      <c r="C22" s="11" t="s">
        <v>678</v>
      </c>
      <c r="D22" s="11" t="s">
        <v>462</v>
      </c>
      <c r="E22" s="12" t="s">
        <v>679</v>
      </c>
      <c r="F22" s="13" t="s">
        <v>680</v>
      </c>
      <c r="G22" s="13" t="s">
        <v>681</v>
      </c>
    </row>
    <row r="23" ht="17.25" spans="1:7">
      <c r="A23" s="10" t="s">
        <v>343</v>
      </c>
      <c r="B23" s="15" t="s">
        <v>345</v>
      </c>
      <c r="C23" s="11" t="s">
        <v>678</v>
      </c>
      <c r="D23" s="11" t="s">
        <v>9</v>
      </c>
      <c r="E23" s="12" t="s">
        <v>682</v>
      </c>
      <c r="F23" s="13" t="s">
        <v>683</v>
      </c>
      <c r="G23" s="14">
        <v>0.51869212962963</v>
      </c>
    </row>
    <row r="24" ht="17.25" spans="1:7">
      <c r="A24" s="10" t="s">
        <v>367</v>
      </c>
      <c r="B24" s="10"/>
      <c r="C24" s="11" t="s">
        <v>684</v>
      </c>
      <c r="D24" s="11"/>
      <c r="E24" s="12" t="s">
        <v>685</v>
      </c>
      <c r="F24" s="16" t="s">
        <v>686</v>
      </c>
      <c r="G24" s="16" t="s">
        <v>686</v>
      </c>
    </row>
    <row r="25" spans="1:7">
      <c r="A25" s="10" t="s">
        <v>220</v>
      </c>
      <c r="B25" s="10"/>
      <c r="C25" s="11" t="s">
        <v>687</v>
      </c>
      <c r="D25" s="11"/>
      <c r="E25" s="12" t="s">
        <v>688</v>
      </c>
      <c r="F25" s="17" t="s">
        <v>689</v>
      </c>
      <c r="G25" s="17" t="s">
        <v>689</v>
      </c>
    </row>
    <row r="26" spans="1:7">
      <c r="A26" s="10" t="s">
        <v>8</v>
      </c>
      <c r="B26" s="10"/>
      <c r="C26" s="11" t="s">
        <v>690</v>
      </c>
      <c r="D26" s="11"/>
      <c r="E26" s="12" t="s">
        <v>688</v>
      </c>
      <c r="F26" s="17" t="s">
        <v>689</v>
      </c>
      <c r="G26" s="17" t="s">
        <v>689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2"/>
  <sheetViews>
    <sheetView workbookViewId="0">
      <selection activeCell="C33" sqref="C33"/>
    </sheetView>
  </sheetViews>
  <sheetFormatPr defaultColWidth="9" defaultRowHeight="16.5" outlineLevelCol="5"/>
  <cols>
    <col min="1" max="2" width="14.875" style="1" customWidth="1"/>
    <col min="3" max="3" width="51.125" style="1" customWidth="1"/>
    <col min="4" max="4" width="61.25" style="1" customWidth="1"/>
    <col min="5" max="5" width="31.625" style="1" customWidth="1"/>
    <col min="6" max="6" width="19.375" style="2" customWidth="1"/>
  </cols>
  <sheetData>
    <row r="1" spans="1:6">
      <c r="A1" s="3" t="s">
        <v>1</v>
      </c>
      <c r="B1" s="3" t="s">
        <v>2</v>
      </c>
      <c r="C1" s="3" t="s">
        <v>3</v>
      </c>
      <c r="D1" s="3" t="s">
        <v>0</v>
      </c>
      <c r="E1" s="4" t="s">
        <v>5</v>
      </c>
      <c r="F1" s="2" t="s">
        <v>6</v>
      </c>
    </row>
    <row r="2" spans="1:6">
      <c r="A2" s="5" t="s">
        <v>8</v>
      </c>
      <c r="B2" s="5" t="s">
        <v>9</v>
      </c>
      <c r="C2" s="5" t="s">
        <v>10</v>
      </c>
      <c r="D2" s="6" t="str">
        <f>C2&amp;A2</f>
        <v>EW0088:阳光金添利月开1号003:农业银行</v>
      </c>
      <c r="E2" s="48" t="s">
        <v>12</v>
      </c>
      <c r="F2" s="2" t="str">
        <f>VLOOKUP(A2,'7722销售商来款账户整理-底稿'!I:J,2,FALSE)</f>
        <v>明细-按产品</v>
      </c>
    </row>
    <row r="3" spans="1:6">
      <c r="A3" s="5" t="s">
        <v>8</v>
      </c>
      <c r="B3" s="5" t="s">
        <v>9</v>
      </c>
      <c r="C3" s="5" t="s">
        <v>14</v>
      </c>
      <c r="D3" s="6" t="str">
        <f t="shared" ref="D3:D66" si="0">C3&amp;A3</f>
        <v>EW0216:阳光金添利月开4号003:农业银行</v>
      </c>
      <c r="E3" s="48" t="s">
        <v>12</v>
      </c>
      <c r="F3" s="2" t="str">
        <f>VLOOKUP(A3,'7722销售商来款账户整理-底稿'!I:J,2,FALSE)</f>
        <v>明细-按产品</v>
      </c>
    </row>
    <row r="4" spans="1:6">
      <c r="A4" s="5" t="s">
        <v>8</v>
      </c>
      <c r="B4" s="5" t="s">
        <v>9</v>
      </c>
      <c r="C4" s="5" t="s">
        <v>15</v>
      </c>
      <c r="D4" s="6" t="str">
        <f t="shared" si="0"/>
        <v>EW0326:阳光金丰利1期003:农业银行</v>
      </c>
      <c r="E4" s="48" t="s">
        <v>12</v>
      </c>
      <c r="F4" s="2" t="str">
        <f>VLOOKUP(A4,'7722销售商来款账户整理-底稿'!I:J,2,FALSE)</f>
        <v>明细-按产品</v>
      </c>
    </row>
    <row r="5" spans="1:6">
      <c r="A5" s="5" t="s">
        <v>8</v>
      </c>
      <c r="B5" s="5" t="s">
        <v>9</v>
      </c>
      <c r="C5" s="5" t="s">
        <v>16</v>
      </c>
      <c r="D5" s="6" t="str">
        <f t="shared" si="0"/>
        <v>EW0329:阳光金丰利2期003:农业银行</v>
      </c>
      <c r="E5" s="48" t="s">
        <v>12</v>
      </c>
      <c r="F5" s="2" t="str">
        <f>VLOOKUP(A5,'7722销售商来款账户整理-底稿'!I:J,2,FALSE)</f>
        <v>明细-按产品</v>
      </c>
    </row>
    <row r="6" spans="1:6">
      <c r="A6" s="5" t="s">
        <v>8</v>
      </c>
      <c r="B6" s="5" t="s">
        <v>9</v>
      </c>
      <c r="C6" s="5" t="s">
        <v>17</v>
      </c>
      <c r="D6" s="6" t="str">
        <f t="shared" si="0"/>
        <v>EW0330:阳光金丰利3期003:农业银行</v>
      </c>
      <c r="E6" s="48" t="s">
        <v>12</v>
      </c>
      <c r="F6" s="2" t="str">
        <f>VLOOKUP(A6,'7722销售商来款账户整理-底稿'!I:J,2,FALSE)</f>
        <v>明细-按产品</v>
      </c>
    </row>
    <row r="7" spans="1:6">
      <c r="A7" s="5" t="s">
        <v>8</v>
      </c>
      <c r="B7" s="5" t="s">
        <v>9</v>
      </c>
      <c r="C7" s="5" t="s">
        <v>18</v>
      </c>
      <c r="D7" s="6" t="str">
        <f t="shared" si="0"/>
        <v>EW0331:阳光金丰利4期003:农业银行</v>
      </c>
      <c r="E7" s="48" t="s">
        <v>12</v>
      </c>
      <c r="F7" s="2" t="str">
        <f>VLOOKUP(A7,'7722销售商来款账户整理-底稿'!I:J,2,FALSE)</f>
        <v>明细-按产品</v>
      </c>
    </row>
    <row r="8" spans="1:6">
      <c r="A8" s="5" t="s">
        <v>8</v>
      </c>
      <c r="B8" s="5" t="s">
        <v>9</v>
      </c>
      <c r="C8" s="5" t="s">
        <v>19</v>
      </c>
      <c r="D8" s="6" t="str">
        <f t="shared" si="0"/>
        <v>EW0382:阳光金丰利5期003:农业银行</v>
      </c>
      <c r="E8" s="48" t="s">
        <v>12</v>
      </c>
      <c r="F8" s="2" t="str">
        <f>VLOOKUP(A8,'7722销售商来款账户整理-底稿'!I:J,2,FALSE)</f>
        <v>明细-按产品</v>
      </c>
    </row>
    <row r="9" spans="1:6">
      <c r="A9" s="5" t="s">
        <v>8</v>
      </c>
      <c r="B9" s="5" t="s">
        <v>9</v>
      </c>
      <c r="C9" s="5" t="s">
        <v>20</v>
      </c>
      <c r="D9" s="6" t="str">
        <f t="shared" si="0"/>
        <v>EW0383:阳光金丰利6期003:农业银行</v>
      </c>
      <c r="E9" s="48" t="s">
        <v>12</v>
      </c>
      <c r="F9" s="2" t="str">
        <f>VLOOKUP(A9,'7722销售商来款账户整理-底稿'!I:J,2,FALSE)</f>
        <v>明细-按产品</v>
      </c>
    </row>
    <row r="10" spans="1:6">
      <c r="A10" s="5" t="s">
        <v>8</v>
      </c>
      <c r="B10" s="5" t="s">
        <v>9</v>
      </c>
      <c r="C10" s="5" t="s">
        <v>21</v>
      </c>
      <c r="D10" s="6" t="str">
        <f t="shared" si="0"/>
        <v>EW0405:阳光金丰利8期003:农业银行</v>
      </c>
      <c r="E10" s="48" t="s">
        <v>12</v>
      </c>
      <c r="F10" s="2" t="str">
        <f>VLOOKUP(A10,'7722销售商来款账户整理-底稿'!I:J,2,FALSE)</f>
        <v>明细-按产品</v>
      </c>
    </row>
    <row r="11" spans="1:6">
      <c r="A11" s="5" t="s">
        <v>8</v>
      </c>
      <c r="B11" s="5" t="s">
        <v>9</v>
      </c>
      <c r="C11" s="5" t="s">
        <v>22</v>
      </c>
      <c r="D11" s="6" t="str">
        <f t="shared" si="0"/>
        <v>EW0459:阳光金丰利11期003:农业银行</v>
      </c>
      <c r="E11" s="48" t="s">
        <v>12</v>
      </c>
      <c r="F11" s="2" t="str">
        <f>VLOOKUP(A11,'7722销售商来款账户整理-底稿'!I:J,2,FALSE)</f>
        <v>明细-按产品</v>
      </c>
    </row>
    <row r="12" spans="1:6">
      <c r="A12" s="5" t="s">
        <v>8</v>
      </c>
      <c r="B12" s="5" t="s">
        <v>9</v>
      </c>
      <c r="C12" s="5" t="s">
        <v>23</v>
      </c>
      <c r="D12" s="6" t="str">
        <f t="shared" si="0"/>
        <v>EW619D:阳光金丰利22期D003:农业银行</v>
      </c>
      <c r="E12" s="48" t="s">
        <v>12</v>
      </c>
      <c r="F12" s="2" t="str">
        <f>VLOOKUP(A12,'7722销售商来款账户整理-底稿'!I:J,2,FALSE)</f>
        <v>明细-按产品</v>
      </c>
    </row>
    <row r="13" spans="1:6">
      <c r="A13" s="5" t="s">
        <v>24</v>
      </c>
      <c r="B13" s="5" t="s">
        <v>9</v>
      </c>
      <c r="C13" s="5" t="s">
        <v>25</v>
      </c>
      <c r="D13" s="6" t="str">
        <f t="shared" si="0"/>
        <v>EB1068:阳光金日添利1号004:中国银行</v>
      </c>
      <c r="E13" s="42" t="s">
        <v>26</v>
      </c>
      <c r="F13" s="2" t="e">
        <f>VLOOKUP(D13,#REF!,2,FALSE)</f>
        <v>#REF!</v>
      </c>
    </row>
    <row r="14" spans="1:6">
      <c r="A14" s="5" t="s">
        <v>24</v>
      </c>
      <c r="B14" s="5" t="s">
        <v>9</v>
      </c>
      <c r="C14" s="5" t="s">
        <v>29</v>
      </c>
      <c r="D14" s="6" t="str">
        <f t="shared" si="0"/>
        <v>EW0376:阳光金9M丰利1期004:中国银行</v>
      </c>
      <c r="E14" s="42" t="s">
        <v>26</v>
      </c>
      <c r="F14" s="2" t="str">
        <f>VLOOKUP(A14,'7722销售商来款账户整理-底稿'!I:J,2,FALSE)</f>
        <v>汇总-EW</v>
      </c>
    </row>
    <row r="15" spans="1:6">
      <c r="A15" s="5" t="s">
        <v>24</v>
      </c>
      <c r="B15" s="5" t="s">
        <v>9</v>
      </c>
      <c r="C15" s="5" t="s">
        <v>20</v>
      </c>
      <c r="D15" s="6" t="str">
        <f t="shared" si="0"/>
        <v>EW0383:阳光金丰利6期004:中国银行</v>
      </c>
      <c r="E15" s="42" t="s">
        <v>26</v>
      </c>
      <c r="F15" s="2" t="str">
        <f>VLOOKUP(A15,'7722销售商来款账户整理-底稿'!I:J,2,FALSE)</f>
        <v>汇总-EW</v>
      </c>
    </row>
    <row r="16" spans="1:6">
      <c r="A16" s="5" t="s">
        <v>24</v>
      </c>
      <c r="B16" s="5" t="s">
        <v>9</v>
      </c>
      <c r="C16" s="5" t="s">
        <v>30</v>
      </c>
      <c r="D16" s="6" t="str">
        <f t="shared" si="0"/>
        <v>EW0404:阳光金丰利7期004:中国银行</v>
      </c>
      <c r="E16" s="42" t="s">
        <v>26</v>
      </c>
      <c r="F16" s="2" t="str">
        <f>VLOOKUP(A16,'7722销售商来款账户整理-底稿'!I:J,2,FALSE)</f>
        <v>汇总-EW</v>
      </c>
    </row>
    <row r="17" spans="1:6">
      <c r="A17" s="5" t="s">
        <v>24</v>
      </c>
      <c r="B17" s="5" t="s">
        <v>9</v>
      </c>
      <c r="C17" s="5" t="s">
        <v>21</v>
      </c>
      <c r="D17" s="6" t="str">
        <f t="shared" si="0"/>
        <v>EW0405:阳光金丰利8期004:中国银行</v>
      </c>
      <c r="E17" s="42" t="s">
        <v>26</v>
      </c>
      <c r="F17" s="2" t="str">
        <f>VLOOKUP(A17,'7722销售商来款账户整理-底稿'!I:J,2,FALSE)</f>
        <v>汇总-EW</v>
      </c>
    </row>
    <row r="18" spans="1:6">
      <c r="A18" s="5" t="s">
        <v>24</v>
      </c>
      <c r="B18" s="5" t="s">
        <v>9</v>
      </c>
      <c r="C18" s="5" t="s">
        <v>31</v>
      </c>
      <c r="D18" s="6" t="str">
        <f t="shared" si="0"/>
        <v>EW0457:阳光金丰利9期004:中国银行</v>
      </c>
      <c r="E18" s="42" t="s">
        <v>26</v>
      </c>
      <c r="F18" s="2" t="str">
        <f>VLOOKUP(A18,'7722销售商来款账户整理-底稿'!I:J,2,FALSE)</f>
        <v>汇总-EW</v>
      </c>
    </row>
    <row r="19" spans="1:6">
      <c r="A19" s="5" t="s">
        <v>24</v>
      </c>
      <c r="B19" s="5" t="s">
        <v>9</v>
      </c>
      <c r="C19" s="5" t="s">
        <v>22</v>
      </c>
      <c r="D19" s="6" t="str">
        <f t="shared" si="0"/>
        <v>EW0459:阳光金丰利11期004:中国银行</v>
      </c>
      <c r="E19" s="42" t="s">
        <v>26</v>
      </c>
      <c r="F19" s="2" t="str">
        <f>VLOOKUP(A19,'7722销售商来款账户整理-底稿'!I:J,2,FALSE)</f>
        <v>汇总-EW</v>
      </c>
    </row>
    <row r="20" spans="1:6">
      <c r="A20" s="5" t="s">
        <v>24</v>
      </c>
      <c r="B20" s="5" t="s">
        <v>9</v>
      </c>
      <c r="C20" s="5" t="s">
        <v>32</v>
      </c>
      <c r="D20" s="6" t="str">
        <f t="shared" si="0"/>
        <v>EW0461:阳光金15M丰利22期004:中国银行</v>
      </c>
      <c r="E20" s="42" t="s">
        <v>26</v>
      </c>
      <c r="F20" s="2" t="str">
        <f>VLOOKUP(A20,'7722销售商来款账户整理-底稿'!I:J,2,FALSE)</f>
        <v>汇总-EW</v>
      </c>
    </row>
    <row r="21" spans="1:6">
      <c r="A21" s="5" t="s">
        <v>24</v>
      </c>
      <c r="B21" s="5" t="s">
        <v>9</v>
      </c>
      <c r="C21" s="5" t="s">
        <v>33</v>
      </c>
      <c r="D21" s="6" t="str">
        <f t="shared" si="0"/>
        <v>EW189D:阳光金增利稳健天天购（7天最低持有）D004:中国银行</v>
      </c>
      <c r="E21" s="42" t="s">
        <v>26</v>
      </c>
      <c r="F21" s="2" t="str">
        <f>VLOOKUP(A21,'7722销售商来款账户整理-底稿'!I:J,2,FALSE)</f>
        <v>汇总-EW</v>
      </c>
    </row>
    <row r="22" spans="1:6">
      <c r="A22" s="5" t="s">
        <v>24</v>
      </c>
      <c r="B22" s="5" t="s">
        <v>9</v>
      </c>
      <c r="C22" s="5" t="s">
        <v>34</v>
      </c>
      <c r="D22" s="6" t="str">
        <f t="shared" si="0"/>
        <v>EW379H:阳光金增利稳健乐享天天购（7天最低持有）H004:中国银行</v>
      </c>
      <c r="E22" s="42" t="s">
        <v>26</v>
      </c>
      <c r="F22" s="2" t="e">
        <f>VLOOKUP(D22,#REF!,2,FALSE)</f>
        <v>#REF!</v>
      </c>
    </row>
    <row r="23" spans="1:6">
      <c r="A23" s="5" t="s">
        <v>24</v>
      </c>
      <c r="B23" s="5" t="s">
        <v>9</v>
      </c>
      <c r="C23" s="5" t="s">
        <v>35</v>
      </c>
      <c r="D23" s="6" t="str">
        <f t="shared" si="0"/>
        <v>EW408D:阳光金13M丰利13期D004:中国银行</v>
      </c>
      <c r="E23" s="42" t="s">
        <v>26</v>
      </c>
      <c r="F23" s="2" t="str">
        <f>VLOOKUP(A23,'7722销售商来款账户整理-底稿'!I:J,2,FALSE)</f>
        <v>汇总-EW</v>
      </c>
    </row>
    <row r="24" spans="1:6">
      <c r="A24" s="5" t="s">
        <v>24</v>
      </c>
      <c r="B24" s="5" t="s">
        <v>9</v>
      </c>
      <c r="C24" s="5" t="s">
        <v>36</v>
      </c>
      <c r="D24" s="6" t="str">
        <f t="shared" si="0"/>
        <v>EW473D:阳光金15M丰利23期D004:中国银行</v>
      </c>
      <c r="E24" s="42" t="s">
        <v>26</v>
      </c>
      <c r="F24" s="2" t="str">
        <f>VLOOKUP(A24,'7722销售商来款账户整理-底稿'!I:J,2,FALSE)</f>
        <v>汇总-EW</v>
      </c>
    </row>
    <row r="25" spans="1:6">
      <c r="A25" s="5" t="s">
        <v>24</v>
      </c>
      <c r="B25" s="5" t="s">
        <v>9</v>
      </c>
      <c r="C25" s="5" t="s">
        <v>37</v>
      </c>
      <c r="D25" s="6" t="str">
        <f t="shared" si="0"/>
        <v>EW603D:阳光金丰利15期D004:中国银行</v>
      </c>
      <c r="E25" s="42" t="s">
        <v>26</v>
      </c>
      <c r="F25" s="2" t="str">
        <f>VLOOKUP(A25,'7722销售商来款账户整理-底稿'!I:J,2,FALSE)</f>
        <v>汇总-EW</v>
      </c>
    </row>
    <row r="26" spans="1:6">
      <c r="A26" s="5" t="s">
        <v>24</v>
      </c>
      <c r="B26" s="5" t="s">
        <v>9</v>
      </c>
      <c r="C26" s="5" t="s">
        <v>38</v>
      </c>
      <c r="D26" s="6" t="str">
        <f t="shared" si="0"/>
        <v>EW613D:阳光碧乐活9号D004:中国银行</v>
      </c>
      <c r="E26" s="42" t="s">
        <v>26</v>
      </c>
      <c r="F26" s="2" t="e">
        <f>VLOOKUP(D26,#REF!,2,FALSE)</f>
        <v>#REF!</v>
      </c>
    </row>
    <row r="27" spans="1:6">
      <c r="A27" s="5" t="s">
        <v>24</v>
      </c>
      <c r="B27" s="5" t="s">
        <v>9</v>
      </c>
      <c r="C27" s="5" t="s">
        <v>39</v>
      </c>
      <c r="D27" s="6" t="str">
        <f t="shared" si="0"/>
        <v>EW616D:阳光金丰利17期D004:中国银行</v>
      </c>
      <c r="E27" s="42" t="s">
        <v>26</v>
      </c>
      <c r="F27" s="2" t="str">
        <f>VLOOKUP(A27,'7722销售商来款账户整理-底稿'!I:J,2,FALSE)</f>
        <v>汇总-EW</v>
      </c>
    </row>
    <row r="28" spans="1:6">
      <c r="A28" s="5" t="s">
        <v>24</v>
      </c>
      <c r="B28" s="5" t="s">
        <v>9</v>
      </c>
      <c r="C28" s="5" t="s">
        <v>40</v>
      </c>
      <c r="D28" s="6" t="str">
        <f t="shared" si="0"/>
        <v>EW620D:阳光金丰利23期D004:中国银行</v>
      </c>
      <c r="E28" s="42" t="s">
        <v>26</v>
      </c>
      <c r="F28" s="2" t="str">
        <f>VLOOKUP(A28,'7722销售商来款账户整理-底稿'!I:J,2,FALSE)</f>
        <v>汇总-EW</v>
      </c>
    </row>
    <row r="29" spans="1:6">
      <c r="A29" s="5" t="s">
        <v>24</v>
      </c>
      <c r="B29" s="5" t="s">
        <v>9</v>
      </c>
      <c r="C29" s="5" t="s">
        <v>41</v>
      </c>
      <c r="D29" s="6" t="str">
        <f t="shared" si="0"/>
        <v>EW632D:阳光金丰利30期D004:中国银行</v>
      </c>
      <c r="E29" s="42" t="s">
        <v>26</v>
      </c>
      <c r="F29" s="2" t="str">
        <f>VLOOKUP(A29,'7722销售商来款账户整理-底稿'!I:J,2,FALSE)</f>
        <v>汇总-EW</v>
      </c>
    </row>
    <row r="30" spans="1:6">
      <c r="A30" s="5" t="s">
        <v>24</v>
      </c>
      <c r="B30" s="5" t="s">
        <v>9</v>
      </c>
      <c r="C30" s="5" t="s">
        <v>42</v>
      </c>
      <c r="D30" s="6" t="str">
        <f t="shared" si="0"/>
        <v>EW691D:阳光金丰利45期D004:中国银行</v>
      </c>
      <c r="E30" s="42" t="s">
        <v>26</v>
      </c>
      <c r="F30" s="2" t="str">
        <f>VLOOKUP(A30,'7722销售商来款账户整理-底稿'!I:J,2,FALSE)</f>
        <v>汇总-EW</v>
      </c>
    </row>
    <row r="31" spans="1:6">
      <c r="A31" s="5" t="s">
        <v>24</v>
      </c>
      <c r="B31" s="5" t="s">
        <v>9</v>
      </c>
      <c r="C31" s="5" t="s">
        <v>43</v>
      </c>
      <c r="D31" s="6" t="str">
        <f t="shared" si="0"/>
        <v>EW761D:阳光碧灵活2号D004:中国银行</v>
      </c>
      <c r="E31" s="42" t="s">
        <v>26</v>
      </c>
      <c r="F31" s="2" t="e">
        <f>VLOOKUP(D31,#REF!,2,FALSE)</f>
        <v>#REF!</v>
      </c>
    </row>
    <row r="32" spans="1:6">
      <c r="A32" s="5" t="s">
        <v>24</v>
      </c>
      <c r="B32" s="5" t="s">
        <v>9</v>
      </c>
      <c r="C32" s="5" t="s">
        <v>44</v>
      </c>
      <c r="D32" s="6" t="str">
        <f t="shared" si="0"/>
        <v>EW766D:阳光金丰利62期D004:中国银行</v>
      </c>
      <c r="E32" s="42" t="s">
        <v>26</v>
      </c>
      <c r="F32" s="2" t="str">
        <f>VLOOKUP(A32,'7722销售商来款账户整理-底稿'!I:J,2,FALSE)</f>
        <v>汇总-EW</v>
      </c>
    </row>
    <row r="33" spans="1:6">
      <c r="A33" s="5" t="s">
        <v>24</v>
      </c>
      <c r="B33" s="5" t="s">
        <v>9</v>
      </c>
      <c r="C33" s="5" t="s">
        <v>45</v>
      </c>
      <c r="D33" s="6" t="str">
        <f t="shared" si="0"/>
        <v>EW782D:阳光金丰利63期D004:中国银行</v>
      </c>
      <c r="E33" s="42" t="s">
        <v>26</v>
      </c>
      <c r="F33" s="2" t="str">
        <f>VLOOKUP(A33,'7722销售商来款账户整理-底稿'!I:J,2,FALSE)</f>
        <v>汇总-EW</v>
      </c>
    </row>
    <row r="34" spans="1:6">
      <c r="A34" s="5" t="s">
        <v>24</v>
      </c>
      <c r="B34" s="5" t="s">
        <v>9</v>
      </c>
      <c r="C34" s="5" t="s">
        <v>46</v>
      </c>
      <c r="D34" s="6" t="str">
        <f t="shared" si="0"/>
        <v>EW888D:阳光金丰利85期D004:中国银行</v>
      </c>
      <c r="E34" s="42" t="s">
        <v>26</v>
      </c>
      <c r="F34" s="2" t="str">
        <f>VLOOKUP(A34,'7722销售商来款账户整理-底稿'!I:J,2,FALSE)</f>
        <v>汇总-EW</v>
      </c>
    </row>
    <row r="35" spans="1:6">
      <c r="A35" s="5" t="s">
        <v>47</v>
      </c>
      <c r="B35" s="5" t="s">
        <v>9</v>
      </c>
      <c r="C35" s="5" t="s">
        <v>48</v>
      </c>
      <c r="D35" s="6" t="str">
        <f t="shared" si="0"/>
        <v>EB1611:阳光橙安盈1号006:交通银行</v>
      </c>
      <c r="E35" s="1" t="s">
        <v>49</v>
      </c>
      <c r="F35" s="2" t="str">
        <f>VLOOKUP(A35,'7722销售商来款账户整理-底稿'!I:J,2,FALSE)</f>
        <v>明细-按产品</v>
      </c>
    </row>
    <row r="36" spans="1:6">
      <c r="A36" s="5" t="s">
        <v>47</v>
      </c>
      <c r="B36" s="5" t="s">
        <v>9</v>
      </c>
      <c r="C36" s="5" t="s">
        <v>50</v>
      </c>
      <c r="D36" s="6" t="str">
        <f t="shared" si="0"/>
        <v>EB6829:阳光天天购90天006:交通银行</v>
      </c>
      <c r="E36" s="1" t="s">
        <v>49</v>
      </c>
      <c r="F36" s="2" t="e">
        <f>VLOOKUP(D36,#REF!,2,FALSE)</f>
        <v>#REF!</v>
      </c>
    </row>
    <row r="37" spans="1:6">
      <c r="A37" s="5" t="s">
        <v>47</v>
      </c>
      <c r="B37" s="5" t="s">
        <v>9</v>
      </c>
      <c r="C37" s="5" t="s">
        <v>51</v>
      </c>
      <c r="D37" s="6" t="str">
        <f t="shared" si="0"/>
        <v>EB6830:阳光天天购180天006:交通银行</v>
      </c>
      <c r="E37" s="1" t="s">
        <v>49</v>
      </c>
      <c r="F37" s="2" t="e">
        <f>VLOOKUP(D37,#REF!,2,FALSE)</f>
        <v>#REF!</v>
      </c>
    </row>
    <row r="38" spans="1:6">
      <c r="A38" s="5" t="s">
        <v>47</v>
      </c>
      <c r="B38" s="5" t="s">
        <v>9</v>
      </c>
      <c r="C38" s="5" t="s">
        <v>52</v>
      </c>
      <c r="D38" s="6" t="str">
        <f t="shared" si="0"/>
        <v>EW0024:阳光金12M添利6号006:交通银行</v>
      </c>
      <c r="E38" s="1" t="s">
        <v>49</v>
      </c>
      <c r="F38" s="2" t="str">
        <f>VLOOKUP(A38,'7722销售商来款账户整理-底稿'!I:J,2,FALSE)</f>
        <v>明细-按产品</v>
      </c>
    </row>
    <row r="39" spans="1:6">
      <c r="A39" s="5" t="s">
        <v>47</v>
      </c>
      <c r="B39" s="5" t="s">
        <v>9</v>
      </c>
      <c r="C39" s="5" t="s">
        <v>53</v>
      </c>
      <c r="D39" s="6" t="str">
        <f t="shared" si="0"/>
        <v>EW0043:阳光橙安盈季开1号006:交通银行</v>
      </c>
      <c r="E39" s="1" t="s">
        <v>49</v>
      </c>
      <c r="F39" s="2" t="str">
        <f>VLOOKUP(A39,'7722销售商来款账户整理-底稿'!I:J,2,FALSE)</f>
        <v>明细-按产品</v>
      </c>
    </row>
    <row r="40" spans="1:6">
      <c r="A40" s="5" t="s">
        <v>47</v>
      </c>
      <c r="B40" s="5" t="s">
        <v>9</v>
      </c>
      <c r="C40" s="5" t="s">
        <v>54</v>
      </c>
      <c r="D40" s="6" t="str">
        <f t="shared" si="0"/>
        <v>EW0058:阳光橙安盈季开2号006:交通银行</v>
      </c>
      <c r="E40" s="1" t="s">
        <v>49</v>
      </c>
      <c r="F40" s="2" t="str">
        <f>VLOOKUP(A40,'7722销售商来款账户整理-底稿'!I:J,2,FALSE)</f>
        <v>明细-按产品</v>
      </c>
    </row>
    <row r="41" spans="1:6">
      <c r="A41" s="5" t="s">
        <v>47</v>
      </c>
      <c r="B41" s="5" t="s">
        <v>9</v>
      </c>
      <c r="C41" s="5" t="s">
        <v>55</v>
      </c>
      <c r="D41" s="6" t="str">
        <f t="shared" si="0"/>
        <v>EW0079:阳光橙安盈季开3号006:交通银行</v>
      </c>
      <c r="E41" s="1" t="s">
        <v>49</v>
      </c>
      <c r="F41" s="2" t="str">
        <f>VLOOKUP(A41,'7722销售商来款账户整理-底稿'!I:J,2,FALSE)</f>
        <v>明细-按产品</v>
      </c>
    </row>
    <row r="42" spans="1:6">
      <c r="A42" s="5" t="s">
        <v>47</v>
      </c>
      <c r="B42" s="5" t="s">
        <v>9</v>
      </c>
      <c r="C42" s="5" t="s">
        <v>56</v>
      </c>
      <c r="D42" s="6" t="str">
        <f t="shared" si="0"/>
        <v>EW0239:阳光金15M丰利增强1期006:交通银行</v>
      </c>
      <c r="E42" s="1" t="s">
        <v>49</v>
      </c>
      <c r="F42" s="2" t="str">
        <f>VLOOKUP(A42,'7722销售商来款账户整理-底稿'!I:J,2,FALSE)</f>
        <v>明细-按产品</v>
      </c>
    </row>
    <row r="43" spans="1:6">
      <c r="A43" s="5" t="s">
        <v>47</v>
      </c>
      <c r="B43" s="5" t="s">
        <v>9</v>
      </c>
      <c r="C43" s="5" t="s">
        <v>57</v>
      </c>
      <c r="D43" s="6" t="str">
        <f t="shared" si="0"/>
        <v>EW0261:阳光金13M丰利增强（中秋节专属）006:交通银行</v>
      </c>
      <c r="E43" s="1" t="s">
        <v>49</v>
      </c>
      <c r="F43" s="2" t="str">
        <f>VLOOKUP(A43,'7722销售商来款账户整理-底稿'!I:J,2,FALSE)</f>
        <v>明细-按产品</v>
      </c>
    </row>
    <row r="44" spans="1:6">
      <c r="A44" s="5" t="s">
        <v>47</v>
      </c>
      <c r="B44" s="5" t="s">
        <v>9</v>
      </c>
      <c r="C44" s="5" t="s">
        <v>58</v>
      </c>
      <c r="D44" s="6" t="str">
        <f t="shared" si="0"/>
        <v>EW0274:阳光金18M丰利增强2期006:交通银行</v>
      </c>
      <c r="E44" s="1" t="s">
        <v>49</v>
      </c>
      <c r="F44" s="2" t="str">
        <f>VLOOKUP(A44,'7722销售商来款账户整理-底稿'!I:J,2,FALSE)</f>
        <v>明细-按产品</v>
      </c>
    </row>
    <row r="45" spans="1:6">
      <c r="A45" s="5" t="s">
        <v>47</v>
      </c>
      <c r="B45" s="5" t="s">
        <v>9</v>
      </c>
      <c r="C45" s="5" t="s">
        <v>59</v>
      </c>
      <c r="D45" s="6" t="str">
        <f t="shared" si="0"/>
        <v>EW0285:阳光金25M丰利增强1期006:交通银行</v>
      </c>
      <c r="E45" s="1" t="s">
        <v>49</v>
      </c>
      <c r="F45" s="2" t="str">
        <f>VLOOKUP(A45,'7722销售商来款账户整理-底稿'!I:J,2,FALSE)</f>
        <v>明细-按产品</v>
      </c>
    </row>
    <row r="46" spans="1:6">
      <c r="A46" s="5" t="s">
        <v>47</v>
      </c>
      <c r="B46" s="5" t="s">
        <v>9</v>
      </c>
      <c r="C46" s="5" t="s">
        <v>60</v>
      </c>
      <c r="D46" s="6" t="str">
        <f t="shared" si="0"/>
        <v>EW0316:阳光金13M丰利增强2期006:交通银行</v>
      </c>
      <c r="E46" s="1" t="s">
        <v>49</v>
      </c>
      <c r="F46" s="2" t="str">
        <f>VLOOKUP(A46,'7722销售商来款账户整理-底稿'!I:J,2,FALSE)</f>
        <v>明细-按产品</v>
      </c>
    </row>
    <row r="47" spans="1:6">
      <c r="A47" s="5" t="s">
        <v>47</v>
      </c>
      <c r="B47" s="5" t="s">
        <v>9</v>
      </c>
      <c r="C47" s="5" t="s">
        <v>61</v>
      </c>
      <c r="D47" s="6" t="str">
        <f t="shared" si="0"/>
        <v>EW0319:阳光金10M丰利增强1期006:交通银行</v>
      </c>
      <c r="E47" s="1" t="s">
        <v>49</v>
      </c>
      <c r="F47" s="2" t="str">
        <f>VLOOKUP(A47,'7722销售商来款账户整理-底稿'!I:J,2,FALSE)</f>
        <v>明细-按产品</v>
      </c>
    </row>
    <row r="48" spans="1:6">
      <c r="A48" s="5" t="s">
        <v>47</v>
      </c>
      <c r="B48" s="5" t="s">
        <v>9</v>
      </c>
      <c r="C48" s="5" t="s">
        <v>62</v>
      </c>
      <c r="D48" s="6" t="str">
        <f t="shared" si="0"/>
        <v>EW0360:阳光金13M丰利8期006:交通银行</v>
      </c>
      <c r="E48" s="1" t="s">
        <v>49</v>
      </c>
      <c r="F48" s="2" t="str">
        <f>VLOOKUP(A48,'7722销售商来款账户整理-底稿'!I:J,2,FALSE)</f>
        <v>明细-按产品</v>
      </c>
    </row>
    <row r="49" spans="1:6">
      <c r="A49" s="5" t="s">
        <v>47</v>
      </c>
      <c r="B49" s="5" t="s">
        <v>9</v>
      </c>
      <c r="C49" s="5" t="s">
        <v>63</v>
      </c>
      <c r="D49" s="6" t="str">
        <f t="shared" si="0"/>
        <v>EW0570:光大理财颐享阳光养老理财产品橙2027第8期006:交通银行</v>
      </c>
      <c r="E49" s="1" t="s">
        <v>49</v>
      </c>
      <c r="F49" s="2" t="str">
        <f>VLOOKUP(A49,'7722销售商来款账户整理-底稿'!I:J,2,FALSE)</f>
        <v>明细-按产品</v>
      </c>
    </row>
    <row r="50" spans="1:6">
      <c r="A50" s="5" t="s">
        <v>47</v>
      </c>
      <c r="B50" s="5" t="s">
        <v>9</v>
      </c>
      <c r="C50" s="5" t="s">
        <v>64</v>
      </c>
      <c r="D50" s="6" t="str">
        <f t="shared" si="0"/>
        <v>EW189B:阳光金增利稳健天天购（7天最低持有）B006:交通银行</v>
      </c>
      <c r="E50" s="1" t="s">
        <v>49</v>
      </c>
      <c r="F50" s="2" t="str">
        <f>VLOOKUP(A50,'7722销售商来款账户整理-底稿'!I:J,2,FALSE)</f>
        <v>明细-按产品</v>
      </c>
    </row>
    <row r="51" spans="1:6">
      <c r="A51" s="5" t="s">
        <v>47</v>
      </c>
      <c r="B51" s="5" t="s">
        <v>9</v>
      </c>
      <c r="C51" s="5" t="s">
        <v>33</v>
      </c>
      <c r="D51" s="6" t="str">
        <f t="shared" si="0"/>
        <v>EW189D:阳光金增利稳健天天购（7天最低持有）D006:交通银行</v>
      </c>
      <c r="E51" s="1" t="s">
        <v>49</v>
      </c>
      <c r="F51" s="2" t="e">
        <f>VLOOKUP(D51,#REF!,2,FALSE)</f>
        <v>#REF!</v>
      </c>
    </row>
    <row r="52" spans="1:6">
      <c r="A52" s="5" t="s">
        <v>47</v>
      </c>
      <c r="B52" s="5" t="s">
        <v>9</v>
      </c>
      <c r="C52" s="5" t="s">
        <v>65</v>
      </c>
      <c r="D52" s="6" t="str">
        <f t="shared" si="0"/>
        <v>EW190A:阳光金增利稳健天天购（14天最低持有）A006:交通银行</v>
      </c>
      <c r="E52" s="1" t="s">
        <v>49</v>
      </c>
      <c r="F52" s="2" t="e">
        <f>VLOOKUP(D52,#REF!,2,FALSE)</f>
        <v>#REF!</v>
      </c>
    </row>
    <row r="53" spans="1:6">
      <c r="A53" s="5" t="s">
        <v>47</v>
      </c>
      <c r="B53" s="5" t="s">
        <v>9</v>
      </c>
      <c r="C53" s="5" t="s">
        <v>66</v>
      </c>
      <c r="D53" s="6" t="str">
        <f t="shared" si="0"/>
        <v>EW190B:阳光金增利稳健天天购（14天最低持有）B006:交通银行</v>
      </c>
      <c r="E53" s="1" t="s">
        <v>49</v>
      </c>
      <c r="F53" s="2" t="str">
        <f>VLOOKUP(A53,'7722销售商来款账户整理-底稿'!I:J,2,FALSE)</f>
        <v>明细-按产品</v>
      </c>
    </row>
    <row r="54" spans="1:6">
      <c r="A54" s="5" t="s">
        <v>47</v>
      </c>
      <c r="B54" s="5" t="s">
        <v>9</v>
      </c>
      <c r="C54" s="5" t="s">
        <v>67</v>
      </c>
      <c r="D54" s="6" t="str">
        <f t="shared" si="0"/>
        <v>EW191A:阳光金增利稳健天天购（28天最低持有）A006:交通银行</v>
      </c>
      <c r="E54" s="1" t="s">
        <v>49</v>
      </c>
      <c r="F54" s="2" t="e">
        <f>VLOOKUP(D54,#REF!,2,FALSE)</f>
        <v>#REF!</v>
      </c>
    </row>
    <row r="55" spans="1:6">
      <c r="A55" s="5" t="s">
        <v>47</v>
      </c>
      <c r="B55" s="5" t="s">
        <v>9</v>
      </c>
      <c r="C55" s="5" t="s">
        <v>68</v>
      </c>
      <c r="D55" s="6" t="str">
        <f t="shared" si="0"/>
        <v>EW191B:阳光金增利稳健天天购（28天最低持有）B006:交通银行</v>
      </c>
      <c r="E55" s="1" t="s">
        <v>49</v>
      </c>
      <c r="F55" s="2" t="e">
        <f>VLOOKUP(D55,#REF!,2,FALSE)</f>
        <v>#REF!</v>
      </c>
    </row>
    <row r="56" spans="1:6">
      <c r="A56" s="5" t="s">
        <v>47</v>
      </c>
      <c r="B56" s="5" t="s">
        <v>9</v>
      </c>
      <c r="C56" s="5" t="s">
        <v>69</v>
      </c>
      <c r="D56" s="6" t="str">
        <f t="shared" si="0"/>
        <v>EW265D:阳光金13M丰利5期D006:交通银行</v>
      </c>
      <c r="E56" s="1" t="s">
        <v>49</v>
      </c>
      <c r="F56" s="2" t="str">
        <f>VLOOKUP(A56,'7722销售商来款账户整理-底稿'!I:J,2,FALSE)</f>
        <v>明细-按产品</v>
      </c>
    </row>
    <row r="57" spans="1:6">
      <c r="A57" s="5" t="s">
        <v>47</v>
      </c>
      <c r="B57" s="5" t="s">
        <v>9</v>
      </c>
      <c r="C57" s="5" t="s">
        <v>70</v>
      </c>
      <c r="D57" s="6" t="str">
        <f t="shared" si="0"/>
        <v>EW272B:阳光金15M丰利8期B006:交通银行</v>
      </c>
      <c r="E57" s="1" t="s">
        <v>49</v>
      </c>
      <c r="F57" s="2" t="str">
        <f>VLOOKUP(A57,'7722销售商来款账户整理-底稿'!I:J,2,FALSE)</f>
        <v>明细-按产品</v>
      </c>
    </row>
    <row r="58" spans="1:6">
      <c r="A58" s="5" t="s">
        <v>47</v>
      </c>
      <c r="B58" s="5" t="s">
        <v>9</v>
      </c>
      <c r="C58" s="5" t="s">
        <v>71</v>
      </c>
      <c r="D58" s="6" t="str">
        <f t="shared" si="0"/>
        <v>EW291J:阳光金天天盈J006:交通银行</v>
      </c>
      <c r="E58" s="1" t="s">
        <v>49</v>
      </c>
      <c r="F58" s="2" t="str">
        <f>VLOOKUP(A58,'7722销售商来款账户整理-底稿'!I:J,2,FALSE)</f>
        <v>明细-按产品</v>
      </c>
    </row>
    <row r="59" spans="1:6">
      <c r="A59" s="5" t="s">
        <v>47</v>
      </c>
      <c r="B59" s="5" t="s">
        <v>9</v>
      </c>
      <c r="C59" s="5" t="s">
        <v>72</v>
      </c>
      <c r="D59" s="6" t="str">
        <f t="shared" si="0"/>
        <v>EW379D:阳光金增利稳健乐享天天购（7天最低持有）D006:交通银行</v>
      </c>
      <c r="E59" s="1" t="s">
        <v>49</v>
      </c>
      <c r="F59" s="2" t="str">
        <f>VLOOKUP(A59,'7722销售商来款账户整理-底稿'!I:J,2,FALSE)</f>
        <v>明细-按产品</v>
      </c>
    </row>
    <row r="60" spans="1:6">
      <c r="A60" s="5" t="s">
        <v>47</v>
      </c>
      <c r="B60" s="5" t="s">
        <v>9</v>
      </c>
      <c r="C60" s="5" t="s">
        <v>34</v>
      </c>
      <c r="D60" s="6" t="str">
        <f t="shared" si="0"/>
        <v>EW379H:阳光金增利稳健乐享天天购（7天最低持有）H006:交通银行</v>
      </c>
      <c r="E60" s="1" t="s">
        <v>49</v>
      </c>
      <c r="F60" s="2" t="e">
        <f>VLOOKUP(D60,#REF!,2,FALSE)</f>
        <v>#REF!</v>
      </c>
    </row>
    <row r="61" spans="1:6">
      <c r="A61" s="5" t="s">
        <v>47</v>
      </c>
      <c r="B61" s="5" t="s">
        <v>9</v>
      </c>
      <c r="C61" s="5" t="s">
        <v>73</v>
      </c>
      <c r="D61" s="6" t="str">
        <f t="shared" si="0"/>
        <v>EW379I:阳光金增利稳健乐享天天购（7天最低持有）I006:交通银行</v>
      </c>
      <c r="E61" s="1" t="s">
        <v>49</v>
      </c>
      <c r="F61" s="2" t="str">
        <f>VLOOKUP(A61,'7722销售商来款账户整理-底稿'!I:J,2,FALSE)</f>
        <v>明细-按产品</v>
      </c>
    </row>
    <row r="62" spans="1:6">
      <c r="A62" s="5" t="s">
        <v>47</v>
      </c>
      <c r="B62" s="5" t="s">
        <v>9</v>
      </c>
      <c r="C62" s="5" t="s">
        <v>74</v>
      </c>
      <c r="D62" s="6" t="str">
        <f t="shared" si="0"/>
        <v>EW408A:阳光金13M丰利13期A006:交通银行</v>
      </c>
      <c r="E62" s="1" t="s">
        <v>49</v>
      </c>
      <c r="F62" s="2" t="str">
        <f>VLOOKUP(A62,'7722销售商来款账户整理-底稿'!I:J,2,FALSE)</f>
        <v>明细-按产品</v>
      </c>
    </row>
    <row r="63" spans="1:6">
      <c r="A63" s="5" t="s">
        <v>47</v>
      </c>
      <c r="B63" s="5" t="s">
        <v>9</v>
      </c>
      <c r="C63" s="5" t="s">
        <v>75</v>
      </c>
      <c r="D63" s="6" t="str">
        <f t="shared" si="0"/>
        <v>EW458A:阳光金丰利10期A006:交通银行</v>
      </c>
      <c r="E63" s="1" t="s">
        <v>49</v>
      </c>
      <c r="F63" s="2" t="str">
        <f>VLOOKUP(A63,'7722销售商来款账户整理-底稿'!I:J,2,FALSE)</f>
        <v>明细-按产品</v>
      </c>
    </row>
    <row r="64" spans="1:6">
      <c r="A64" s="5" t="s">
        <v>47</v>
      </c>
      <c r="B64" s="5" t="s">
        <v>9</v>
      </c>
      <c r="C64" s="5" t="s">
        <v>37</v>
      </c>
      <c r="D64" s="6" t="str">
        <f t="shared" si="0"/>
        <v>EW603D:阳光金丰利15期D006:交通银行</v>
      </c>
      <c r="E64" s="1" t="s">
        <v>49</v>
      </c>
      <c r="F64" s="2" t="str">
        <f>VLOOKUP(A64,'7722销售商来款账户整理-底稿'!I:J,2,FALSE)</f>
        <v>明细-按产品</v>
      </c>
    </row>
    <row r="65" spans="1:6">
      <c r="A65" s="5" t="s">
        <v>47</v>
      </c>
      <c r="B65" s="5" t="s">
        <v>9</v>
      </c>
      <c r="C65" s="5" t="s">
        <v>76</v>
      </c>
      <c r="D65" s="6" t="str">
        <f t="shared" si="0"/>
        <v>EW634D:阳光橙安盈季开4号D006:交通银行</v>
      </c>
      <c r="E65" s="1" t="s">
        <v>49</v>
      </c>
      <c r="F65" s="2" t="str">
        <f>VLOOKUP(A65,'7722销售商来款账户整理-底稿'!I:J,2,FALSE)</f>
        <v>明细-按产品</v>
      </c>
    </row>
    <row r="66" spans="1:6">
      <c r="A66" s="5" t="s">
        <v>47</v>
      </c>
      <c r="B66" s="5" t="s">
        <v>9</v>
      </c>
      <c r="C66" s="5" t="s">
        <v>77</v>
      </c>
      <c r="D66" s="6" t="str">
        <f t="shared" si="0"/>
        <v>EW635D:阳光橙安盈季开5号D006:交通银行</v>
      </c>
      <c r="E66" s="1" t="s">
        <v>49</v>
      </c>
      <c r="F66" s="2" t="str">
        <f>VLOOKUP(A66,'7722销售商来款账户整理-底稿'!I:J,2,FALSE)</f>
        <v>明细-按产品</v>
      </c>
    </row>
    <row r="67" spans="1:6">
      <c r="A67" s="5" t="s">
        <v>47</v>
      </c>
      <c r="B67" s="5" t="s">
        <v>9</v>
      </c>
      <c r="C67" s="5" t="s">
        <v>78</v>
      </c>
      <c r="D67" s="6" t="str">
        <f t="shared" ref="D67:D130" si="1">C67&amp;A67</f>
        <v>EW636D:阳光橙安盈季开6号D006:交通银行</v>
      </c>
      <c r="E67" s="1" t="s">
        <v>49</v>
      </c>
      <c r="F67" s="2" t="str">
        <f>VLOOKUP(A67,'7722销售商来款账户整理-底稿'!I:J,2,FALSE)</f>
        <v>明细-按产品</v>
      </c>
    </row>
    <row r="68" spans="1:6">
      <c r="A68" s="5" t="s">
        <v>47</v>
      </c>
      <c r="B68" s="5" t="s">
        <v>9</v>
      </c>
      <c r="C68" s="5" t="s">
        <v>79</v>
      </c>
      <c r="D68" s="6" t="str">
        <f t="shared" si="1"/>
        <v>EW670H:阳光金丰利36期H006:交通银行</v>
      </c>
      <c r="E68" s="1" t="s">
        <v>49</v>
      </c>
      <c r="F68" s="2" t="str">
        <f>VLOOKUP(A68,'7722销售商来款账户整理-底稿'!I:J,2,FALSE)</f>
        <v>明细-按产品</v>
      </c>
    </row>
    <row r="69" spans="1:6">
      <c r="A69" s="5" t="s">
        <v>47</v>
      </c>
      <c r="B69" s="5" t="s">
        <v>9</v>
      </c>
      <c r="C69" s="5" t="s">
        <v>80</v>
      </c>
      <c r="D69" s="6" t="str">
        <f t="shared" si="1"/>
        <v>EW671H:阳光金丰利37期H006:交通银行</v>
      </c>
      <c r="E69" s="1" t="s">
        <v>49</v>
      </c>
      <c r="F69" s="2" t="str">
        <f>VLOOKUP(A69,'7722销售商来款账户整理-底稿'!I:J,2,FALSE)</f>
        <v>明细-按产品</v>
      </c>
    </row>
    <row r="70" spans="1:6">
      <c r="A70" s="5" t="s">
        <v>47</v>
      </c>
      <c r="B70" s="5" t="s">
        <v>9</v>
      </c>
      <c r="C70" s="5" t="s">
        <v>81</v>
      </c>
      <c r="D70" s="6" t="str">
        <f t="shared" si="1"/>
        <v>EW673H:阳光金丰利39期H006:交通银行</v>
      </c>
      <c r="E70" s="1" t="s">
        <v>49</v>
      </c>
      <c r="F70" s="2" t="str">
        <f>VLOOKUP(A70,'7722销售商来款账户整理-底稿'!I:J,2,FALSE)</f>
        <v>明细-按产品</v>
      </c>
    </row>
    <row r="71" spans="1:6">
      <c r="A71" s="5" t="s">
        <v>47</v>
      </c>
      <c r="B71" s="5" t="s">
        <v>9</v>
      </c>
      <c r="C71" s="5" t="s">
        <v>82</v>
      </c>
      <c r="D71" s="6" t="str">
        <f t="shared" si="1"/>
        <v>EW679H:阳光金丰利40期H006:交通银行</v>
      </c>
      <c r="E71" s="1" t="s">
        <v>49</v>
      </c>
      <c r="F71" s="2" t="str">
        <f>VLOOKUP(A71,'7722销售商来款账户整理-底稿'!I:J,2,FALSE)</f>
        <v>明细-按产品</v>
      </c>
    </row>
    <row r="72" spans="1:6">
      <c r="A72" s="5" t="s">
        <v>47</v>
      </c>
      <c r="B72" s="5" t="s">
        <v>9</v>
      </c>
      <c r="C72" s="5" t="s">
        <v>83</v>
      </c>
      <c r="D72" s="6" t="str">
        <f t="shared" si="1"/>
        <v>EW697H:阳光金丰利51期H006:交通银行</v>
      </c>
      <c r="E72" s="1" t="s">
        <v>49</v>
      </c>
      <c r="F72" s="2" t="str">
        <f>VLOOKUP(A72,'7722销售商来款账户整理-底稿'!I:J,2,FALSE)</f>
        <v>明细-按产品</v>
      </c>
    </row>
    <row r="73" spans="1:6">
      <c r="A73" s="5" t="s">
        <v>47</v>
      </c>
      <c r="B73" s="5" t="s">
        <v>9</v>
      </c>
      <c r="C73" s="5" t="s">
        <v>84</v>
      </c>
      <c r="D73" s="6" t="str">
        <f t="shared" si="1"/>
        <v>EW700D:阳光橙安盈季开7号D006:交通银行</v>
      </c>
      <c r="E73" s="1" t="s">
        <v>49</v>
      </c>
      <c r="F73" s="2" t="str">
        <f>VLOOKUP(A73,'7722销售商来款账户整理-底稿'!I:J,2,FALSE)</f>
        <v>明细-按产品</v>
      </c>
    </row>
    <row r="74" spans="1:6">
      <c r="A74" s="5" t="s">
        <v>47</v>
      </c>
      <c r="B74" s="5" t="s">
        <v>9</v>
      </c>
      <c r="C74" s="5" t="s">
        <v>85</v>
      </c>
      <c r="D74" s="6" t="str">
        <f t="shared" si="1"/>
        <v>EW701D:阳光橙安盈季开8号D006:交通银行</v>
      </c>
      <c r="E74" s="1" t="s">
        <v>49</v>
      </c>
      <c r="F74" s="2" t="str">
        <f>VLOOKUP(A74,'7722销售商来款账户整理-底稿'!I:J,2,FALSE)</f>
        <v>明细-按产品</v>
      </c>
    </row>
    <row r="75" spans="1:6">
      <c r="A75" s="5" t="s">
        <v>47</v>
      </c>
      <c r="B75" s="5" t="s">
        <v>9</v>
      </c>
      <c r="C75" s="5" t="s">
        <v>86</v>
      </c>
      <c r="D75" s="6" t="str">
        <f t="shared" si="1"/>
        <v>EW702D:阳光橙安盈季开9号D006:交通银行</v>
      </c>
      <c r="E75" s="1" t="s">
        <v>49</v>
      </c>
      <c r="F75" s="2" t="str">
        <f>VLOOKUP(A75,'7722销售商来款账户整理-底稿'!I:J,2,FALSE)</f>
        <v>明细-按产品</v>
      </c>
    </row>
    <row r="76" spans="1:6">
      <c r="A76" s="5" t="s">
        <v>47</v>
      </c>
      <c r="B76" s="5" t="s">
        <v>9</v>
      </c>
      <c r="C76" s="5" t="s">
        <v>87</v>
      </c>
      <c r="D76" s="6" t="str">
        <f t="shared" si="1"/>
        <v>EW738A:阳光金丰利54期A006:交通银行</v>
      </c>
      <c r="E76" s="1" t="s">
        <v>49</v>
      </c>
      <c r="F76" s="2" t="str">
        <f>VLOOKUP(A76,'7722销售商来款账户整理-底稿'!I:J,2,FALSE)</f>
        <v>明细-按产品</v>
      </c>
    </row>
    <row r="77" spans="1:6">
      <c r="A77" s="5" t="s">
        <v>47</v>
      </c>
      <c r="B77" s="5" t="s">
        <v>9</v>
      </c>
      <c r="C77" s="5" t="s">
        <v>88</v>
      </c>
      <c r="D77" s="6" t="str">
        <f t="shared" si="1"/>
        <v>EW766H:阳光金丰利62期H006:交通银行</v>
      </c>
      <c r="E77" s="1" t="s">
        <v>49</v>
      </c>
      <c r="F77" s="2" t="str">
        <f>VLOOKUP(A77,'7722销售商来款账户整理-底稿'!I:J,2,FALSE)</f>
        <v>明细-按产品</v>
      </c>
    </row>
    <row r="78" spans="1:6">
      <c r="A78" s="5" t="s">
        <v>47</v>
      </c>
      <c r="B78" s="5" t="s">
        <v>9</v>
      </c>
      <c r="C78" s="5" t="s">
        <v>89</v>
      </c>
      <c r="D78" s="6" t="str">
        <f t="shared" si="1"/>
        <v>EW886H:阳光金丰利83期H006:交通银行</v>
      </c>
      <c r="E78" s="1" t="s">
        <v>49</v>
      </c>
      <c r="F78" s="2" t="str">
        <f>VLOOKUP(A78,'7722销售商来款账户整理-底稿'!I:J,2,FALSE)</f>
        <v>明细-按产品</v>
      </c>
    </row>
    <row r="79" spans="1:6">
      <c r="A79" s="5" t="s">
        <v>90</v>
      </c>
      <c r="B79" s="5" t="s">
        <v>9</v>
      </c>
      <c r="C79" s="5" t="s">
        <v>25</v>
      </c>
      <c r="D79" s="6" t="str">
        <f t="shared" si="1"/>
        <v>EB1068:阳光金日添利1号008:中信银行</v>
      </c>
      <c r="E79" s="1" t="s">
        <v>91</v>
      </c>
      <c r="F79" s="2" t="e">
        <f>VLOOKUP(D79,#REF!,2,FALSE)</f>
        <v>#REF!</v>
      </c>
    </row>
    <row r="80" spans="1:6">
      <c r="A80" s="5" t="s">
        <v>90</v>
      </c>
      <c r="B80" s="5" t="s">
        <v>9</v>
      </c>
      <c r="C80" s="5" t="s">
        <v>93</v>
      </c>
      <c r="D80" s="6" t="str">
        <f t="shared" si="1"/>
        <v>EB1205:阳光金18M添利3号008:中信银行</v>
      </c>
      <c r="E80" s="1" t="s">
        <v>91</v>
      </c>
      <c r="F80" s="2" t="str">
        <f>VLOOKUP(A80,'7722销售商来款账户整理-底稿'!I:J,2,FALSE)</f>
        <v>汇总-零售</v>
      </c>
    </row>
    <row r="81" spans="1:6">
      <c r="A81" s="5" t="s">
        <v>90</v>
      </c>
      <c r="B81" s="5" t="s">
        <v>9</v>
      </c>
      <c r="C81" s="5" t="s">
        <v>94</v>
      </c>
      <c r="D81" s="6" t="str">
        <f t="shared" si="1"/>
        <v>EB1216:阳光金6M添利1号008:中信银行</v>
      </c>
      <c r="E81" s="1" t="s">
        <v>91</v>
      </c>
      <c r="F81" s="2" t="str">
        <f>VLOOKUP(A81,'7722销售商来款账户整理-底稿'!I:J,2,FALSE)</f>
        <v>汇总-零售</v>
      </c>
    </row>
    <row r="82" spans="1:6">
      <c r="A82" s="5" t="s">
        <v>90</v>
      </c>
      <c r="B82" s="5" t="s">
        <v>9</v>
      </c>
      <c r="C82" s="5" t="s">
        <v>48</v>
      </c>
      <c r="D82" s="6" t="str">
        <f t="shared" si="1"/>
        <v>EB1611:阳光橙安盈1号008:中信银行</v>
      </c>
      <c r="E82" s="1" t="s">
        <v>91</v>
      </c>
      <c r="F82" s="2" t="str">
        <f>VLOOKUP(A82,'7722销售商来款账户整理-底稿'!I:J,2,FALSE)</f>
        <v>汇总-零售</v>
      </c>
    </row>
    <row r="83" spans="1:6">
      <c r="A83" s="5" t="s">
        <v>90</v>
      </c>
      <c r="B83" s="5" t="s">
        <v>9</v>
      </c>
      <c r="C83" s="5" t="s">
        <v>50</v>
      </c>
      <c r="D83" s="6" t="str">
        <f t="shared" si="1"/>
        <v>EB6829:阳光天天购90天008:中信银行</v>
      </c>
      <c r="E83" s="1" t="s">
        <v>91</v>
      </c>
      <c r="F83" s="2" t="e">
        <f>VLOOKUP(D83,#REF!,2,FALSE)</f>
        <v>#REF!</v>
      </c>
    </row>
    <row r="84" spans="1:6">
      <c r="A84" s="5" t="s">
        <v>90</v>
      </c>
      <c r="B84" s="5" t="s">
        <v>9</v>
      </c>
      <c r="C84" s="5" t="s">
        <v>51</v>
      </c>
      <c r="D84" s="6" t="str">
        <f t="shared" si="1"/>
        <v>EB6830:阳光天天购180天008:中信银行</v>
      </c>
      <c r="E84" s="1" t="s">
        <v>91</v>
      </c>
      <c r="F84" s="2" t="e">
        <f>VLOOKUP(D84,#REF!,2,FALSE)</f>
        <v>#REF!</v>
      </c>
    </row>
    <row r="85" spans="1:6">
      <c r="A85" s="5" t="s">
        <v>90</v>
      </c>
      <c r="B85" s="5" t="s">
        <v>9</v>
      </c>
      <c r="C85" s="5" t="s">
        <v>95</v>
      </c>
      <c r="D85" s="6" t="str">
        <f t="shared" si="1"/>
        <v>EW0011:阳光金6M添利3号008:中信银行</v>
      </c>
      <c r="E85" s="1" t="s">
        <v>91</v>
      </c>
      <c r="F85" s="2" t="str">
        <f>VLOOKUP(A85,'7722销售商来款账户整理-底稿'!I:J,2,FALSE)</f>
        <v>汇总-零售</v>
      </c>
    </row>
    <row r="86" spans="1:6">
      <c r="A86" s="5" t="s">
        <v>90</v>
      </c>
      <c r="B86" s="5" t="s">
        <v>9</v>
      </c>
      <c r="C86" s="5" t="s">
        <v>96</v>
      </c>
      <c r="D86" s="6" t="str">
        <f t="shared" si="1"/>
        <v>EW0012:阳光金6M添利4号008:中信银行</v>
      </c>
      <c r="E86" s="1" t="s">
        <v>91</v>
      </c>
      <c r="F86" s="2" t="str">
        <f>VLOOKUP(A86,'7722销售商来款账户整理-底稿'!I:J,2,FALSE)</f>
        <v>汇总-零售</v>
      </c>
    </row>
    <row r="87" spans="1:6">
      <c r="A87" s="5" t="s">
        <v>90</v>
      </c>
      <c r="B87" s="5" t="s">
        <v>9</v>
      </c>
      <c r="C87" s="5" t="s">
        <v>97</v>
      </c>
      <c r="D87" s="6" t="str">
        <f t="shared" si="1"/>
        <v>EW0022:阳光金6M添利5号008:中信银行</v>
      </c>
      <c r="E87" s="1" t="s">
        <v>91</v>
      </c>
      <c r="F87" s="2" t="str">
        <f>VLOOKUP(A87,'7722销售商来款账户整理-底稿'!I:J,2,FALSE)</f>
        <v>汇总-零售</v>
      </c>
    </row>
    <row r="88" spans="1:6">
      <c r="A88" s="5" t="s">
        <v>90</v>
      </c>
      <c r="B88" s="5" t="s">
        <v>9</v>
      </c>
      <c r="C88" s="5" t="s">
        <v>98</v>
      </c>
      <c r="D88" s="6" t="str">
        <f t="shared" si="1"/>
        <v>EW0023:阳光金6M添利6号008:中信银行</v>
      </c>
      <c r="E88" s="1" t="s">
        <v>91</v>
      </c>
      <c r="F88" s="2" t="str">
        <f>VLOOKUP(A88,'7722销售商来款账户整理-底稿'!I:J,2,FALSE)</f>
        <v>汇总-零售</v>
      </c>
    </row>
    <row r="89" spans="1:6">
      <c r="A89" s="5" t="s">
        <v>90</v>
      </c>
      <c r="B89" s="5" t="s">
        <v>9</v>
      </c>
      <c r="C89" s="5" t="s">
        <v>53</v>
      </c>
      <c r="D89" s="6" t="str">
        <f t="shared" si="1"/>
        <v>EW0043:阳光橙安盈季开1号008:中信银行</v>
      </c>
      <c r="E89" s="1" t="s">
        <v>91</v>
      </c>
      <c r="F89" s="2" t="str">
        <f>VLOOKUP(A89,'7722销售商来款账户整理-底稿'!I:J,2,FALSE)</f>
        <v>汇总-零售</v>
      </c>
    </row>
    <row r="90" spans="1:6">
      <c r="A90" s="5" t="s">
        <v>90</v>
      </c>
      <c r="B90" s="5" t="s">
        <v>9</v>
      </c>
      <c r="C90" s="5" t="s">
        <v>54</v>
      </c>
      <c r="D90" s="6" t="str">
        <f t="shared" si="1"/>
        <v>EW0058:阳光橙安盈季开2号008:中信银行</v>
      </c>
      <c r="E90" s="1" t="s">
        <v>91</v>
      </c>
      <c r="F90" s="2" t="str">
        <f>VLOOKUP(A90,'7722销售商来款账户整理-底稿'!I:J,2,FALSE)</f>
        <v>汇总-零售</v>
      </c>
    </row>
    <row r="91" spans="1:6">
      <c r="A91" s="5" t="s">
        <v>90</v>
      </c>
      <c r="B91" s="5" t="s">
        <v>9</v>
      </c>
      <c r="C91" s="5" t="s">
        <v>99</v>
      </c>
      <c r="D91" s="6" t="str">
        <f t="shared" si="1"/>
        <v>EW0064:阳光金季添利1号008:中信银行</v>
      </c>
      <c r="E91" s="1" t="s">
        <v>91</v>
      </c>
      <c r="F91" s="2" t="str">
        <f>VLOOKUP(A91,'7722销售商来款账户整理-底稿'!I:J,2,FALSE)</f>
        <v>汇总-零售</v>
      </c>
    </row>
    <row r="92" spans="1:6">
      <c r="A92" s="5" t="s">
        <v>90</v>
      </c>
      <c r="B92" s="5" t="s">
        <v>9</v>
      </c>
      <c r="C92" s="5" t="s">
        <v>100</v>
      </c>
      <c r="D92" s="6" t="str">
        <f t="shared" si="1"/>
        <v>EW0065:阳光金季添利2号008:中信银行</v>
      </c>
      <c r="E92" s="1" t="s">
        <v>91</v>
      </c>
      <c r="F92" s="2" t="str">
        <f>VLOOKUP(A92,'7722销售商来款账户整理-底稿'!I:J,2,FALSE)</f>
        <v>汇总-零售</v>
      </c>
    </row>
    <row r="93" spans="1:6">
      <c r="A93" s="5" t="s">
        <v>90</v>
      </c>
      <c r="B93" s="5" t="s">
        <v>9</v>
      </c>
      <c r="C93" s="5" t="s">
        <v>101</v>
      </c>
      <c r="D93" s="6" t="str">
        <f t="shared" si="1"/>
        <v>EW0066:阳光金季添利3号008:中信银行</v>
      </c>
      <c r="E93" s="1" t="s">
        <v>91</v>
      </c>
      <c r="F93" s="2" t="str">
        <f>VLOOKUP(A93,'7722销售商来款账户整理-底稿'!I:J,2,FALSE)</f>
        <v>汇总-零售</v>
      </c>
    </row>
    <row r="94" spans="1:6">
      <c r="A94" s="5" t="s">
        <v>90</v>
      </c>
      <c r="B94" s="5" t="s">
        <v>9</v>
      </c>
      <c r="C94" s="5" t="s">
        <v>102</v>
      </c>
      <c r="D94" s="6" t="str">
        <f t="shared" si="1"/>
        <v>EW0074:阳光金9M添利2号008:中信银行</v>
      </c>
      <c r="E94" s="1" t="s">
        <v>91</v>
      </c>
      <c r="F94" s="2" t="str">
        <f>VLOOKUP(A94,'7722销售商来款账户整理-底稿'!I:J,2,FALSE)</f>
        <v>汇总-零售</v>
      </c>
    </row>
    <row r="95" spans="1:6">
      <c r="A95" s="5" t="s">
        <v>90</v>
      </c>
      <c r="B95" s="5" t="s">
        <v>9</v>
      </c>
      <c r="C95" s="5" t="s">
        <v>103</v>
      </c>
      <c r="D95" s="6" t="str">
        <f t="shared" si="1"/>
        <v>EW0075:阳光金9M添利3号008:中信银行</v>
      </c>
      <c r="E95" s="1" t="s">
        <v>91</v>
      </c>
      <c r="F95" s="2" t="str">
        <f>VLOOKUP(A95,'7722销售商来款账户整理-底稿'!I:J,2,FALSE)</f>
        <v>汇总-零售</v>
      </c>
    </row>
    <row r="96" spans="1:6">
      <c r="A96" s="5" t="s">
        <v>90</v>
      </c>
      <c r="B96" s="5" t="s">
        <v>9</v>
      </c>
      <c r="C96" s="5" t="s">
        <v>55</v>
      </c>
      <c r="D96" s="6" t="str">
        <f t="shared" si="1"/>
        <v>EW0079:阳光橙安盈季开3号008:中信银行</v>
      </c>
      <c r="E96" s="1" t="s">
        <v>91</v>
      </c>
      <c r="F96" s="2" t="str">
        <f>VLOOKUP(A96,'7722销售商来款账户整理-底稿'!I:J,2,FALSE)</f>
        <v>汇总-零售</v>
      </c>
    </row>
    <row r="97" spans="1:6">
      <c r="A97" s="5" t="s">
        <v>90</v>
      </c>
      <c r="B97" s="5" t="s">
        <v>9</v>
      </c>
      <c r="C97" s="5" t="s">
        <v>10</v>
      </c>
      <c r="D97" s="6" t="str">
        <f t="shared" si="1"/>
        <v>EW0088:阳光金添利月开1号008:中信银行</v>
      </c>
      <c r="E97" s="1" t="s">
        <v>91</v>
      </c>
      <c r="F97" s="2" t="str">
        <f>VLOOKUP(A97,'7722销售商来款账户整理-底稿'!I:J,2,FALSE)</f>
        <v>汇总-零售</v>
      </c>
    </row>
    <row r="98" spans="1:6">
      <c r="A98" s="5" t="s">
        <v>90</v>
      </c>
      <c r="B98" s="5" t="s">
        <v>9</v>
      </c>
      <c r="C98" s="5" t="s">
        <v>104</v>
      </c>
      <c r="D98" s="6" t="str">
        <f t="shared" si="1"/>
        <v>EW0089:阳光金添利月开2号008:中信银行</v>
      </c>
      <c r="E98" s="1" t="s">
        <v>91</v>
      </c>
      <c r="F98" s="2" t="str">
        <f>VLOOKUP(A98,'7722销售商来款账户整理-底稿'!I:J,2,FALSE)</f>
        <v>汇总-零售</v>
      </c>
    </row>
    <row r="99" spans="1:6">
      <c r="A99" s="5" t="s">
        <v>90</v>
      </c>
      <c r="B99" s="5" t="s">
        <v>9</v>
      </c>
      <c r="C99" s="5" t="s">
        <v>105</v>
      </c>
      <c r="D99" s="6" t="str">
        <f t="shared" si="1"/>
        <v>EW0090:阳光金添利月开3号008:中信银行</v>
      </c>
      <c r="E99" s="1" t="s">
        <v>91</v>
      </c>
      <c r="F99" s="2" t="str">
        <f>VLOOKUP(A99,'7722销售商来款账户整理-底稿'!I:J,2,FALSE)</f>
        <v>汇总-零售</v>
      </c>
    </row>
    <row r="100" spans="1:6">
      <c r="A100" s="5" t="s">
        <v>90</v>
      </c>
      <c r="B100" s="5" t="s">
        <v>9</v>
      </c>
      <c r="C100" s="5" t="s">
        <v>106</v>
      </c>
      <c r="D100" s="6" t="str">
        <f t="shared" si="1"/>
        <v>EW0141:阳光金9M添利4号008:中信银行</v>
      </c>
      <c r="E100" s="1" t="s">
        <v>91</v>
      </c>
      <c r="F100" s="2" t="str">
        <f>VLOOKUP(A100,'7722销售商来款账户整理-底稿'!I:J,2,FALSE)</f>
        <v>汇总-零售</v>
      </c>
    </row>
    <row r="101" spans="1:6">
      <c r="A101" s="5" t="s">
        <v>90</v>
      </c>
      <c r="B101" s="5" t="s">
        <v>9</v>
      </c>
      <c r="C101" s="5" t="s">
        <v>107</v>
      </c>
      <c r="D101" s="6" t="str">
        <f t="shared" si="1"/>
        <v>EW0142:阳光金9M添利5号008:中信银行</v>
      </c>
      <c r="E101" s="1" t="s">
        <v>91</v>
      </c>
      <c r="F101" s="2" t="str">
        <f>VLOOKUP(A101,'7722销售商来款账户整理-底稿'!I:J,2,FALSE)</f>
        <v>汇总-零售</v>
      </c>
    </row>
    <row r="102" spans="1:6">
      <c r="A102" s="5" t="s">
        <v>90</v>
      </c>
      <c r="B102" s="5" t="s">
        <v>9</v>
      </c>
      <c r="C102" s="5" t="s">
        <v>108</v>
      </c>
      <c r="D102" s="6" t="str">
        <f t="shared" si="1"/>
        <v>EW0143:阳光金9M添利6号008:中信银行</v>
      </c>
      <c r="E102" s="1" t="s">
        <v>91</v>
      </c>
      <c r="F102" s="2" t="str">
        <f>VLOOKUP(A102,'7722销售商来款账户整理-底稿'!I:J,2,FALSE)</f>
        <v>汇总-零售</v>
      </c>
    </row>
    <row r="103" spans="1:6">
      <c r="A103" s="5" t="s">
        <v>90</v>
      </c>
      <c r="B103" s="5" t="s">
        <v>9</v>
      </c>
      <c r="C103" s="5" t="s">
        <v>109</v>
      </c>
      <c r="D103" s="6" t="str">
        <f t="shared" si="1"/>
        <v>EW0193:阳光金13M丰利1期008:中信银行</v>
      </c>
      <c r="E103" s="1" t="s">
        <v>91</v>
      </c>
      <c r="F103" s="2" t="str">
        <f>VLOOKUP(A103,'7722销售商来款账户整理-底稿'!I:J,2,FALSE)</f>
        <v>汇总-零售</v>
      </c>
    </row>
    <row r="104" spans="1:6">
      <c r="A104" s="5" t="s">
        <v>90</v>
      </c>
      <c r="B104" s="5" t="s">
        <v>9</v>
      </c>
      <c r="C104" s="5" t="s">
        <v>110</v>
      </c>
      <c r="D104" s="6" t="str">
        <f t="shared" si="1"/>
        <v>EW0236:阳光金丰利增强（光大行庆专享）008:中信银行</v>
      </c>
      <c r="E104" s="1" t="s">
        <v>91</v>
      </c>
      <c r="F104" s="2" t="str">
        <f>VLOOKUP(A104,'7722销售商来款账户整理-底稿'!I:J,2,FALSE)</f>
        <v>汇总-零售</v>
      </c>
    </row>
    <row r="105" spans="1:6">
      <c r="A105" s="5" t="s">
        <v>90</v>
      </c>
      <c r="B105" s="5" t="s">
        <v>9</v>
      </c>
      <c r="C105" s="5" t="s">
        <v>56</v>
      </c>
      <c r="D105" s="6" t="str">
        <f t="shared" si="1"/>
        <v>EW0239:阳光金15M丰利增强1期008:中信银行</v>
      </c>
      <c r="E105" s="1" t="s">
        <v>91</v>
      </c>
      <c r="F105" s="2" t="str">
        <f>VLOOKUP(A105,'7722销售商来款账户整理-底稿'!I:J,2,FALSE)</f>
        <v>汇总-零售</v>
      </c>
    </row>
    <row r="106" spans="1:6">
      <c r="A106" s="5" t="s">
        <v>90</v>
      </c>
      <c r="B106" s="5" t="s">
        <v>9</v>
      </c>
      <c r="C106" s="5" t="s">
        <v>111</v>
      </c>
      <c r="D106" s="6" t="str">
        <f t="shared" si="1"/>
        <v>EW0240:阳光金18M增利3号008:中信银行</v>
      </c>
      <c r="E106" s="1" t="s">
        <v>91</v>
      </c>
      <c r="F106" s="2" t="str">
        <f>VLOOKUP(A106,'7722销售商来款账户整理-底稿'!I:J,2,FALSE)</f>
        <v>汇总-零售</v>
      </c>
    </row>
    <row r="107" spans="1:6">
      <c r="A107" s="5" t="s">
        <v>90</v>
      </c>
      <c r="B107" s="5" t="s">
        <v>9</v>
      </c>
      <c r="C107" s="5" t="s">
        <v>57</v>
      </c>
      <c r="D107" s="6" t="str">
        <f t="shared" si="1"/>
        <v>EW0261:阳光金13M丰利增强（中秋节专属）008:中信银行</v>
      </c>
      <c r="E107" s="1" t="s">
        <v>91</v>
      </c>
      <c r="F107" s="2" t="str">
        <f>VLOOKUP(A107,'7722销售商来款账户整理-底稿'!I:J,2,FALSE)</f>
        <v>汇总-零售</v>
      </c>
    </row>
    <row r="108" spans="1:6">
      <c r="A108" s="5" t="s">
        <v>90</v>
      </c>
      <c r="B108" s="5" t="s">
        <v>9</v>
      </c>
      <c r="C108" s="5" t="s">
        <v>112</v>
      </c>
      <c r="D108" s="6" t="str">
        <f t="shared" si="1"/>
        <v>EW0267:阳光金13M丰利6期008:中信银行</v>
      </c>
      <c r="E108" s="1" t="s">
        <v>91</v>
      </c>
      <c r="F108" s="2" t="str">
        <f>VLOOKUP(A108,'7722销售商来款账户整理-底稿'!I:J,2,FALSE)</f>
        <v>汇总-零售</v>
      </c>
    </row>
    <row r="109" spans="1:6">
      <c r="A109" s="5" t="s">
        <v>90</v>
      </c>
      <c r="B109" s="5" t="s">
        <v>9</v>
      </c>
      <c r="C109" s="5" t="s">
        <v>58</v>
      </c>
      <c r="D109" s="6" t="str">
        <f t="shared" si="1"/>
        <v>EW0274:阳光金18M丰利增强2期008:中信银行</v>
      </c>
      <c r="E109" s="1" t="s">
        <v>91</v>
      </c>
      <c r="F109" s="2" t="str">
        <f>VLOOKUP(A109,'7722销售商来款账户整理-底稿'!I:J,2,FALSE)</f>
        <v>汇总-零售</v>
      </c>
    </row>
    <row r="110" spans="1:6">
      <c r="A110" s="5" t="s">
        <v>90</v>
      </c>
      <c r="B110" s="5" t="s">
        <v>9</v>
      </c>
      <c r="C110" s="5" t="s">
        <v>113</v>
      </c>
      <c r="D110" s="6" t="str">
        <f t="shared" si="1"/>
        <v>EW0339:阳光橙睿享2期008:中信银行</v>
      </c>
      <c r="E110" s="1" t="s">
        <v>114</v>
      </c>
      <c r="F110" s="2" t="str">
        <f>VLOOKUP(A110,'7722销售商来款账户整理-底稿'!I:J,2,FALSE)</f>
        <v>汇总-零售</v>
      </c>
    </row>
    <row r="111" spans="1:6">
      <c r="A111" s="5" t="s">
        <v>90</v>
      </c>
      <c r="B111" s="5" t="s">
        <v>9</v>
      </c>
      <c r="C111" s="5" t="s">
        <v>116</v>
      </c>
      <c r="D111" s="6" t="str">
        <f t="shared" si="1"/>
        <v>EW0358:阳光金15M丰利12期008:中信银行</v>
      </c>
      <c r="E111" s="1" t="s">
        <v>91</v>
      </c>
      <c r="F111" s="2" t="str">
        <f>VLOOKUP(A111,'7722销售商来款账户整理-底稿'!I:J,2,FALSE)</f>
        <v>汇总-零售</v>
      </c>
    </row>
    <row r="112" spans="1:6">
      <c r="A112" s="5" t="s">
        <v>90</v>
      </c>
      <c r="B112" s="5" t="s">
        <v>9</v>
      </c>
      <c r="C112" s="5" t="s">
        <v>117</v>
      </c>
      <c r="D112" s="6" t="str">
        <f t="shared" si="1"/>
        <v>EW0359:阳光金15M丰利13期008:中信银行</v>
      </c>
      <c r="E112" s="1" t="s">
        <v>91</v>
      </c>
      <c r="F112" s="2" t="str">
        <f>VLOOKUP(A112,'7722销售商来款账户整理-底稿'!I:J,2,FALSE)</f>
        <v>汇总-零售</v>
      </c>
    </row>
    <row r="113" spans="1:6">
      <c r="A113" s="5" t="s">
        <v>90</v>
      </c>
      <c r="B113" s="5" t="s">
        <v>9</v>
      </c>
      <c r="C113" s="5" t="s">
        <v>62</v>
      </c>
      <c r="D113" s="6" t="str">
        <f t="shared" si="1"/>
        <v>EW0360:阳光金13M丰利8期008:中信银行</v>
      </c>
      <c r="E113" s="1" t="s">
        <v>91</v>
      </c>
      <c r="F113" s="2" t="str">
        <f>VLOOKUP(A113,'7722销售商来款账户整理-底稿'!I:J,2,FALSE)</f>
        <v>汇总-零售</v>
      </c>
    </row>
    <row r="114" spans="1:6">
      <c r="A114" s="5" t="s">
        <v>90</v>
      </c>
      <c r="B114" s="5" t="s">
        <v>9</v>
      </c>
      <c r="C114" s="5" t="s">
        <v>118</v>
      </c>
      <c r="D114" s="6" t="str">
        <f t="shared" si="1"/>
        <v>EW0361:阳光金13M丰利9期008:中信银行</v>
      </c>
      <c r="E114" s="1" t="s">
        <v>91</v>
      </c>
      <c r="F114" s="2" t="str">
        <f>VLOOKUP(A114,'7722销售商来款账户整理-底稿'!I:J,2,FALSE)</f>
        <v>汇总-零售</v>
      </c>
    </row>
    <row r="115" spans="1:6">
      <c r="A115" s="5" t="s">
        <v>90</v>
      </c>
      <c r="B115" s="5" t="s">
        <v>9</v>
      </c>
      <c r="C115" s="5" t="s">
        <v>119</v>
      </c>
      <c r="D115" s="6" t="str">
        <f t="shared" si="1"/>
        <v>EW0367:阳光金15M丰利14期008:中信银行</v>
      </c>
      <c r="E115" s="1" t="s">
        <v>91</v>
      </c>
      <c r="F115" s="2" t="str">
        <f>VLOOKUP(A115,'7722销售商来款账户整理-底稿'!I:J,2,FALSE)</f>
        <v>汇总-零售</v>
      </c>
    </row>
    <row r="116" spans="1:6">
      <c r="A116" s="5" t="s">
        <v>90</v>
      </c>
      <c r="B116" s="5" t="s">
        <v>9</v>
      </c>
      <c r="C116" s="5" t="s">
        <v>120</v>
      </c>
      <c r="D116" s="6" t="str">
        <f t="shared" si="1"/>
        <v>EW0375:阳光金15M丰利增强7期008:中信银行</v>
      </c>
      <c r="E116" s="1" t="s">
        <v>91</v>
      </c>
      <c r="F116" s="2" t="str">
        <f>VLOOKUP(A116,'7722销售商来款账户整理-底稿'!I:J,2,FALSE)</f>
        <v>汇总-零售</v>
      </c>
    </row>
    <row r="117" spans="1:6">
      <c r="A117" s="5" t="s">
        <v>90</v>
      </c>
      <c r="B117" s="5" t="s">
        <v>9</v>
      </c>
      <c r="C117" s="5" t="s">
        <v>121</v>
      </c>
      <c r="D117" s="6" t="str">
        <f t="shared" si="1"/>
        <v>EW0400:阳光金私享恒赢（182天最低持有）008:中信银行</v>
      </c>
      <c r="E117" s="1" t="s">
        <v>114</v>
      </c>
      <c r="F117" s="2" t="str">
        <f>VLOOKUP(A117,'7722销售商来款账户整理-底稿'!I:J,2,FALSE)</f>
        <v>汇总-零售</v>
      </c>
    </row>
    <row r="118" spans="1:6">
      <c r="A118" s="5" t="s">
        <v>90</v>
      </c>
      <c r="B118" s="5" t="s">
        <v>9</v>
      </c>
      <c r="C118" s="5" t="s">
        <v>122</v>
      </c>
      <c r="D118" s="6" t="str">
        <f t="shared" si="1"/>
        <v>EW0410:阳光金15M丰利17期008:中信银行</v>
      </c>
      <c r="E118" s="1" t="s">
        <v>91</v>
      </c>
      <c r="F118" s="2" t="str">
        <f>VLOOKUP(A118,'7722销售商来款账户整理-底稿'!I:J,2,FALSE)</f>
        <v>汇总-零售</v>
      </c>
    </row>
    <row r="119" spans="1:6">
      <c r="A119" s="5" t="s">
        <v>90</v>
      </c>
      <c r="B119" s="5" t="s">
        <v>9</v>
      </c>
      <c r="C119" s="5" t="s">
        <v>123</v>
      </c>
      <c r="D119" s="6" t="str">
        <f t="shared" si="1"/>
        <v>EW0412:阳光金私享6期008:中信银行</v>
      </c>
      <c r="E119" s="1" t="s">
        <v>114</v>
      </c>
      <c r="F119" s="2" t="str">
        <f>VLOOKUP(A119,'7722销售商来款账户整理-底稿'!I:J,2,FALSE)</f>
        <v>汇总-零售</v>
      </c>
    </row>
    <row r="120" spans="1:6">
      <c r="A120" s="5" t="s">
        <v>90</v>
      </c>
      <c r="B120" s="5" t="s">
        <v>9</v>
      </c>
      <c r="C120" s="5" t="s">
        <v>31</v>
      </c>
      <c r="D120" s="6" t="str">
        <f t="shared" si="1"/>
        <v>EW0457:阳光金丰利9期008:中信银行</v>
      </c>
      <c r="E120" s="1" t="s">
        <v>91</v>
      </c>
      <c r="F120" s="2" t="str">
        <f>VLOOKUP(A120,'7722销售商来款账户整理-底稿'!I:J,2,FALSE)</f>
        <v>汇总-零售</v>
      </c>
    </row>
    <row r="121" spans="1:6">
      <c r="A121" s="5" t="s">
        <v>90</v>
      </c>
      <c r="B121" s="5" t="s">
        <v>9</v>
      </c>
      <c r="C121" s="5" t="s">
        <v>32</v>
      </c>
      <c r="D121" s="6" t="str">
        <f t="shared" si="1"/>
        <v>EW0461:阳光金15M丰利22期008:中信银行</v>
      </c>
      <c r="E121" s="1" t="s">
        <v>91</v>
      </c>
      <c r="F121" s="2" t="str">
        <f>VLOOKUP(A121,'7722销售商来款账户整理-底稿'!I:J,2,FALSE)</f>
        <v>汇总-零售</v>
      </c>
    </row>
    <row r="122" spans="1:6">
      <c r="A122" s="5" t="s">
        <v>90</v>
      </c>
      <c r="B122" s="5" t="s">
        <v>9</v>
      </c>
      <c r="C122" s="5" t="s">
        <v>124</v>
      </c>
      <c r="D122" s="6" t="str">
        <f t="shared" si="1"/>
        <v>EW0516:阳光金私享稳健1期008:中信银行</v>
      </c>
      <c r="E122" s="1" t="s">
        <v>114</v>
      </c>
      <c r="F122" s="2" t="str">
        <f>VLOOKUP(A122,'7722销售商来款账户整理-底稿'!I:J,2,FALSE)</f>
        <v>汇总-零售</v>
      </c>
    </row>
    <row r="123" spans="1:6">
      <c r="A123" s="5" t="s">
        <v>90</v>
      </c>
      <c r="B123" s="5" t="s">
        <v>9</v>
      </c>
      <c r="C123" s="5" t="s">
        <v>125</v>
      </c>
      <c r="D123" s="6" t="str">
        <f t="shared" si="1"/>
        <v>EW0551:阳光橙睿享4期008:中信银行</v>
      </c>
      <c r="E123" s="1" t="s">
        <v>114</v>
      </c>
      <c r="F123" s="2" t="str">
        <f>VLOOKUP(A123,'7722销售商来款账户整理-底稿'!I:J,2,FALSE)</f>
        <v>汇总-零售</v>
      </c>
    </row>
    <row r="124" spans="1:6">
      <c r="A124" s="5" t="s">
        <v>90</v>
      </c>
      <c r="B124" s="5" t="s">
        <v>9</v>
      </c>
      <c r="C124" s="5" t="s">
        <v>126</v>
      </c>
      <c r="D124" s="6" t="str">
        <f t="shared" si="1"/>
        <v>EW0565:阳光金14M丰利增强（私享1期）008:中信银行</v>
      </c>
      <c r="E124" s="1" t="s">
        <v>114</v>
      </c>
      <c r="F124" s="2" t="str">
        <f>VLOOKUP(A124,'7722销售商来款账户整理-底稿'!I:J,2,FALSE)</f>
        <v>汇总-零售</v>
      </c>
    </row>
    <row r="125" spans="1:6">
      <c r="A125" s="5" t="s">
        <v>90</v>
      </c>
      <c r="B125" s="5" t="s">
        <v>9</v>
      </c>
      <c r="C125" s="5" t="s">
        <v>127</v>
      </c>
      <c r="D125" s="6" t="str">
        <f t="shared" si="1"/>
        <v>EW1068:阳光橙睿享5期008:中信银行</v>
      </c>
      <c r="E125" s="1" t="s">
        <v>114</v>
      </c>
      <c r="F125" s="2" t="str">
        <f>VLOOKUP(A125,'7722销售商来款账户整理-底稿'!I:J,2,FALSE)</f>
        <v>汇总-零售</v>
      </c>
    </row>
    <row r="126" spans="1:6">
      <c r="A126" s="5" t="s">
        <v>90</v>
      </c>
      <c r="B126" s="5" t="s">
        <v>9</v>
      </c>
      <c r="C126" s="5" t="s">
        <v>128</v>
      </c>
      <c r="D126" s="6" t="str">
        <f t="shared" si="1"/>
        <v>EW1203:阳光橙睿享6期008:中信银行</v>
      </c>
      <c r="E126" s="1" t="s">
        <v>114</v>
      </c>
      <c r="F126" s="2" t="str">
        <f>VLOOKUP(A126,'7722销售商来款账户整理-底稿'!I:J,2,FALSE)</f>
        <v>汇总-零售</v>
      </c>
    </row>
    <row r="127" spans="1:6">
      <c r="A127" s="5" t="s">
        <v>90</v>
      </c>
      <c r="B127" s="5" t="s">
        <v>9</v>
      </c>
      <c r="C127" s="5" t="s">
        <v>129</v>
      </c>
      <c r="D127" s="6" t="str">
        <f t="shared" si="1"/>
        <v>EW162I:阳光金增利天天购（一年最低持有）I008:中信银行</v>
      </c>
      <c r="E127" s="1" t="s">
        <v>114</v>
      </c>
      <c r="F127" s="2" t="str">
        <f>VLOOKUP(A127,'7722销售商来款账户整理-底稿'!I:J,2,FALSE)</f>
        <v>汇总-零售</v>
      </c>
    </row>
    <row r="128" spans="1:6">
      <c r="A128" s="5" t="s">
        <v>90</v>
      </c>
      <c r="B128" s="5" t="s">
        <v>9</v>
      </c>
      <c r="C128" s="5" t="s">
        <v>33</v>
      </c>
      <c r="D128" s="6" t="str">
        <f t="shared" si="1"/>
        <v>EW189D:阳光金增利稳健天天购（7天最低持有）D008:中信银行</v>
      </c>
      <c r="E128" s="1" t="s">
        <v>91</v>
      </c>
      <c r="F128" s="2" t="e">
        <f>VLOOKUP(D128,#REF!,2,FALSE)</f>
        <v>#REF!</v>
      </c>
    </row>
    <row r="129" spans="1:6">
      <c r="A129" s="5" t="s">
        <v>90</v>
      </c>
      <c r="B129" s="5" t="s">
        <v>9</v>
      </c>
      <c r="C129" s="5" t="s">
        <v>130</v>
      </c>
      <c r="D129" s="6" t="str">
        <f t="shared" si="1"/>
        <v>EW189I:阳光金增利稳健天天购（7天最低持有）I008:中信银行</v>
      </c>
      <c r="E129" s="1" t="s">
        <v>114</v>
      </c>
      <c r="F129" s="2" t="str">
        <f>VLOOKUP(A129,'7722销售商来款账户整理-底稿'!I:J,2,FALSE)</f>
        <v>汇总-零售</v>
      </c>
    </row>
    <row r="130" spans="1:6">
      <c r="A130" s="5" t="s">
        <v>90</v>
      </c>
      <c r="B130" s="5" t="s">
        <v>9</v>
      </c>
      <c r="C130" s="5" t="s">
        <v>65</v>
      </c>
      <c r="D130" s="6" t="str">
        <f t="shared" si="1"/>
        <v>EW190A:阳光金增利稳健天天购（14天最低持有）A008:中信银行</v>
      </c>
      <c r="E130" s="1" t="s">
        <v>91</v>
      </c>
      <c r="F130" s="2" t="e">
        <f>VLOOKUP(D130,#REF!,2,FALSE)</f>
        <v>#REF!</v>
      </c>
    </row>
    <row r="131" spans="1:6">
      <c r="A131" s="5" t="s">
        <v>90</v>
      </c>
      <c r="B131" s="5" t="s">
        <v>9</v>
      </c>
      <c r="C131" s="5" t="s">
        <v>67</v>
      </c>
      <c r="D131" s="6" t="str">
        <f t="shared" ref="D131:D194" si="2">C131&amp;A131</f>
        <v>EW191A:阳光金增利稳健天天购（28天最低持有）A008:中信银行</v>
      </c>
      <c r="E131" s="1" t="s">
        <v>91</v>
      </c>
      <c r="F131" s="2" t="e">
        <f>VLOOKUP(D131,#REF!,2,FALSE)</f>
        <v>#REF!</v>
      </c>
    </row>
    <row r="132" spans="1:6">
      <c r="A132" s="5" t="s">
        <v>90</v>
      </c>
      <c r="B132" s="5" t="s">
        <v>9</v>
      </c>
      <c r="C132" s="5" t="s">
        <v>131</v>
      </c>
      <c r="D132" s="6" t="str">
        <f t="shared" si="2"/>
        <v>EW263B:阳光金13M丰利3期B008:中信银行</v>
      </c>
      <c r="E132" s="1" t="s">
        <v>91</v>
      </c>
      <c r="F132" s="2" t="str">
        <f>VLOOKUP(A132,'7722销售商来款账户整理-底稿'!I:J,2,FALSE)</f>
        <v>汇总-零售</v>
      </c>
    </row>
    <row r="133" spans="1:6">
      <c r="A133" s="5" t="s">
        <v>90</v>
      </c>
      <c r="B133" s="5" t="s">
        <v>9</v>
      </c>
      <c r="C133" s="5" t="s">
        <v>69</v>
      </c>
      <c r="D133" s="6" t="str">
        <f t="shared" si="2"/>
        <v>EW265D:阳光金13M丰利5期D008:中信银行</v>
      </c>
      <c r="E133" s="1" t="s">
        <v>91</v>
      </c>
      <c r="F133" s="2" t="str">
        <f>VLOOKUP(A133,'7722销售商来款账户整理-底稿'!I:J,2,FALSE)</f>
        <v>汇总-零售</v>
      </c>
    </row>
    <row r="134" spans="1:6">
      <c r="A134" s="5" t="s">
        <v>90</v>
      </c>
      <c r="B134" s="5" t="s">
        <v>9</v>
      </c>
      <c r="C134" s="5" t="s">
        <v>132</v>
      </c>
      <c r="D134" s="6" t="str">
        <f t="shared" si="2"/>
        <v>EW270B:阳光金18M丰利2期B008:中信银行</v>
      </c>
      <c r="E134" s="1" t="s">
        <v>91</v>
      </c>
      <c r="F134" s="2" t="str">
        <f>VLOOKUP(A134,'7722销售商来款账户整理-底稿'!I:J,2,FALSE)</f>
        <v>汇总-零售</v>
      </c>
    </row>
    <row r="135" spans="1:6">
      <c r="A135" s="5" t="s">
        <v>90</v>
      </c>
      <c r="B135" s="5" t="s">
        <v>9</v>
      </c>
      <c r="C135" s="5" t="s">
        <v>70</v>
      </c>
      <c r="D135" s="6" t="str">
        <f t="shared" si="2"/>
        <v>EW272B:阳光金15M丰利8期B008:中信银行</v>
      </c>
      <c r="E135" s="1" t="s">
        <v>91</v>
      </c>
      <c r="F135" s="2" t="str">
        <f>VLOOKUP(A135,'7722销售商来款账户整理-底稿'!I:J,2,FALSE)</f>
        <v>汇总-零售</v>
      </c>
    </row>
    <row r="136" spans="1:6">
      <c r="A136" s="5" t="s">
        <v>90</v>
      </c>
      <c r="B136" s="5" t="s">
        <v>9</v>
      </c>
      <c r="C136" s="5" t="s">
        <v>133</v>
      </c>
      <c r="D136" s="6" t="str">
        <f t="shared" si="2"/>
        <v>EW291I:阳光金天天盈I008:中信银行</v>
      </c>
      <c r="E136" s="1" t="s">
        <v>114</v>
      </c>
      <c r="F136" s="2" t="str">
        <f>VLOOKUP(A136,'7722销售商来款账户整理-底稿'!I:J,2,FALSE)</f>
        <v>汇总-零售</v>
      </c>
    </row>
    <row r="137" spans="1:6">
      <c r="A137" s="5" t="s">
        <v>90</v>
      </c>
      <c r="B137" s="5" t="s">
        <v>9</v>
      </c>
      <c r="C137" s="5" t="s">
        <v>134</v>
      </c>
      <c r="D137" s="6" t="str">
        <f t="shared" si="2"/>
        <v>EW335I:阳光橙安盈增强季开1号I008:中信银行</v>
      </c>
      <c r="E137" s="1" t="s">
        <v>114</v>
      </c>
      <c r="F137" s="2" t="str">
        <f>VLOOKUP(A137,'7722销售商来款账户整理-底稿'!I:J,2,FALSE)</f>
        <v>汇总-零售</v>
      </c>
    </row>
    <row r="138" spans="1:6">
      <c r="A138" s="5" t="s">
        <v>90</v>
      </c>
      <c r="B138" s="5" t="s">
        <v>9</v>
      </c>
      <c r="C138" s="5" t="s">
        <v>135</v>
      </c>
      <c r="D138" s="6" t="str">
        <f t="shared" si="2"/>
        <v>EW377I:阳光橙安盈增强季开2号I008:中信银行</v>
      </c>
      <c r="E138" s="1" t="s">
        <v>114</v>
      </c>
      <c r="F138" s="2" t="str">
        <f>VLOOKUP(A138,'7722销售商来款账户整理-底稿'!I:J,2,FALSE)</f>
        <v>汇总-零售</v>
      </c>
    </row>
    <row r="139" spans="1:6">
      <c r="A139" s="5" t="s">
        <v>90</v>
      </c>
      <c r="B139" s="5" t="s">
        <v>9</v>
      </c>
      <c r="C139" s="5" t="s">
        <v>74</v>
      </c>
      <c r="D139" s="6" t="str">
        <f t="shared" si="2"/>
        <v>EW408A:阳光金13M丰利13期A008:中信银行</v>
      </c>
      <c r="E139" s="1" t="s">
        <v>91</v>
      </c>
      <c r="F139" s="2" t="str">
        <f>VLOOKUP(A139,'7722销售商来款账户整理-底稿'!I:J,2,FALSE)</f>
        <v>汇总-零售</v>
      </c>
    </row>
    <row r="140" spans="1:6">
      <c r="A140" s="5" t="s">
        <v>90</v>
      </c>
      <c r="B140" s="5" t="s">
        <v>9</v>
      </c>
      <c r="C140" s="5" t="s">
        <v>136</v>
      </c>
      <c r="D140" s="6" t="str">
        <f t="shared" si="2"/>
        <v>EW408I:阳光金13M丰利13期I008:中信银行</v>
      </c>
      <c r="E140" s="1" t="s">
        <v>114</v>
      </c>
      <c r="F140" s="2" t="str">
        <f>VLOOKUP(A140,'7722销售商来款账户整理-底稿'!I:J,2,FALSE)</f>
        <v>汇总-零售</v>
      </c>
    </row>
    <row r="141" spans="1:6">
      <c r="A141" s="5" t="s">
        <v>90</v>
      </c>
      <c r="B141" s="5" t="s">
        <v>9</v>
      </c>
      <c r="C141" s="5" t="s">
        <v>75</v>
      </c>
      <c r="D141" s="6" t="str">
        <f t="shared" si="2"/>
        <v>EW458A:阳光金丰利10期A008:中信银行</v>
      </c>
      <c r="E141" s="1" t="s">
        <v>91</v>
      </c>
      <c r="F141" s="2" t="str">
        <f>VLOOKUP(A141,'7722销售商来款账户整理-底稿'!I:J,2,FALSE)</f>
        <v>汇总-零售</v>
      </c>
    </row>
    <row r="142" spans="1:6">
      <c r="A142" s="5" t="s">
        <v>90</v>
      </c>
      <c r="B142" s="5" t="s">
        <v>9</v>
      </c>
      <c r="C142" s="5" t="s">
        <v>137</v>
      </c>
      <c r="D142" s="6" t="str">
        <f t="shared" si="2"/>
        <v>EW472A:阳光金13M丰利16期A008:中信银行</v>
      </c>
      <c r="E142" s="1" t="s">
        <v>91</v>
      </c>
      <c r="F142" s="2" t="str">
        <f>VLOOKUP(A142,'7722销售商来款账户整理-底稿'!I:J,2,FALSE)</f>
        <v>汇总-零售</v>
      </c>
    </row>
    <row r="143" spans="1:6">
      <c r="A143" s="5" t="s">
        <v>90</v>
      </c>
      <c r="B143" s="5" t="s">
        <v>9</v>
      </c>
      <c r="C143" s="5" t="s">
        <v>138</v>
      </c>
      <c r="D143" s="6" t="str">
        <f t="shared" si="2"/>
        <v>EW473A:阳光金15M丰利23期A008:中信银行</v>
      </c>
      <c r="E143" s="1" t="s">
        <v>91</v>
      </c>
      <c r="F143" s="2" t="str">
        <f>VLOOKUP(A143,'7722销售商来款账户整理-底稿'!I:J,2,FALSE)</f>
        <v>汇总-零售</v>
      </c>
    </row>
    <row r="144" spans="1:6">
      <c r="A144" s="5" t="s">
        <v>90</v>
      </c>
      <c r="B144" s="5" t="s">
        <v>9</v>
      </c>
      <c r="C144" s="5" t="s">
        <v>139</v>
      </c>
      <c r="D144" s="6" t="str">
        <f t="shared" si="2"/>
        <v>EW546A:阳光金18M丰利5期A008:中信银行</v>
      </c>
      <c r="E144" s="1" t="s">
        <v>91</v>
      </c>
      <c r="F144" s="2" t="str">
        <f>VLOOKUP(A144,'7722销售商来款账户整理-底稿'!I:J,2,FALSE)</f>
        <v>汇总-零售</v>
      </c>
    </row>
    <row r="145" spans="1:6">
      <c r="A145" s="5" t="s">
        <v>90</v>
      </c>
      <c r="B145" s="5" t="s">
        <v>9</v>
      </c>
      <c r="C145" s="5" t="s">
        <v>140</v>
      </c>
      <c r="D145" s="6" t="str">
        <f t="shared" si="2"/>
        <v>EW572A:阳光金18M丰利6期A008:中信银行</v>
      </c>
      <c r="E145" s="1" t="s">
        <v>91</v>
      </c>
      <c r="F145" s="2" t="str">
        <f>VLOOKUP(A145,'7722销售商来款账户整理-底稿'!I:J,2,FALSE)</f>
        <v>汇总-零售</v>
      </c>
    </row>
    <row r="146" spans="1:6">
      <c r="A146" s="5" t="s">
        <v>90</v>
      </c>
      <c r="B146" s="5" t="s">
        <v>9</v>
      </c>
      <c r="C146" s="5" t="s">
        <v>141</v>
      </c>
      <c r="D146" s="6" t="str">
        <f t="shared" si="2"/>
        <v>EW574I:阳光橙安盈增强日开（90天最低持有）I008:中信银行</v>
      </c>
      <c r="E146" s="1" t="s">
        <v>114</v>
      </c>
      <c r="F146" s="2" t="str">
        <f>VLOOKUP(A146,'7722销售商来款账户整理-底稿'!I:J,2,FALSE)</f>
        <v>汇总-零售</v>
      </c>
    </row>
    <row r="147" spans="1:6">
      <c r="A147" s="5" t="s">
        <v>90</v>
      </c>
      <c r="B147" s="5" t="s">
        <v>9</v>
      </c>
      <c r="C147" s="5" t="s">
        <v>142</v>
      </c>
      <c r="D147" s="6" t="str">
        <f t="shared" si="2"/>
        <v>EW603A:阳光金丰利15期A008:中信银行</v>
      </c>
      <c r="E147" s="1" t="s">
        <v>91</v>
      </c>
      <c r="F147" s="2" t="str">
        <f>VLOOKUP(A147,'7722销售商来款账户整理-底稿'!I:J,2,FALSE)</f>
        <v>汇总-零售</v>
      </c>
    </row>
    <row r="148" spans="1:6">
      <c r="A148" s="5" t="s">
        <v>90</v>
      </c>
      <c r="B148" s="5" t="s">
        <v>9</v>
      </c>
      <c r="C148" s="5" t="s">
        <v>143</v>
      </c>
      <c r="D148" s="6" t="str">
        <f t="shared" si="2"/>
        <v>EW604A:阳光金丰利16期A008:中信银行</v>
      </c>
      <c r="E148" s="1" t="s">
        <v>91</v>
      </c>
      <c r="F148" s="2" t="str">
        <f>VLOOKUP(A148,'7722销售商来款账户整理-底稿'!I:J,2,FALSE)</f>
        <v>汇总-零售</v>
      </c>
    </row>
    <row r="149" spans="1:6">
      <c r="A149" s="5" t="s">
        <v>90</v>
      </c>
      <c r="B149" s="5" t="s">
        <v>9</v>
      </c>
      <c r="C149" s="5" t="s">
        <v>144</v>
      </c>
      <c r="D149" s="6" t="str">
        <f t="shared" si="2"/>
        <v>EW613I:阳光碧乐活9号I008:中信银行</v>
      </c>
      <c r="E149" s="1" t="s">
        <v>114</v>
      </c>
      <c r="F149" s="2" t="e">
        <f>VLOOKUP(D149,#REF!,2,FALSE)</f>
        <v>#REF!</v>
      </c>
    </row>
    <row r="150" spans="1:6">
      <c r="A150" s="5" t="s">
        <v>90</v>
      </c>
      <c r="B150" s="5" t="s">
        <v>9</v>
      </c>
      <c r="C150" s="5" t="s">
        <v>145</v>
      </c>
      <c r="D150" s="6" t="str">
        <f t="shared" si="2"/>
        <v>EW615I:阳光金天天盈2号I008:中信银行</v>
      </c>
      <c r="E150" s="1" t="s">
        <v>114</v>
      </c>
      <c r="F150" s="2" t="str">
        <f>VLOOKUP(A150,'7722销售商来款账户整理-底稿'!I:J,2,FALSE)</f>
        <v>汇总-零售</v>
      </c>
    </row>
    <row r="151" spans="1:6">
      <c r="A151" s="5" t="s">
        <v>90</v>
      </c>
      <c r="B151" s="5" t="s">
        <v>9</v>
      </c>
      <c r="C151" s="5" t="s">
        <v>146</v>
      </c>
      <c r="D151" s="6" t="str">
        <f t="shared" si="2"/>
        <v>EW616A:阳光金丰利17期A008:中信银行</v>
      </c>
      <c r="E151" s="1" t="s">
        <v>91</v>
      </c>
      <c r="F151" s="2" t="str">
        <f>VLOOKUP(A151,'7722销售商来款账户整理-底稿'!I:J,2,FALSE)</f>
        <v>汇总-零售</v>
      </c>
    </row>
    <row r="152" spans="1:6">
      <c r="A152" s="5" t="s">
        <v>90</v>
      </c>
      <c r="B152" s="5" t="s">
        <v>9</v>
      </c>
      <c r="C152" s="5" t="s">
        <v>40</v>
      </c>
      <c r="D152" s="6" t="str">
        <f t="shared" si="2"/>
        <v>EW620D:阳光金丰利23期D008:中信银行</v>
      </c>
      <c r="E152" s="1" t="s">
        <v>91</v>
      </c>
      <c r="F152" s="2" t="str">
        <f>VLOOKUP(A152,'7722销售商来款账户整理-底稿'!I:J,2,FALSE)</f>
        <v>汇总-零售</v>
      </c>
    </row>
    <row r="153" spans="1:6">
      <c r="A153" s="5" t="s">
        <v>90</v>
      </c>
      <c r="B153" s="5" t="s">
        <v>9</v>
      </c>
      <c r="C153" s="5" t="s">
        <v>147</v>
      </c>
      <c r="D153" s="6" t="str">
        <f t="shared" si="2"/>
        <v>EW631D:阳光金丰利29期D008:中信银行</v>
      </c>
      <c r="E153" s="1" t="s">
        <v>91</v>
      </c>
      <c r="F153" s="2" t="str">
        <f>VLOOKUP(A153,'7722销售商来款账户整理-底稿'!I:J,2,FALSE)</f>
        <v>汇总-零售</v>
      </c>
    </row>
    <row r="154" spans="1:6">
      <c r="A154" s="5" t="s">
        <v>90</v>
      </c>
      <c r="B154" s="5" t="s">
        <v>9</v>
      </c>
      <c r="C154" s="5" t="s">
        <v>148</v>
      </c>
      <c r="D154" s="6" t="str">
        <f t="shared" si="2"/>
        <v>EW660A:阳光金15M丰利32期A008:中信银行</v>
      </c>
      <c r="E154" s="1" t="s">
        <v>91</v>
      </c>
      <c r="F154" s="2" t="str">
        <f>VLOOKUP(A154,'7722销售商来款账户整理-底稿'!I:J,2,FALSE)</f>
        <v>汇总-零售</v>
      </c>
    </row>
    <row r="155" spans="1:6">
      <c r="A155" s="5" t="s">
        <v>90</v>
      </c>
      <c r="B155" s="5" t="s">
        <v>9</v>
      </c>
      <c r="C155" s="5" t="s">
        <v>149</v>
      </c>
      <c r="D155" s="6" t="str">
        <f t="shared" si="2"/>
        <v>EW671A:阳光金丰利37期A008:中信银行</v>
      </c>
      <c r="E155" s="1" t="s">
        <v>91</v>
      </c>
      <c r="F155" s="2" t="str">
        <f>VLOOKUP(A155,'7722销售商来款账户整理-底稿'!I:J,2,FALSE)</f>
        <v>汇总-零售</v>
      </c>
    </row>
    <row r="156" spans="1:6">
      <c r="A156" s="5" t="s">
        <v>90</v>
      </c>
      <c r="B156" s="5" t="s">
        <v>9</v>
      </c>
      <c r="C156" s="5" t="s">
        <v>150</v>
      </c>
      <c r="D156" s="6" t="str">
        <f t="shared" si="2"/>
        <v>EW675A:阳光金18M创利稳进6期（封闭式）A008:中信银行</v>
      </c>
      <c r="E156" s="1" t="s">
        <v>91</v>
      </c>
      <c r="F156" s="2" t="str">
        <f>VLOOKUP(A156,'7722销售商来款账户整理-底稿'!I:J,2,FALSE)</f>
        <v>汇总-零售</v>
      </c>
    </row>
    <row r="157" spans="1:6">
      <c r="A157" s="5" t="s">
        <v>90</v>
      </c>
      <c r="B157" s="5" t="s">
        <v>9</v>
      </c>
      <c r="C157" s="5" t="s">
        <v>151</v>
      </c>
      <c r="D157" s="6" t="str">
        <f t="shared" si="2"/>
        <v>EW677A:阳光金15M创利稳进12期（封闭式）A008:中信银行</v>
      </c>
      <c r="E157" s="1" t="s">
        <v>91</v>
      </c>
      <c r="F157" s="2" t="str">
        <f>VLOOKUP(A157,'7722销售商来款账户整理-底稿'!I:J,2,FALSE)</f>
        <v>汇总-零售</v>
      </c>
    </row>
    <row r="158" spans="1:6">
      <c r="A158" s="5" t="s">
        <v>90</v>
      </c>
      <c r="B158" s="5" t="s">
        <v>9</v>
      </c>
      <c r="C158" s="5" t="s">
        <v>152</v>
      </c>
      <c r="D158" s="6" t="str">
        <f t="shared" si="2"/>
        <v>EW678A:阳光金15M创利稳进13期（封闭式）A008:中信银行</v>
      </c>
      <c r="E158" s="1" t="s">
        <v>91</v>
      </c>
      <c r="F158" s="2" t="str">
        <f>VLOOKUP(A158,'7722销售商来款账户整理-底稿'!I:J,2,FALSE)</f>
        <v>汇总-零售</v>
      </c>
    </row>
    <row r="159" spans="1:6">
      <c r="A159" s="5" t="s">
        <v>90</v>
      </c>
      <c r="B159" s="5" t="s">
        <v>9</v>
      </c>
      <c r="C159" s="5" t="s">
        <v>153</v>
      </c>
      <c r="D159" s="6" t="str">
        <f t="shared" si="2"/>
        <v>EW679A:阳光金丰利40期A008:中信银行</v>
      </c>
      <c r="E159" s="1" t="s">
        <v>91</v>
      </c>
      <c r="F159" s="2" t="str">
        <f>VLOOKUP(A159,'7722销售商来款账户整理-底稿'!I:J,2,FALSE)</f>
        <v>汇总-零售</v>
      </c>
    </row>
    <row r="160" spans="1:6">
      <c r="A160" s="5" t="s">
        <v>90</v>
      </c>
      <c r="B160" s="5" t="s">
        <v>9</v>
      </c>
      <c r="C160" s="5" t="s">
        <v>154</v>
      </c>
      <c r="D160" s="6" t="str">
        <f t="shared" si="2"/>
        <v>EW679D:阳光金丰利40期D008:中信银行</v>
      </c>
      <c r="E160" s="1" t="s">
        <v>91</v>
      </c>
      <c r="F160" s="2" t="str">
        <f>VLOOKUP(A160,'7722销售商来款账户整理-底稿'!I:J,2,FALSE)</f>
        <v>汇总-零售</v>
      </c>
    </row>
    <row r="161" spans="1:6">
      <c r="A161" s="5" t="s">
        <v>90</v>
      </c>
      <c r="B161" s="5" t="s">
        <v>9</v>
      </c>
      <c r="C161" s="5" t="s">
        <v>155</v>
      </c>
      <c r="D161" s="6" t="str">
        <f t="shared" si="2"/>
        <v>EW693A:阳光金丰利47期A008:中信银行</v>
      </c>
      <c r="E161" s="1" t="s">
        <v>91</v>
      </c>
      <c r="F161" s="2" t="str">
        <f>VLOOKUP(A161,'7722销售商来款账户整理-底稿'!I:J,2,FALSE)</f>
        <v>汇总-零售</v>
      </c>
    </row>
    <row r="162" spans="1:6">
      <c r="A162" s="5" t="s">
        <v>90</v>
      </c>
      <c r="B162" s="5" t="s">
        <v>9</v>
      </c>
      <c r="C162" s="5" t="s">
        <v>156</v>
      </c>
      <c r="D162" s="6" t="str">
        <f t="shared" si="2"/>
        <v>EW736A:阳光金丰利52期A008:中信银行</v>
      </c>
      <c r="E162" s="1" t="s">
        <v>91</v>
      </c>
      <c r="F162" s="2" t="str">
        <f>VLOOKUP(A162,'7722销售商来款账户整理-底稿'!I:J,2,FALSE)</f>
        <v>汇总-零售</v>
      </c>
    </row>
    <row r="163" spans="1:6">
      <c r="A163" s="5" t="s">
        <v>90</v>
      </c>
      <c r="B163" s="5" t="s">
        <v>9</v>
      </c>
      <c r="C163" s="5" t="s">
        <v>157</v>
      </c>
      <c r="D163" s="6" t="str">
        <f t="shared" si="2"/>
        <v>EW757D:阳光金丰利60期D008:中信银行</v>
      </c>
      <c r="E163" s="1" t="s">
        <v>91</v>
      </c>
      <c r="F163" s="2" t="str">
        <f>VLOOKUP(A163,'7722销售商来款账户整理-底稿'!I:J,2,FALSE)</f>
        <v>汇总-零售</v>
      </c>
    </row>
    <row r="164" spans="1:6">
      <c r="A164" s="5" t="s">
        <v>90</v>
      </c>
      <c r="B164" s="5" t="s">
        <v>9</v>
      </c>
      <c r="C164" s="5" t="s">
        <v>158</v>
      </c>
      <c r="D164" s="6" t="str">
        <f t="shared" si="2"/>
        <v>EW793K:阳光金丰利66期K008:中信银行</v>
      </c>
      <c r="E164" s="1" t="s">
        <v>91</v>
      </c>
      <c r="F164" s="2" t="str">
        <f>VLOOKUP(A164,'7722销售商来款账户整理-底稿'!I:J,2,FALSE)</f>
        <v>汇总-零售</v>
      </c>
    </row>
    <row r="165" spans="1:6">
      <c r="A165" s="5" t="s">
        <v>90</v>
      </c>
      <c r="B165" s="5" t="s">
        <v>9</v>
      </c>
      <c r="C165" s="5" t="s">
        <v>159</v>
      </c>
      <c r="D165" s="6" t="str">
        <f t="shared" si="2"/>
        <v>EW794D:阳光金丰利67期D008:中信银行</v>
      </c>
      <c r="E165" s="1" t="s">
        <v>91</v>
      </c>
      <c r="F165" s="2" t="e">
        <f>VLOOKUP(D165,#REF!,2,FALSE)</f>
        <v>#REF!</v>
      </c>
    </row>
    <row r="166" spans="1:6">
      <c r="A166" s="5" t="s">
        <v>90</v>
      </c>
      <c r="B166" s="5" t="s">
        <v>9</v>
      </c>
      <c r="C166" s="5" t="s">
        <v>160</v>
      </c>
      <c r="D166" s="6" t="str">
        <f t="shared" si="2"/>
        <v>EW813I:阳光金丰利乐享2期I008:中信银行</v>
      </c>
      <c r="E166" s="1" t="s">
        <v>114</v>
      </c>
      <c r="F166" s="2" t="str">
        <f>VLOOKUP(A166,'7722销售商来款账户整理-底稿'!I:J,2,FALSE)</f>
        <v>汇总-零售</v>
      </c>
    </row>
    <row r="167" spans="1:6">
      <c r="A167" s="5" t="s">
        <v>90</v>
      </c>
      <c r="B167" s="5" t="s">
        <v>9</v>
      </c>
      <c r="C167" s="5" t="s">
        <v>161</v>
      </c>
      <c r="D167" s="6" t="str">
        <f t="shared" si="2"/>
        <v>EW822I:阳光橙安盈量化增强日开（28天最低持有）I008:中信银行</v>
      </c>
      <c r="E167" s="1" t="s">
        <v>114</v>
      </c>
      <c r="F167" s="2" t="e">
        <f>VLOOKUP(D167,#REF!,2,FALSE)</f>
        <v>#REF!</v>
      </c>
    </row>
    <row r="168" spans="1:6">
      <c r="A168" s="5" t="s">
        <v>90</v>
      </c>
      <c r="B168" s="5" t="s">
        <v>9</v>
      </c>
      <c r="C168" s="5" t="s">
        <v>162</v>
      </c>
      <c r="D168" s="6" t="str">
        <f t="shared" si="2"/>
        <v>EW876D:阳光金创利稳健乐享日开1号（14天最低持有）D008:中信银行</v>
      </c>
      <c r="E168" s="1" t="s">
        <v>91</v>
      </c>
      <c r="F168" s="2" t="str">
        <f>VLOOKUP(A168,'7722销售商来款账户整理-底稿'!I:J,2,FALSE)</f>
        <v>汇总-零售</v>
      </c>
    </row>
    <row r="169" spans="1:6">
      <c r="A169" s="5" t="s">
        <v>90</v>
      </c>
      <c r="B169" s="5" t="s">
        <v>9</v>
      </c>
      <c r="C169" s="5" t="s">
        <v>163</v>
      </c>
      <c r="D169" s="6" t="str">
        <f t="shared" si="2"/>
        <v>EW880I:阳光金丰利乐享5期I008:中信银行</v>
      </c>
      <c r="E169" s="1" t="s">
        <v>114</v>
      </c>
      <c r="F169" s="2" t="str">
        <f>VLOOKUP(A169,'7722销售商来款账户整理-底稿'!I:J,2,FALSE)</f>
        <v>汇总-零售</v>
      </c>
    </row>
    <row r="170" spans="1:6">
      <c r="A170" s="5" t="s">
        <v>164</v>
      </c>
      <c r="B170" s="5" t="s">
        <v>9</v>
      </c>
      <c r="C170" s="5" t="s">
        <v>94</v>
      </c>
      <c r="D170" s="6" t="str">
        <f t="shared" si="2"/>
        <v>EB1216:阳光金6M添利1号009:浦发银行</v>
      </c>
      <c r="E170" s="1" t="s">
        <v>165</v>
      </c>
      <c r="F170" s="2" t="str">
        <f>VLOOKUP(A170,'7722销售商来款账户整理-底稿'!I:J,2,FALSE)</f>
        <v>明细-按产品</v>
      </c>
    </row>
    <row r="171" spans="1:6">
      <c r="A171" s="5" t="s">
        <v>164</v>
      </c>
      <c r="B171" s="5" t="s">
        <v>9</v>
      </c>
      <c r="C171" s="5" t="s">
        <v>50</v>
      </c>
      <c r="D171" s="6" t="str">
        <f t="shared" si="2"/>
        <v>EB6829:阳光天天购90天009:浦发银行</v>
      </c>
      <c r="E171" s="1" t="s">
        <v>165</v>
      </c>
      <c r="F171" s="2" t="e">
        <f>VLOOKUP(D171,#REF!,2,FALSE)</f>
        <v>#REF!</v>
      </c>
    </row>
    <row r="172" spans="1:6">
      <c r="A172" s="5" t="s">
        <v>164</v>
      </c>
      <c r="B172" s="5" t="s">
        <v>9</v>
      </c>
      <c r="C172" s="5" t="s">
        <v>51</v>
      </c>
      <c r="D172" s="6" t="str">
        <f t="shared" si="2"/>
        <v>EB6830:阳光天天购180天009:浦发银行</v>
      </c>
      <c r="E172" s="1" t="s">
        <v>165</v>
      </c>
      <c r="F172" s="2" t="e">
        <f>VLOOKUP(D172,#REF!,2,FALSE)</f>
        <v>#REF!</v>
      </c>
    </row>
    <row r="173" spans="1:6">
      <c r="A173" s="5" t="s">
        <v>164</v>
      </c>
      <c r="B173" s="5" t="s">
        <v>9</v>
      </c>
      <c r="C173" s="5" t="s">
        <v>95</v>
      </c>
      <c r="D173" s="6" t="str">
        <f t="shared" si="2"/>
        <v>EW0011:阳光金6M添利3号009:浦发银行</v>
      </c>
      <c r="E173" s="1" t="s">
        <v>165</v>
      </c>
      <c r="F173" s="2" t="str">
        <f>VLOOKUP(A173,'7722销售商来款账户整理-底稿'!I:J,2,FALSE)</f>
        <v>明细-按产品</v>
      </c>
    </row>
    <row r="174" spans="1:6">
      <c r="A174" s="5" t="s">
        <v>164</v>
      </c>
      <c r="B174" s="5" t="s">
        <v>9</v>
      </c>
      <c r="C174" s="5" t="s">
        <v>96</v>
      </c>
      <c r="D174" s="6" t="str">
        <f t="shared" si="2"/>
        <v>EW0012:阳光金6M添利4号009:浦发银行</v>
      </c>
      <c r="E174" s="1" t="s">
        <v>165</v>
      </c>
      <c r="F174" s="2" t="str">
        <f>VLOOKUP(A174,'7722销售商来款账户整理-底稿'!I:J,2,FALSE)</f>
        <v>明细-按产品</v>
      </c>
    </row>
    <row r="175" spans="1:6">
      <c r="A175" s="5" t="s">
        <v>164</v>
      </c>
      <c r="B175" s="5" t="s">
        <v>9</v>
      </c>
      <c r="C175" s="5" t="s">
        <v>166</v>
      </c>
      <c r="D175" s="6" t="str">
        <f t="shared" si="2"/>
        <v>EW0021:阳光金6M添利2号009:浦发银行</v>
      </c>
      <c r="E175" s="1" t="s">
        <v>165</v>
      </c>
      <c r="F175" s="2" t="str">
        <f>VLOOKUP(A175,'7722销售商来款账户整理-底稿'!I:J,2,FALSE)</f>
        <v>明细-按产品</v>
      </c>
    </row>
    <row r="176" spans="1:6">
      <c r="A176" s="5" t="s">
        <v>164</v>
      </c>
      <c r="B176" s="5" t="s">
        <v>9</v>
      </c>
      <c r="C176" s="5" t="s">
        <v>97</v>
      </c>
      <c r="D176" s="6" t="str">
        <f t="shared" si="2"/>
        <v>EW0022:阳光金6M添利5号009:浦发银行</v>
      </c>
      <c r="E176" s="1" t="s">
        <v>165</v>
      </c>
      <c r="F176" s="2" t="str">
        <f>VLOOKUP(A176,'7722销售商来款账户整理-底稿'!I:J,2,FALSE)</f>
        <v>明细-按产品</v>
      </c>
    </row>
    <row r="177" spans="1:6">
      <c r="A177" s="5" t="s">
        <v>164</v>
      </c>
      <c r="B177" s="5" t="s">
        <v>9</v>
      </c>
      <c r="C177" s="5" t="s">
        <v>98</v>
      </c>
      <c r="D177" s="6" t="str">
        <f t="shared" si="2"/>
        <v>EW0023:阳光金6M添利6号009:浦发银行</v>
      </c>
      <c r="E177" s="1" t="s">
        <v>165</v>
      </c>
      <c r="F177" s="2" t="str">
        <f>VLOOKUP(A177,'7722销售商来款账户整理-底稿'!I:J,2,FALSE)</f>
        <v>明细-按产品</v>
      </c>
    </row>
    <row r="178" spans="1:6">
      <c r="A178" s="5" t="s">
        <v>164</v>
      </c>
      <c r="B178" s="5" t="s">
        <v>9</v>
      </c>
      <c r="C178" s="5" t="s">
        <v>167</v>
      </c>
      <c r="D178" s="6" t="str">
        <f t="shared" si="2"/>
        <v>EW0025:阳光金12M添利国庆节专属009:浦发银行</v>
      </c>
      <c r="E178" s="1" t="s">
        <v>165</v>
      </c>
      <c r="F178" s="2" t="str">
        <f>VLOOKUP(A178,'7722销售商来款账户整理-底稿'!I:J,2,FALSE)</f>
        <v>明细-按产品</v>
      </c>
    </row>
    <row r="179" spans="1:6">
      <c r="A179" s="5" t="s">
        <v>164</v>
      </c>
      <c r="B179" s="5" t="s">
        <v>9</v>
      </c>
      <c r="C179" s="5" t="s">
        <v>53</v>
      </c>
      <c r="D179" s="6" t="str">
        <f t="shared" si="2"/>
        <v>EW0043:阳光橙安盈季开1号009:浦发银行</v>
      </c>
      <c r="E179" s="1" t="s">
        <v>165</v>
      </c>
      <c r="F179" s="2" t="str">
        <f>VLOOKUP(A179,'7722销售商来款账户整理-底稿'!I:J,2,FALSE)</f>
        <v>明细-按产品</v>
      </c>
    </row>
    <row r="180" spans="1:6">
      <c r="A180" s="5" t="s">
        <v>164</v>
      </c>
      <c r="B180" s="5" t="s">
        <v>9</v>
      </c>
      <c r="C180" s="5" t="s">
        <v>54</v>
      </c>
      <c r="D180" s="6" t="str">
        <f t="shared" si="2"/>
        <v>EW0058:阳光橙安盈季开2号009:浦发银行</v>
      </c>
      <c r="E180" s="1" t="s">
        <v>165</v>
      </c>
      <c r="F180" s="2" t="str">
        <f>VLOOKUP(A180,'7722销售商来款账户整理-底稿'!I:J,2,FALSE)</f>
        <v>明细-按产品</v>
      </c>
    </row>
    <row r="181" spans="1:6">
      <c r="A181" s="5" t="s">
        <v>164</v>
      </c>
      <c r="B181" s="5" t="s">
        <v>9</v>
      </c>
      <c r="C181" s="5" t="s">
        <v>168</v>
      </c>
      <c r="D181" s="6" t="str">
        <f t="shared" si="2"/>
        <v>EW0063:阳光金月添利3号009:浦发银行</v>
      </c>
      <c r="E181" s="1" t="s">
        <v>165</v>
      </c>
      <c r="F181" s="2" t="str">
        <f>VLOOKUP(A181,'7722销售商来款账户整理-底稿'!I:J,2,FALSE)</f>
        <v>明细-按产品</v>
      </c>
    </row>
    <row r="182" spans="1:6">
      <c r="A182" s="5" t="s">
        <v>164</v>
      </c>
      <c r="B182" s="5" t="s">
        <v>9</v>
      </c>
      <c r="C182" s="5" t="s">
        <v>99</v>
      </c>
      <c r="D182" s="6" t="str">
        <f t="shared" si="2"/>
        <v>EW0064:阳光金季添利1号009:浦发银行</v>
      </c>
      <c r="E182" s="1" t="s">
        <v>165</v>
      </c>
      <c r="F182" s="2" t="str">
        <f>VLOOKUP(A182,'7722销售商来款账户整理-底稿'!I:J,2,FALSE)</f>
        <v>明细-按产品</v>
      </c>
    </row>
    <row r="183" spans="1:6">
      <c r="A183" s="5" t="s">
        <v>164</v>
      </c>
      <c r="B183" s="5" t="s">
        <v>9</v>
      </c>
      <c r="C183" s="5" t="s">
        <v>100</v>
      </c>
      <c r="D183" s="6" t="str">
        <f t="shared" si="2"/>
        <v>EW0065:阳光金季添利2号009:浦发银行</v>
      </c>
      <c r="E183" s="1" t="s">
        <v>165</v>
      </c>
      <c r="F183" s="2" t="str">
        <f>VLOOKUP(A183,'7722销售商来款账户整理-底稿'!I:J,2,FALSE)</f>
        <v>明细-按产品</v>
      </c>
    </row>
    <row r="184" spans="1:6">
      <c r="A184" s="5" t="s">
        <v>164</v>
      </c>
      <c r="B184" s="5" t="s">
        <v>9</v>
      </c>
      <c r="C184" s="5" t="s">
        <v>101</v>
      </c>
      <c r="D184" s="6" t="str">
        <f t="shared" si="2"/>
        <v>EW0066:阳光金季添利3号009:浦发银行</v>
      </c>
      <c r="E184" s="1" t="s">
        <v>165</v>
      </c>
      <c r="F184" s="2" t="str">
        <f>VLOOKUP(A184,'7722销售商来款账户整理-底稿'!I:J,2,FALSE)</f>
        <v>明细-按产品</v>
      </c>
    </row>
    <row r="185" spans="1:6">
      <c r="A185" s="5" t="s">
        <v>164</v>
      </c>
      <c r="B185" s="5" t="s">
        <v>9</v>
      </c>
      <c r="C185" s="5" t="s">
        <v>169</v>
      </c>
      <c r="D185" s="6" t="str">
        <f t="shared" si="2"/>
        <v>EW0073:阳光金9M添利1号009:浦发银行</v>
      </c>
      <c r="E185" s="1" t="s">
        <v>165</v>
      </c>
      <c r="F185" s="2" t="str">
        <f>VLOOKUP(A185,'7722销售商来款账户整理-底稿'!I:J,2,FALSE)</f>
        <v>明细-按产品</v>
      </c>
    </row>
    <row r="186" spans="1:6">
      <c r="A186" s="5" t="s">
        <v>164</v>
      </c>
      <c r="B186" s="5" t="s">
        <v>9</v>
      </c>
      <c r="C186" s="5" t="s">
        <v>55</v>
      </c>
      <c r="D186" s="6" t="str">
        <f t="shared" si="2"/>
        <v>EW0079:阳光橙安盈季开3号009:浦发银行</v>
      </c>
      <c r="E186" s="1" t="s">
        <v>165</v>
      </c>
      <c r="F186" s="2" t="str">
        <f>VLOOKUP(A186,'7722销售商来款账户整理-底稿'!I:J,2,FALSE)</f>
        <v>明细-按产品</v>
      </c>
    </row>
    <row r="187" spans="1:6">
      <c r="A187" s="5" t="s">
        <v>164</v>
      </c>
      <c r="B187" s="5" t="s">
        <v>9</v>
      </c>
      <c r="C187" s="5" t="s">
        <v>10</v>
      </c>
      <c r="D187" s="6" t="str">
        <f t="shared" si="2"/>
        <v>EW0088:阳光金添利月开1号009:浦发银行</v>
      </c>
      <c r="E187" s="1" t="s">
        <v>165</v>
      </c>
      <c r="F187" s="2" t="str">
        <f>VLOOKUP(A187,'7722销售商来款账户整理-底稿'!I:J,2,FALSE)</f>
        <v>明细-按产品</v>
      </c>
    </row>
    <row r="188" spans="1:6">
      <c r="A188" s="5" t="s">
        <v>164</v>
      </c>
      <c r="B188" s="5" t="s">
        <v>9</v>
      </c>
      <c r="C188" s="5" t="s">
        <v>104</v>
      </c>
      <c r="D188" s="6" t="str">
        <f t="shared" si="2"/>
        <v>EW0089:阳光金添利月开2号009:浦发银行</v>
      </c>
      <c r="E188" s="1" t="s">
        <v>165</v>
      </c>
      <c r="F188" s="2" t="str">
        <f>VLOOKUP(A188,'7722销售商来款账户整理-底稿'!I:J,2,FALSE)</f>
        <v>明细-按产品</v>
      </c>
    </row>
    <row r="189" spans="1:6">
      <c r="A189" s="5" t="s">
        <v>164</v>
      </c>
      <c r="B189" s="5" t="s">
        <v>9</v>
      </c>
      <c r="C189" s="5" t="s">
        <v>105</v>
      </c>
      <c r="D189" s="6" t="str">
        <f t="shared" si="2"/>
        <v>EW0090:阳光金添利月开3号009:浦发银行</v>
      </c>
      <c r="E189" s="1" t="s">
        <v>165</v>
      </c>
      <c r="F189" s="2" t="str">
        <f>VLOOKUP(A189,'7722销售商来款账户整理-底稿'!I:J,2,FALSE)</f>
        <v>明细-按产品</v>
      </c>
    </row>
    <row r="190" spans="1:6">
      <c r="A190" s="5" t="s">
        <v>164</v>
      </c>
      <c r="B190" s="5" t="s">
        <v>9</v>
      </c>
      <c r="C190" s="5" t="s">
        <v>170</v>
      </c>
      <c r="D190" s="6" t="str">
        <f t="shared" si="2"/>
        <v>EW0217:阳光金添利月开5号009:浦发银行</v>
      </c>
      <c r="E190" s="1" t="s">
        <v>165</v>
      </c>
      <c r="F190" s="2" t="str">
        <f>VLOOKUP(A190,'7722销售商来款账户整理-底稿'!I:J,2,FALSE)</f>
        <v>明细-按产品</v>
      </c>
    </row>
    <row r="191" spans="1:6">
      <c r="A191" s="5" t="s">
        <v>164</v>
      </c>
      <c r="B191" s="5" t="s">
        <v>9</v>
      </c>
      <c r="C191" s="5" t="s">
        <v>171</v>
      </c>
      <c r="D191" s="6" t="str">
        <f t="shared" si="2"/>
        <v>EW0268:阳光金13M丰利7期009:浦发银行</v>
      </c>
      <c r="E191" s="1" t="s">
        <v>165</v>
      </c>
      <c r="F191" s="2" t="str">
        <f>VLOOKUP(A191,'7722销售商来款账户整理-底稿'!I:J,2,FALSE)</f>
        <v>明细-按产品</v>
      </c>
    </row>
    <row r="192" spans="1:6">
      <c r="A192" s="5" t="s">
        <v>164</v>
      </c>
      <c r="B192" s="5" t="s">
        <v>9</v>
      </c>
      <c r="C192" s="5" t="s">
        <v>172</v>
      </c>
      <c r="D192" s="6" t="str">
        <f t="shared" si="2"/>
        <v>EW0304:阳光金15M丰利11期009:浦发银行</v>
      </c>
      <c r="E192" s="1" t="s">
        <v>165</v>
      </c>
      <c r="F192" s="2" t="str">
        <f>VLOOKUP(A192,'7722销售商来款账户整理-底稿'!I:J,2,FALSE)</f>
        <v>明细-按产品</v>
      </c>
    </row>
    <row r="193" spans="1:6">
      <c r="A193" s="5" t="s">
        <v>164</v>
      </c>
      <c r="B193" s="5" t="s">
        <v>9</v>
      </c>
      <c r="C193" s="5" t="s">
        <v>116</v>
      </c>
      <c r="D193" s="6" t="str">
        <f t="shared" si="2"/>
        <v>EW0358:阳光金15M丰利12期009:浦发银行</v>
      </c>
      <c r="E193" s="1" t="s">
        <v>165</v>
      </c>
      <c r="F193" s="2" t="str">
        <f>VLOOKUP(A193,'7722销售商来款账户整理-底稿'!I:J,2,FALSE)</f>
        <v>明细-按产品</v>
      </c>
    </row>
    <row r="194" spans="1:6">
      <c r="A194" s="5" t="s">
        <v>164</v>
      </c>
      <c r="B194" s="5" t="s">
        <v>9</v>
      </c>
      <c r="C194" s="5" t="s">
        <v>117</v>
      </c>
      <c r="D194" s="6" t="str">
        <f t="shared" si="2"/>
        <v>EW0359:阳光金15M丰利13期009:浦发银行</v>
      </c>
      <c r="E194" s="1" t="s">
        <v>165</v>
      </c>
      <c r="F194" s="2" t="str">
        <f>VLOOKUP(A194,'7722销售商来款账户整理-底稿'!I:J,2,FALSE)</f>
        <v>明细-按产品</v>
      </c>
    </row>
    <row r="195" spans="1:6">
      <c r="A195" s="5" t="s">
        <v>164</v>
      </c>
      <c r="B195" s="5" t="s">
        <v>9</v>
      </c>
      <c r="C195" s="5" t="s">
        <v>62</v>
      </c>
      <c r="D195" s="6" t="str">
        <f t="shared" ref="D195:D258" si="3">C195&amp;A195</f>
        <v>EW0360:阳光金13M丰利8期009:浦发银行</v>
      </c>
      <c r="E195" s="1" t="s">
        <v>165</v>
      </c>
      <c r="F195" s="2" t="str">
        <f>VLOOKUP(A195,'7722销售商来款账户整理-底稿'!I:J,2,FALSE)</f>
        <v>明细-按产品</v>
      </c>
    </row>
    <row r="196" spans="1:6">
      <c r="A196" s="5" t="s">
        <v>164</v>
      </c>
      <c r="B196" s="5" t="s">
        <v>9</v>
      </c>
      <c r="C196" s="5" t="s">
        <v>118</v>
      </c>
      <c r="D196" s="6" t="str">
        <f t="shared" si="3"/>
        <v>EW0361:阳光金13M丰利9期009:浦发银行</v>
      </c>
      <c r="E196" s="1" t="s">
        <v>165</v>
      </c>
      <c r="F196" s="2" t="str">
        <f>VLOOKUP(A196,'7722销售商来款账户整理-底稿'!I:J,2,FALSE)</f>
        <v>明细-按产品</v>
      </c>
    </row>
    <row r="197" spans="1:6">
      <c r="A197" s="5" t="s">
        <v>164</v>
      </c>
      <c r="B197" s="5" t="s">
        <v>9</v>
      </c>
      <c r="C197" s="5" t="s">
        <v>119</v>
      </c>
      <c r="D197" s="6" t="str">
        <f t="shared" si="3"/>
        <v>EW0367:阳光金15M丰利14期009:浦发银行</v>
      </c>
      <c r="E197" s="1" t="s">
        <v>165</v>
      </c>
      <c r="F197" s="2" t="str">
        <f>VLOOKUP(A197,'7722销售商来款账户整理-底稿'!I:J,2,FALSE)</f>
        <v>明细-按产品</v>
      </c>
    </row>
    <row r="198" spans="1:6">
      <c r="A198" s="5" t="s">
        <v>164</v>
      </c>
      <c r="B198" s="5" t="s">
        <v>9</v>
      </c>
      <c r="C198" s="5" t="s">
        <v>173</v>
      </c>
      <c r="D198" s="6" t="str">
        <f t="shared" si="3"/>
        <v>EW0389:阳光金15M丰利15期009:浦发银行</v>
      </c>
      <c r="E198" s="1" t="s">
        <v>165</v>
      </c>
      <c r="F198" s="2" t="str">
        <f>VLOOKUP(A198,'7722销售商来款账户整理-底稿'!I:J,2,FALSE)</f>
        <v>明细-按产品</v>
      </c>
    </row>
    <row r="199" spans="1:6">
      <c r="A199" s="5" t="s">
        <v>164</v>
      </c>
      <c r="B199" s="5" t="s">
        <v>9</v>
      </c>
      <c r="C199" s="5" t="s">
        <v>174</v>
      </c>
      <c r="D199" s="6" t="str">
        <f t="shared" si="3"/>
        <v>EW0407:阳光金13M丰利12期009:浦发银行</v>
      </c>
      <c r="E199" s="1" t="s">
        <v>165</v>
      </c>
      <c r="F199" s="2" t="str">
        <f>VLOOKUP(A199,'7722销售商来款账户整理-底稿'!I:J,2,FALSE)</f>
        <v>明细-按产品</v>
      </c>
    </row>
    <row r="200" spans="1:6">
      <c r="A200" s="5" t="s">
        <v>164</v>
      </c>
      <c r="B200" s="5" t="s">
        <v>9</v>
      </c>
      <c r="C200" s="5" t="s">
        <v>175</v>
      </c>
      <c r="D200" s="6" t="str">
        <f t="shared" si="3"/>
        <v>EW1213:阳光金18M丰利目标盈3期009:浦发银行</v>
      </c>
      <c r="E200" s="1" t="s">
        <v>165</v>
      </c>
      <c r="F200" s="2" t="str">
        <f>VLOOKUP(A200,'7722销售商来款账户整理-底稿'!I:J,2,FALSE)</f>
        <v>明细-按产品</v>
      </c>
    </row>
    <row r="201" spans="1:6">
      <c r="A201" s="5" t="s">
        <v>164</v>
      </c>
      <c r="B201" s="5" t="s">
        <v>9</v>
      </c>
      <c r="C201" s="5" t="s">
        <v>33</v>
      </c>
      <c r="D201" s="6" t="str">
        <f t="shared" si="3"/>
        <v>EW189D:阳光金增利稳健天天购（7天最低持有）D009:浦发银行</v>
      </c>
      <c r="E201" s="1" t="s">
        <v>165</v>
      </c>
      <c r="F201" s="2" t="e">
        <f>VLOOKUP(D201,#REF!,2,FALSE)</f>
        <v>#REF!</v>
      </c>
    </row>
    <row r="202" spans="1:6">
      <c r="A202" s="5" t="s">
        <v>164</v>
      </c>
      <c r="B202" s="5" t="s">
        <v>9</v>
      </c>
      <c r="C202" s="5" t="s">
        <v>65</v>
      </c>
      <c r="D202" s="6" t="str">
        <f t="shared" si="3"/>
        <v>EW190A:阳光金增利稳健天天购（14天最低持有）A009:浦发银行</v>
      </c>
      <c r="E202" s="1" t="s">
        <v>165</v>
      </c>
      <c r="F202" s="2" t="e">
        <f>VLOOKUP(D202,#REF!,2,FALSE)</f>
        <v>#REF!</v>
      </c>
    </row>
    <row r="203" spans="1:6">
      <c r="A203" s="5" t="s">
        <v>164</v>
      </c>
      <c r="B203" s="5" t="s">
        <v>9</v>
      </c>
      <c r="C203" s="5" t="s">
        <v>67</v>
      </c>
      <c r="D203" s="6" t="str">
        <f t="shared" si="3"/>
        <v>EW191A:阳光金增利稳健天天购（28天最低持有）A009:浦发银行</v>
      </c>
      <c r="E203" s="1" t="s">
        <v>165</v>
      </c>
      <c r="F203" s="2" t="e">
        <f>VLOOKUP(D203,#REF!,2,FALSE)</f>
        <v>#REF!</v>
      </c>
    </row>
    <row r="204" spans="1:6">
      <c r="A204" s="5" t="s">
        <v>164</v>
      </c>
      <c r="B204" s="5" t="s">
        <v>9</v>
      </c>
      <c r="C204" s="5" t="s">
        <v>176</v>
      </c>
      <c r="D204" s="6" t="str">
        <f t="shared" si="3"/>
        <v>EW262A:阳光金13M丰利2期A009:浦发银行</v>
      </c>
      <c r="E204" s="1" t="s">
        <v>165</v>
      </c>
      <c r="F204" s="2" t="str">
        <f>VLOOKUP(A204,'7722销售商来款账户整理-底稿'!I:J,2,FALSE)</f>
        <v>明细-按产品</v>
      </c>
    </row>
    <row r="205" spans="1:6">
      <c r="A205" s="5" t="s">
        <v>164</v>
      </c>
      <c r="B205" s="5" t="s">
        <v>9</v>
      </c>
      <c r="C205" s="5" t="s">
        <v>177</v>
      </c>
      <c r="D205" s="6" t="str">
        <f t="shared" si="3"/>
        <v>EW263C:阳光金13M丰利3期C009:浦发银行</v>
      </c>
      <c r="E205" s="1" t="s">
        <v>165</v>
      </c>
      <c r="F205" s="2" t="str">
        <f>VLOOKUP(A205,'7722销售商来款账户整理-底稿'!I:J,2,FALSE)</f>
        <v>明细-按产品</v>
      </c>
    </row>
    <row r="206" spans="1:6">
      <c r="A206" s="5" t="s">
        <v>164</v>
      </c>
      <c r="B206" s="5" t="s">
        <v>9</v>
      </c>
      <c r="C206" s="5" t="s">
        <v>178</v>
      </c>
      <c r="D206" s="6" t="str">
        <f t="shared" si="3"/>
        <v>EW264D:阳光金13M丰利4期D009:浦发银行</v>
      </c>
      <c r="E206" s="1" t="s">
        <v>165</v>
      </c>
      <c r="F206" s="2" t="str">
        <f>VLOOKUP(A206,'7722销售商来款账户整理-底稿'!I:J,2,FALSE)</f>
        <v>明细-按产品</v>
      </c>
    </row>
    <row r="207" spans="1:6">
      <c r="A207" s="5" t="s">
        <v>164</v>
      </c>
      <c r="B207" s="5" t="s">
        <v>9</v>
      </c>
      <c r="C207" s="5" t="s">
        <v>69</v>
      </c>
      <c r="D207" s="6" t="str">
        <f t="shared" si="3"/>
        <v>EW265D:阳光金13M丰利5期D009:浦发银行</v>
      </c>
      <c r="E207" s="1" t="s">
        <v>165</v>
      </c>
      <c r="F207" s="2" t="str">
        <f>VLOOKUP(A207,'7722销售商来款账户整理-底稿'!I:J,2,FALSE)</f>
        <v>明细-按产品</v>
      </c>
    </row>
    <row r="208" spans="1:6">
      <c r="A208" s="5" t="s">
        <v>164</v>
      </c>
      <c r="B208" s="5" t="s">
        <v>9</v>
      </c>
      <c r="C208" s="5" t="s">
        <v>70</v>
      </c>
      <c r="D208" s="6" t="str">
        <f t="shared" si="3"/>
        <v>EW272B:阳光金15M丰利8期B009:浦发银行</v>
      </c>
      <c r="E208" s="1" t="s">
        <v>165</v>
      </c>
      <c r="F208" s="2" t="str">
        <f>VLOOKUP(A208,'7722销售商来款账户整理-底稿'!I:J,2,FALSE)</f>
        <v>明细-按产品</v>
      </c>
    </row>
    <row r="209" spans="1:6">
      <c r="A209" s="5" t="s">
        <v>164</v>
      </c>
      <c r="B209" s="5" t="s">
        <v>9</v>
      </c>
      <c r="C209" s="5" t="s">
        <v>179</v>
      </c>
      <c r="D209" s="6" t="str">
        <f t="shared" si="3"/>
        <v>EW291D:阳光金天天盈D009:浦发银行</v>
      </c>
      <c r="E209" s="1" t="s">
        <v>165</v>
      </c>
      <c r="F209" s="2" t="e">
        <f>VLOOKUP(D209,#REF!,2,FALSE)</f>
        <v>#REF!</v>
      </c>
    </row>
    <row r="210" spans="1:6">
      <c r="A210" s="5" t="s">
        <v>164</v>
      </c>
      <c r="B210" s="5" t="s">
        <v>9</v>
      </c>
      <c r="C210" s="5" t="s">
        <v>180</v>
      </c>
      <c r="D210" s="6" t="str">
        <f t="shared" si="3"/>
        <v>EW291H:阳光金天天盈H009:浦发银行</v>
      </c>
      <c r="E210" s="1" t="s">
        <v>165</v>
      </c>
      <c r="F210" s="2" t="e">
        <f>VLOOKUP(D210,#REF!,2,FALSE)</f>
        <v>#REF!</v>
      </c>
    </row>
    <row r="211" spans="1:6">
      <c r="A211" s="5" t="s">
        <v>164</v>
      </c>
      <c r="B211" s="5" t="s">
        <v>9</v>
      </c>
      <c r="C211" s="5" t="s">
        <v>72</v>
      </c>
      <c r="D211" s="6" t="str">
        <f t="shared" si="3"/>
        <v>EW379D:阳光金增利稳健乐享天天购（7天最低持有）D009:浦发银行</v>
      </c>
      <c r="E211" s="1" t="s">
        <v>165</v>
      </c>
      <c r="F211" s="2" t="e">
        <f>VLOOKUP(D211,#REF!,2,FALSE)</f>
        <v>#REF!</v>
      </c>
    </row>
    <row r="212" spans="1:6">
      <c r="A212" s="5" t="s">
        <v>164</v>
      </c>
      <c r="B212" s="5" t="s">
        <v>9</v>
      </c>
      <c r="C212" s="5" t="s">
        <v>74</v>
      </c>
      <c r="D212" s="6" t="str">
        <f t="shared" si="3"/>
        <v>EW408A:阳光金13M丰利13期A009:浦发银行</v>
      </c>
      <c r="E212" s="1" t="s">
        <v>165</v>
      </c>
      <c r="F212" s="2" t="str">
        <f>VLOOKUP(A212,'7722销售商来款账户整理-底稿'!I:J,2,FALSE)</f>
        <v>明细-按产品</v>
      </c>
    </row>
    <row r="213" spans="1:6">
      <c r="A213" s="5" t="s">
        <v>164</v>
      </c>
      <c r="B213" s="5" t="s">
        <v>9</v>
      </c>
      <c r="C213" s="5" t="s">
        <v>138</v>
      </c>
      <c r="D213" s="6" t="str">
        <f t="shared" si="3"/>
        <v>EW473A:阳光金15M丰利23期A009:浦发银行</v>
      </c>
      <c r="E213" s="1" t="s">
        <v>165</v>
      </c>
      <c r="F213" s="2" t="str">
        <f>VLOOKUP(A213,'7722销售商来款账户整理-底稿'!I:J,2,FALSE)</f>
        <v>明细-按产品</v>
      </c>
    </row>
    <row r="214" spans="1:6">
      <c r="A214" s="5" t="s">
        <v>164</v>
      </c>
      <c r="B214" s="5" t="s">
        <v>9</v>
      </c>
      <c r="C214" s="5" t="s">
        <v>181</v>
      </c>
      <c r="D214" s="6" t="str">
        <f t="shared" si="3"/>
        <v>EW486D:阳光金15M丰利24期D009:浦发银行</v>
      </c>
      <c r="E214" s="1" t="s">
        <v>165</v>
      </c>
      <c r="F214" s="2" t="str">
        <f>VLOOKUP(A214,'7722销售商来款账户整理-底稿'!I:J,2,FALSE)</f>
        <v>明细-按产品</v>
      </c>
    </row>
    <row r="215" spans="1:6">
      <c r="A215" s="5" t="s">
        <v>164</v>
      </c>
      <c r="B215" s="5" t="s">
        <v>9</v>
      </c>
      <c r="C215" s="5" t="s">
        <v>37</v>
      </c>
      <c r="D215" s="6" t="str">
        <f t="shared" si="3"/>
        <v>EW603D:阳光金丰利15期D009:浦发银行</v>
      </c>
      <c r="E215" s="1" t="s">
        <v>165</v>
      </c>
      <c r="F215" s="2" t="str">
        <f>VLOOKUP(A215,'7722销售商来款账户整理-底稿'!I:J,2,FALSE)</f>
        <v>明细-按产品</v>
      </c>
    </row>
    <row r="216" spans="1:6">
      <c r="A216" s="5" t="s">
        <v>164</v>
      </c>
      <c r="B216" s="5" t="s">
        <v>9</v>
      </c>
      <c r="C216" s="5" t="s">
        <v>182</v>
      </c>
      <c r="D216" s="6" t="str">
        <f t="shared" si="3"/>
        <v>EW604D:阳光金丰利16期D009:浦发银行</v>
      </c>
      <c r="E216" s="1" t="s">
        <v>165</v>
      </c>
      <c r="F216" s="2" t="str">
        <f>VLOOKUP(A216,'7722销售商来款账户整理-底稿'!I:J,2,FALSE)</f>
        <v>明细-按产品</v>
      </c>
    </row>
    <row r="217" spans="1:6">
      <c r="A217" s="5" t="s">
        <v>164</v>
      </c>
      <c r="B217" s="5" t="s">
        <v>9</v>
      </c>
      <c r="C217" s="5" t="s">
        <v>183</v>
      </c>
      <c r="D217" s="6" t="str">
        <f t="shared" si="3"/>
        <v>EW613H:阳光碧乐活9号H009:浦发银行</v>
      </c>
      <c r="E217" s="1" t="s">
        <v>165</v>
      </c>
      <c r="F217" s="2" t="e">
        <f>VLOOKUP(D217,#REF!,2,FALSE)</f>
        <v>#REF!</v>
      </c>
    </row>
    <row r="218" spans="1:6">
      <c r="A218" s="5" t="s">
        <v>164</v>
      </c>
      <c r="B218" s="5" t="s">
        <v>9</v>
      </c>
      <c r="C218" s="5" t="s">
        <v>39</v>
      </c>
      <c r="D218" s="6" t="str">
        <f t="shared" si="3"/>
        <v>EW616D:阳光金丰利17期D009:浦发银行</v>
      </c>
      <c r="E218" s="1" t="s">
        <v>165</v>
      </c>
      <c r="F218" s="2" t="str">
        <f>VLOOKUP(A218,'7722销售商来款账户整理-底稿'!I:J,2,FALSE)</f>
        <v>明细-按产品</v>
      </c>
    </row>
    <row r="219" spans="1:6">
      <c r="A219" s="5" t="s">
        <v>164</v>
      </c>
      <c r="B219" s="5" t="s">
        <v>9</v>
      </c>
      <c r="C219" s="5" t="s">
        <v>184</v>
      </c>
      <c r="D219" s="6" t="str">
        <f t="shared" si="3"/>
        <v>EW617D:阳光金丰利18期D009:浦发银行</v>
      </c>
      <c r="E219" s="1" t="s">
        <v>165</v>
      </c>
      <c r="F219" s="2" t="str">
        <f>VLOOKUP(A219,'7722销售商来款账户整理-底稿'!I:J,2,FALSE)</f>
        <v>明细-按产品</v>
      </c>
    </row>
    <row r="220" spans="1:6">
      <c r="A220" s="5" t="s">
        <v>164</v>
      </c>
      <c r="B220" s="5" t="s">
        <v>9</v>
      </c>
      <c r="C220" s="5" t="s">
        <v>40</v>
      </c>
      <c r="D220" s="6" t="str">
        <f t="shared" si="3"/>
        <v>EW620D:阳光金丰利23期D009:浦发银行</v>
      </c>
      <c r="E220" s="1" t="s">
        <v>165</v>
      </c>
      <c r="F220" s="2" t="str">
        <f>VLOOKUP(A220,'7722销售商来款账户整理-底稿'!I:J,2,FALSE)</f>
        <v>明细-按产品</v>
      </c>
    </row>
    <row r="221" spans="1:6">
      <c r="A221" s="5" t="s">
        <v>164</v>
      </c>
      <c r="B221" s="5" t="s">
        <v>9</v>
      </c>
      <c r="C221" s="5" t="s">
        <v>185</v>
      </c>
      <c r="D221" s="6" t="str">
        <f t="shared" si="3"/>
        <v>EW626D:阳光金15M丰利29期D009:浦发银行</v>
      </c>
      <c r="E221" s="1" t="s">
        <v>165</v>
      </c>
      <c r="F221" s="2" t="str">
        <f>VLOOKUP(A221,'7722销售商来款账户整理-底稿'!I:J,2,FALSE)</f>
        <v>明细-按产品</v>
      </c>
    </row>
    <row r="222" spans="1:6">
      <c r="A222" s="5" t="s">
        <v>164</v>
      </c>
      <c r="B222" s="5" t="s">
        <v>9</v>
      </c>
      <c r="C222" s="5" t="s">
        <v>186</v>
      </c>
      <c r="D222" s="6" t="str">
        <f t="shared" si="3"/>
        <v>EW627D:阳光金15M丰利30期D009:浦发银行</v>
      </c>
      <c r="E222" s="1" t="s">
        <v>165</v>
      </c>
      <c r="F222" s="2" t="str">
        <f>VLOOKUP(A222,'7722销售商来款账户整理-底稿'!I:J,2,FALSE)</f>
        <v>明细-按产品</v>
      </c>
    </row>
    <row r="223" spans="1:6">
      <c r="A223" s="5" t="s">
        <v>164</v>
      </c>
      <c r="B223" s="5" t="s">
        <v>9</v>
      </c>
      <c r="C223" s="5" t="s">
        <v>187</v>
      </c>
      <c r="D223" s="6" t="str">
        <f t="shared" si="3"/>
        <v>EW630D:阳光金丰利28期D009:浦发银行</v>
      </c>
      <c r="E223" s="1" t="s">
        <v>165</v>
      </c>
      <c r="F223" s="2" t="str">
        <f>VLOOKUP(A223,'7722销售商来款账户整理-底稿'!I:J,2,FALSE)</f>
        <v>明细-按产品</v>
      </c>
    </row>
    <row r="224" spans="1:6">
      <c r="A224" s="5" t="s">
        <v>164</v>
      </c>
      <c r="B224" s="5" t="s">
        <v>9</v>
      </c>
      <c r="C224" s="5" t="s">
        <v>76</v>
      </c>
      <c r="D224" s="6" t="str">
        <f t="shared" si="3"/>
        <v>EW634D:阳光橙安盈季开4号D009:浦发银行</v>
      </c>
      <c r="E224" s="1" t="s">
        <v>165</v>
      </c>
      <c r="F224" s="2" t="str">
        <f>VLOOKUP(A224,'7722销售商来款账户整理-底稿'!I:J,2,FALSE)</f>
        <v>明细-按产品</v>
      </c>
    </row>
    <row r="225" spans="1:6">
      <c r="A225" s="5" t="s">
        <v>164</v>
      </c>
      <c r="B225" s="5" t="s">
        <v>9</v>
      </c>
      <c r="C225" s="5" t="s">
        <v>188</v>
      </c>
      <c r="D225" s="6" t="str">
        <f t="shared" si="3"/>
        <v>EW634I:阳光橙安盈季开4号I009:浦发银行</v>
      </c>
      <c r="E225" s="1" t="s">
        <v>165</v>
      </c>
      <c r="F225" s="2" t="str">
        <f>VLOOKUP(A225,'7722销售商来款账户整理-底稿'!I:J,2,FALSE)</f>
        <v>明细-按产品</v>
      </c>
    </row>
    <row r="226" spans="1:6">
      <c r="A226" s="5" t="s">
        <v>164</v>
      </c>
      <c r="B226" s="5" t="s">
        <v>9</v>
      </c>
      <c r="C226" s="5" t="s">
        <v>77</v>
      </c>
      <c r="D226" s="6" t="str">
        <f t="shared" si="3"/>
        <v>EW635D:阳光橙安盈季开5号D009:浦发银行</v>
      </c>
      <c r="E226" s="1" t="s">
        <v>165</v>
      </c>
      <c r="F226" s="2" t="str">
        <f>VLOOKUP(A226,'7722销售商来款账户整理-底稿'!I:J,2,FALSE)</f>
        <v>明细-按产品</v>
      </c>
    </row>
    <row r="227" spans="1:6">
      <c r="A227" s="5" t="s">
        <v>164</v>
      </c>
      <c r="B227" s="5" t="s">
        <v>9</v>
      </c>
      <c r="C227" s="5" t="s">
        <v>189</v>
      </c>
      <c r="D227" s="6" t="str">
        <f t="shared" si="3"/>
        <v>EW635I:阳光橙安盈季开5号I009:浦发银行</v>
      </c>
      <c r="E227" s="1" t="s">
        <v>165</v>
      </c>
      <c r="F227" s="2" t="str">
        <f>VLOOKUP(A227,'7722销售商来款账户整理-底稿'!I:J,2,FALSE)</f>
        <v>明细-按产品</v>
      </c>
    </row>
    <row r="228" spans="1:6">
      <c r="A228" s="5" t="s">
        <v>164</v>
      </c>
      <c r="B228" s="5" t="s">
        <v>9</v>
      </c>
      <c r="C228" s="5" t="s">
        <v>78</v>
      </c>
      <c r="D228" s="6" t="str">
        <f t="shared" si="3"/>
        <v>EW636D:阳光橙安盈季开6号D009:浦发银行</v>
      </c>
      <c r="E228" s="1" t="s">
        <v>165</v>
      </c>
      <c r="F228" s="2" t="str">
        <f>VLOOKUP(A228,'7722销售商来款账户整理-底稿'!I:J,2,FALSE)</f>
        <v>明细-按产品</v>
      </c>
    </row>
    <row r="229" spans="1:6">
      <c r="A229" s="5" t="s">
        <v>164</v>
      </c>
      <c r="B229" s="5" t="s">
        <v>9</v>
      </c>
      <c r="C229" s="5" t="s">
        <v>190</v>
      </c>
      <c r="D229" s="6" t="str">
        <f t="shared" si="3"/>
        <v>EW636I:阳光橙安盈季开6号I009:浦发银行</v>
      </c>
      <c r="E229" s="1" t="s">
        <v>165</v>
      </c>
      <c r="F229" s="2" t="str">
        <f>VLOOKUP(A229,'7722销售商来款账户整理-底稿'!I:J,2,FALSE)</f>
        <v>明细-按产品</v>
      </c>
    </row>
    <row r="230" spans="1:6">
      <c r="A230" s="5" t="s">
        <v>164</v>
      </c>
      <c r="B230" s="5" t="s">
        <v>9</v>
      </c>
      <c r="C230" s="5" t="s">
        <v>191</v>
      </c>
      <c r="D230" s="6" t="str">
        <f t="shared" si="3"/>
        <v>EW636K:阳光橙安盈季开6号K009:浦发银行</v>
      </c>
      <c r="E230" s="1" t="s">
        <v>165</v>
      </c>
      <c r="F230" s="2" t="str">
        <f>VLOOKUP(A230,'7722销售商来款账户整理-底稿'!I:J,2,FALSE)</f>
        <v>明细-按产品</v>
      </c>
    </row>
    <row r="231" spans="1:6">
      <c r="A231" s="5" t="s">
        <v>164</v>
      </c>
      <c r="B231" s="5" t="s">
        <v>9</v>
      </c>
      <c r="C231" s="5" t="s">
        <v>192</v>
      </c>
      <c r="D231" s="6" t="str">
        <f t="shared" si="3"/>
        <v>EW659H:阳光金15M丰利31期H009:浦发银行</v>
      </c>
      <c r="E231" s="1" t="s">
        <v>165</v>
      </c>
      <c r="F231" s="2" t="str">
        <f>VLOOKUP(A231,'7722销售商来款账户整理-底稿'!I:J,2,FALSE)</f>
        <v>明细-按产品</v>
      </c>
    </row>
    <row r="232" spans="1:6">
      <c r="A232" s="5" t="s">
        <v>164</v>
      </c>
      <c r="B232" s="5" t="s">
        <v>9</v>
      </c>
      <c r="C232" s="5" t="s">
        <v>193</v>
      </c>
      <c r="D232" s="6" t="str">
        <f t="shared" si="3"/>
        <v>EW660D:阳光金15M丰利32期D009:浦发银行</v>
      </c>
      <c r="E232" s="1" t="s">
        <v>165</v>
      </c>
      <c r="F232" s="2" t="str">
        <f>VLOOKUP(A232,'7722销售商来款账户整理-底稿'!I:J,2,FALSE)</f>
        <v>明细-按产品</v>
      </c>
    </row>
    <row r="233" spans="1:6">
      <c r="A233" s="5" t="s">
        <v>164</v>
      </c>
      <c r="B233" s="5" t="s">
        <v>9</v>
      </c>
      <c r="C233" s="5" t="s">
        <v>194</v>
      </c>
      <c r="D233" s="6" t="str">
        <f t="shared" si="3"/>
        <v>EW670D:阳光金丰利36期D009:浦发银行</v>
      </c>
      <c r="E233" s="1" t="s">
        <v>165</v>
      </c>
      <c r="F233" s="2" t="str">
        <f>VLOOKUP(A233,'7722销售商来款账户整理-底稿'!I:J,2,FALSE)</f>
        <v>明细-按产品</v>
      </c>
    </row>
    <row r="234" spans="1:6">
      <c r="A234" s="5" t="s">
        <v>164</v>
      </c>
      <c r="B234" s="5" t="s">
        <v>9</v>
      </c>
      <c r="C234" s="5" t="s">
        <v>195</v>
      </c>
      <c r="D234" s="6" t="str">
        <f t="shared" si="3"/>
        <v>EW671D:阳光金丰利37期D009:浦发银行</v>
      </c>
      <c r="E234" s="1" t="s">
        <v>165</v>
      </c>
      <c r="F234" s="2" t="str">
        <f>VLOOKUP(A234,'7722销售商来款账户整理-底稿'!I:J,2,FALSE)</f>
        <v>明细-按产品</v>
      </c>
    </row>
    <row r="235" spans="1:6">
      <c r="A235" s="5" t="s">
        <v>164</v>
      </c>
      <c r="B235" s="5" t="s">
        <v>9</v>
      </c>
      <c r="C235" s="5" t="s">
        <v>196</v>
      </c>
      <c r="D235" s="6" t="str">
        <f t="shared" si="3"/>
        <v>EW673A:阳光金丰利39期A009:浦发银行</v>
      </c>
      <c r="E235" s="1" t="s">
        <v>165</v>
      </c>
      <c r="F235" s="2" t="str">
        <f>VLOOKUP(A235,'7722销售商来款账户整理-底稿'!I:J,2,FALSE)</f>
        <v>明细-按产品</v>
      </c>
    </row>
    <row r="236" spans="1:6">
      <c r="A236" s="5" t="s">
        <v>164</v>
      </c>
      <c r="B236" s="5" t="s">
        <v>9</v>
      </c>
      <c r="C236" s="5" t="s">
        <v>197</v>
      </c>
      <c r="D236" s="6" t="str">
        <f t="shared" si="3"/>
        <v>EW673D:阳光金丰利39期D009:浦发银行</v>
      </c>
      <c r="E236" s="1" t="s">
        <v>165</v>
      </c>
      <c r="F236" s="2" t="str">
        <f>VLOOKUP(A236,'7722销售商来款账户整理-底稿'!I:J,2,FALSE)</f>
        <v>明细-按产品</v>
      </c>
    </row>
    <row r="237" spans="1:6">
      <c r="A237" s="5" t="s">
        <v>164</v>
      </c>
      <c r="B237" s="5" t="s">
        <v>9</v>
      </c>
      <c r="C237" s="5" t="s">
        <v>154</v>
      </c>
      <c r="D237" s="6" t="str">
        <f t="shared" si="3"/>
        <v>EW679D:阳光金丰利40期D009:浦发银行</v>
      </c>
      <c r="E237" s="1" t="s">
        <v>165</v>
      </c>
      <c r="F237" s="2" t="str">
        <f>VLOOKUP(A237,'7722销售商来款账户整理-底稿'!I:J,2,FALSE)</f>
        <v>明细-按产品</v>
      </c>
    </row>
    <row r="238" spans="1:6">
      <c r="A238" s="5" t="s">
        <v>164</v>
      </c>
      <c r="B238" s="5" t="s">
        <v>9</v>
      </c>
      <c r="C238" s="5" t="s">
        <v>198</v>
      </c>
      <c r="D238" s="6" t="str">
        <f t="shared" si="3"/>
        <v>EW680D:阳光金丰利41期D009:浦发银行</v>
      </c>
      <c r="E238" s="1" t="s">
        <v>165</v>
      </c>
      <c r="F238" s="2" t="str">
        <f>VLOOKUP(A238,'7722销售商来款账户整理-底稿'!I:J,2,FALSE)</f>
        <v>明细-按产品</v>
      </c>
    </row>
    <row r="239" spans="1:6">
      <c r="A239" s="5" t="s">
        <v>164</v>
      </c>
      <c r="B239" s="5" t="s">
        <v>9</v>
      </c>
      <c r="C239" s="5" t="s">
        <v>199</v>
      </c>
      <c r="D239" s="6" t="str">
        <f t="shared" si="3"/>
        <v>EW682H:阳光金丰利43期H009:浦发银行</v>
      </c>
      <c r="E239" s="1" t="s">
        <v>165</v>
      </c>
      <c r="F239" s="2" t="str">
        <f>VLOOKUP(A239,'7722销售商来款账户整理-底稿'!I:J,2,FALSE)</f>
        <v>明细-按产品</v>
      </c>
    </row>
    <row r="240" spans="1:6">
      <c r="A240" s="5" t="s">
        <v>164</v>
      </c>
      <c r="B240" s="5" t="s">
        <v>9</v>
      </c>
      <c r="C240" s="5" t="s">
        <v>200</v>
      </c>
      <c r="D240" s="6" t="str">
        <f t="shared" si="3"/>
        <v>EW691H:阳光金丰利45期H009:浦发银行</v>
      </c>
      <c r="E240" s="1" t="s">
        <v>165</v>
      </c>
      <c r="F240" s="2" t="str">
        <f>VLOOKUP(A240,'7722销售商来款账户整理-底稿'!I:J,2,FALSE)</f>
        <v>明细-按产品</v>
      </c>
    </row>
    <row r="241" spans="1:6">
      <c r="A241" s="5" t="s">
        <v>164</v>
      </c>
      <c r="B241" s="5" t="s">
        <v>9</v>
      </c>
      <c r="C241" s="5" t="s">
        <v>201</v>
      </c>
      <c r="D241" s="6" t="str">
        <f t="shared" si="3"/>
        <v>EW692A:阳光金丰利46期A009:浦发银行</v>
      </c>
      <c r="E241" s="1" t="s">
        <v>165</v>
      </c>
      <c r="F241" s="2" t="str">
        <f>VLOOKUP(A241,'7722销售商来款账户整理-底稿'!I:J,2,FALSE)</f>
        <v>明细-按产品</v>
      </c>
    </row>
    <row r="242" spans="1:6">
      <c r="A242" s="5" t="s">
        <v>164</v>
      </c>
      <c r="B242" s="5" t="s">
        <v>9</v>
      </c>
      <c r="C242" s="5" t="s">
        <v>202</v>
      </c>
      <c r="D242" s="6" t="str">
        <f t="shared" si="3"/>
        <v>EW692D:阳光金丰利46期D009:浦发银行</v>
      </c>
      <c r="E242" s="1" t="s">
        <v>165</v>
      </c>
      <c r="F242" s="2" t="str">
        <f>VLOOKUP(A242,'7722销售商来款账户整理-底稿'!I:J,2,FALSE)</f>
        <v>明细-按产品</v>
      </c>
    </row>
    <row r="243" spans="1:6">
      <c r="A243" s="5" t="s">
        <v>164</v>
      </c>
      <c r="B243" s="5" t="s">
        <v>9</v>
      </c>
      <c r="C243" s="5" t="s">
        <v>203</v>
      </c>
      <c r="D243" s="6" t="str">
        <f t="shared" si="3"/>
        <v>EW693D:阳光金丰利47期D009:浦发银行</v>
      </c>
      <c r="E243" s="1" t="s">
        <v>165</v>
      </c>
      <c r="F243" s="2" t="str">
        <f>VLOOKUP(A243,'7722销售商来款账户整理-底稿'!I:J,2,FALSE)</f>
        <v>明细-按产品</v>
      </c>
    </row>
    <row r="244" spans="1:6">
      <c r="A244" s="5" t="s">
        <v>164</v>
      </c>
      <c r="B244" s="5" t="s">
        <v>9</v>
      </c>
      <c r="C244" s="5" t="s">
        <v>204</v>
      </c>
      <c r="D244" s="6" t="str">
        <f t="shared" si="3"/>
        <v>EW694A:阳光金丰利48期A009:浦发银行</v>
      </c>
      <c r="E244" s="1" t="s">
        <v>165</v>
      </c>
      <c r="F244" s="2" t="str">
        <f>VLOOKUP(A244,'7722销售商来款账户整理-底稿'!I:J,2,FALSE)</f>
        <v>明细-按产品</v>
      </c>
    </row>
    <row r="245" spans="1:6">
      <c r="A245" s="5" t="s">
        <v>164</v>
      </c>
      <c r="B245" s="5" t="s">
        <v>9</v>
      </c>
      <c r="C245" s="5" t="s">
        <v>205</v>
      </c>
      <c r="D245" s="6" t="str">
        <f t="shared" si="3"/>
        <v>EW694D:阳光金丰利48期D009:浦发银行</v>
      </c>
      <c r="E245" s="1" t="s">
        <v>165</v>
      </c>
      <c r="F245" s="2" t="str">
        <f>VLOOKUP(A245,'7722销售商来款账户整理-底稿'!I:J,2,FALSE)</f>
        <v>明细-按产品</v>
      </c>
    </row>
    <row r="246" spans="1:6">
      <c r="A246" s="5" t="s">
        <v>164</v>
      </c>
      <c r="B246" s="5" t="s">
        <v>9</v>
      </c>
      <c r="C246" s="5" t="s">
        <v>84</v>
      </c>
      <c r="D246" s="6" t="str">
        <f t="shared" si="3"/>
        <v>EW700D:阳光橙安盈季开7号D009:浦发银行</v>
      </c>
      <c r="E246" s="1" t="s">
        <v>165</v>
      </c>
      <c r="F246" s="2" t="str">
        <f>VLOOKUP(A246,'7722销售商来款账户整理-底稿'!I:J,2,FALSE)</f>
        <v>明细-按产品</v>
      </c>
    </row>
    <row r="247" spans="1:6">
      <c r="A247" s="5" t="s">
        <v>164</v>
      </c>
      <c r="B247" s="5" t="s">
        <v>9</v>
      </c>
      <c r="C247" s="5" t="s">
        <v>206</v>
      </c>
      <c r="D247" s="6" t="str">
        <f t="shared" si="3"/>
        <v>EW700I:阳光橙安盈季开7号I009:浦发银行</v>
      </c>
      <c r="E247" s="1" t="s">
        <v>165</v>
      </c>
      <c r="F247" s="2" t="str">
        <f>VLOOKUP(A247,'7722销售商来款账户整理-底稿'!I:J,2,FALSE)</f>
        <v>明细-按产品</v>
      </c>
    </row>
    <row r="248" spans="1:6">
      <c r="A248" s="5" t="s">
        <v>164</v>
      </c>
      <c r="B248" s="5" t="s">
        <v>9</v>
      </c>
      <c r="C248" s="5" t="s">
        <v>207</v>
      </c>
      <c r="D248" s="6" t="str">
        <f t="shared" si="3"/>
        <v>EW700K:阳光橙安盈季开7号K009:浦发银行</v>
      </c>
      <c r="E248" s="1" t="s">
        <v>165</v>
      </c>
      <c r="F248" s="2" t="str">
        <f>VLOOKUP(A248,'7722销售商来款账户整理-底稿'!I:J,2,FALSE)</f>
        <v>明细-按产品</v>
      </c>
    </row>
    <row r="249" spans="1:6">
      <c r="A249" s="5" t="s">
        <v>164</v>
      </c>
      <c r="B249" s="5" t="s">
        <v>9</v>
      </c>
      <c r="C249" s="5" t="s">
        <v>85</v>
      </c>
      <c r="D249" s="6" t="str">
        <f t="shared" si="3"/>
        <v>EW701D:阳光橙安盈季开8号D009:浦发银行</v>
      </c>
      <c r="E249" s="1" t="s">
        <v>165</v>
      </c>
      <c r="F249" s="2" t="str">
        <f>VLOOKUP(A249,'7722销售商来款账户整理-底稿'!I:J,2,FALSE)</f>
        <v>明细-按产品</v>
      </c>
    </row>
    <row r="250" spans="1:6">
      <c r="A250" s="5" t="s">
        <v>164</v>
      </c>
      <c r="B250" s="5" t="s">
        <v>9</v>
      </c>
      <c r="C250" s="5" t="s">
        <v>208</v>
      </c>
      <c r="D250" s="6" t="str">
        <f t="shared" si="3"/>
        <v>EW701I:阳光橙安盈季开8号I009:浦发银行</v>
      </c>
      <c r="E250" s="1" t="s">
        <v>165</v>
      </c>
      <c r="F250" s="2" t="str">
        <f>VLOOKUP(A250,'7722销售商来款账户整理-底稿'!I:J,2,FALSE)</f>
        <v>明细-按产品</v>
      </c>
    </row>
    <row r="251" spans="1:6">
      <c r="A251" s="5" t="s">
        <v>164</v>
      </c>
      <c r="B251" s="5" t="s">
        <v>9</v>
      </c>
      <c r="C251" s="5" t="s">
        <v>86</v>
      </c>
      <c r="D251" s="6" t="str">
        <f t="shared" si="3"/>
        <v>EW702D:阳光橙安盈季开9号D009:浦发银行</v>
      </c>
      <c r="E251" s="1" t="s">
        <v>165</v>
      </c>
      <c r="F251" s="2" t="str">
        <f>VLOOKUP(A251,'7722销售商来款账户整理-底稿'!I:J,2,FALSE)</f>
        <v>明细-按产品</v>
      </c>
    </row>
    <row r="252" spans="1:6">
      <c r="A252" s="5" t="s">
        <v>164</v>
      </c>
      <c r="B252" s="5" t="s">
        <v>9</v>
      </c>
      <c r="C252" s="5" t="s">
        <v>209</v>
      </c>
      <c r="D252" s="6" t="str">
        <f t="shared" si="3"/>
        <v>EW702I:阳光橙安盈季开9号I009:浦发银行</v>
      </c>
      <c r="E252" s="1" t="s">
        <v>165</v>
      </c>
      <c r="F252" s="2" t="str">
        <f>VLOOKUP(A252,'7722销售商来款账户整理-底稿'!I:J,2,FALSE)</f>
        <v>明细-按产品</v>
      </c>
    </row>
    <row r="253" spans="1:6">
      <c r="A253" s="5" t="s">
        <v>164</v>
      </c>
      <c r="B253" s="5" t="s">
        <v>9</v>
      </c>
      <c r="C253" s="5" t="s">
        <v>210</v>
      </c>
      <c r="D253" s="6" t="str">
        <f t="shared" si="3"/>
        <v>EW702K:阳光橙安盈季开9号K009:浦发银行</v>
      </c>
      <c r="E253" s="1" t="s">
        <v>165</v>
      </c>
      <c r="F253" s="2" t="str">
        <f>VLOOKUP(A253,'7722销售商来款账户整理-底稿'!I:J,2,FALSE)</f>
        <v>明细-按产品</v>
      </c>
    </row>
    <row r="254" spans="1:6">
      <c r="A254" s="5" t="s">
        <v>164</v>
      </c>
      <c r="B254" s="5" t="s">
        <v>9</v>
      </c>
      <c r="C254" s="5" t="s">
        <v>156</v>
      </c>
      <c r="D254" s="6" t="str">
        <f t="shared" si="3"/>
        <v>EW736A:阳光金丰利52期A009:浦发银行</v>
      </c>
      <c r="E254" s="1" t="s">
        <v>165</v>
      </c>
      <c r="F254" s="2" t="str">
        <f>VLOOKUP(A254,'7722销售商来款账户整理-底稿'!I:J,2,FALSE)</f>
        <v>明细-按产品</v>
      </c>
    </row>
    <row r="255" spans="1:6">
      <c r="A255" s="5" t="s">
        <v>164</v>
      </c>
      <c r="B255" s="5" t="s">
        <v>9</v>
      </c>
      <c r="C255" s="5" t="s">
        <v>211</v>
      </c>
      <c r="D255" s="6" t="str">
        <f t="shared" si="3"/>
        <v>EW736D:阳光金丰利52期D009:浦发银行</v>
      </c>
      <c r="E255" s="1" t="s">
        <v>165</v>
      </c>
      <c r="F255" s="2" t="str">
        <f>VLOOKUP(A255,'7722销售商来款账户整理-底稿'!I:J,2,FALSE)</f>
        <v>明细-按产品</v>
      </c>
    </row>
    <row r="256" spans="1:6">
      <c r="A256" s="5" t="s">
        <v>164</v>
      </c>
      <c r="B256" s="5" t="s">
        <v>9</v>
      </c>
      <c r="C256" s="5" t="s">
        <v>212</v>
      </c>
      <c r="D256" s="6" t="str">
        <f t="shared" si="3"/>
        <v>EW757H:阳光金丰利60期H009:浦发银行</v>
      </c>
      <c r="E256" s="1" t="s">
        <v>165</v>
      </c>
      <c r="F256" s="2" t="str">
        <f>VLOOKUP(A256,'7722销售商来款账户整理-底稿'!I:J,2,FALSE)</f>
        <v>明细-按产品</v>
      </c>
    </row>
    <row r="257" spans="1:6">
      <c r="A257" s="5" t="s">
        <v>164</v>
      </c>
      <c r="B257" s="5" t="s">
        <v>9</v>
      </c>
      <c r="C257" s="5" t="s">
        <v>213</v>
      </c>
      <c r="D257" s="6" t="str">
        <f t="shared" si="3"/>
        <v>EW763D:阳光金创利16期（封闭式）D009:浦发银行</v>
      </c>
      <c r="E257" s="1" t="s">
        <v>165</v>
      </c>
      <c r="F257" s="2" t="str">
        <f>VLOOKUP(A257,'7722销售商来款账户整理-底稿'!I:J,2,FALSE)</f>
        <v>明细-按产品</v>
      </c>
    </row>
    <row r="258" spans="1:6">
      <c r="A258" s="5" t="s">
        <v>164</v>
      </c>
      <c r="B258" s="5" t="s">
        <v>9</v>
      </c>
      <c r="C258" s="5" t="s">
        <v>214</v>
      </c>
      <c r="D258" s="6" t="str">
        <f t="shared" si="3"/>
        <v>EW789D:阳光金创利稳健乐享日开1号（180天最低持有）D009:浦发银行</v>
      </c>
      <c r="E258" s="1" t="s">
        <v>165</v>
      </c>
      <c r="F258" s="2" t="e">
        <f>VLOOKUP(D258,#REF!,2,FALSE)</f>
        <v>#REF!</v>
      </c>
    </row>
    <row r="259" spans="1:6">
      <c r="A259" s="5" t="s">
        <v>164</v>
      </c>
      <c r="B259" s="5" t="s">
        <v>9</v>
      </c>
      <c r="C259" s="5" t="s">
        <v>215</v>
      </c>
      <c r="D259" s="6" t="str">
        <f t="shared" ref="D259:D322" si="4">C259&amp;A259</f>
        <v>EW791D:阳光金丰利64期D009:浦发银行</v>
      </c>
      <c r="E259" s="1" t="s">
        <v>165</v>
      </c>
      <c r="F259" s="2" t="str">
        <f>VLOOKUP(A259,'7722销售商来款账户整理-底稿'!I:J,2,FALSE)</f>
        <v>明细-按产品</v>
      </c>
    </row>
    <row r="260" spans="1:6">
      <c r="A260" s="5" t="s">
        <v>164</v>
      </c>
      <c r="B260" s="5" t="s">
        <v>9</v>
      </c>
      <c r="C260" s="5" t="s">
        <v>216</v>
      </c>
      <c r="D260" s="6" t="str">
        <f t="shared" si="4"/>
        <v>EW791H:阳光金丰利64期H009:浦发银行</v>
      </c>
      <c r="E260" s="1" t="s">
        <v>165</v>
      </c>
      <c r="F260" s="2" t="str">
        <f>VLOOKUP(A260,'7722销售商来款账户整理-底稿'!I:J,2,FALSE)</f>
        <v>明细-按产品</v>
      </c>
    </row>
    <row r="261" spans="1:6">
      <c r="A261" s="5" t="s">
        <v>164</v>
      </c>
      <c r="B261" s="5" t="s">
        <v>9</v>
      </c>
      <c r="C261" s="5" t="s">
        <v>217</v>
      </c>
      <c r="D261" s="6" t="str">
        <f t="shared" si="4"/>
        <v>EW793D:阳光金丰利66期D009:浦发银行</v>
      </c>
      <c r="E261" s="1" t="s">
        <v>165</v>
      </c>
      <c r="F261" s="2" t="str">
        <f>VLOOKUP(A261,'7722销售商来款账户整理-底稿'!I:J,2,FALSE)</f>
        <v>明细-按产品</v>
      </c>
    </row>
    <row r="262" spans="1:6">
      <c r="A262" s="5" t="s">
        <v>164</v>
      </c>
      <c r="B262" s="5" t="s">
        <v>9</v>
      </c>
      <c r="C262" s="5" t="s">
        <v>218</v>
      </c>
      <c r="D262" s="6" t="str">
        <f t="shared" si="4"/>
        <v>EW793H:阳光金丰利66期H009:浦发银行</v>
      </c>
      <c r="E262" s="1" t="s">
        <v>165</v>
      </c>
      <c r="F262" s="2" t="str">
        <f>VLOOKUP(A262,'7722销售商来款账户整理-底稿'!I:J,2,FALSE)</f>
        <v>明细-按产品</v>
      </c>
    </row>
    <row r="263" spans="1:6">
      <c r="A263" s="5" t="s">
        <v>164</v>
      </c>
      <c r="B263" s="5" t="s">
        <v>9</v>
      </c>
      <c r="C263" s="5" t="s">
        <v>159</v>
      </c>
      <c r="D263" s="6" t="str">
        <f t="shared" si="4"/>
        <v>EW794D:阳光金丰利67期D009:浦发银行</v>
      </c>
      <c r="E263" s="1" t="s">
        <v>165</v>
      </c>
      <c r="F263" s="2" t="e">
        <f>VLOOKUP(D263,#REF!,2,FALSE)</f>
        <v>#REF!</v>
      </c>
    </row>
    <row r="264" spans="1:6">
      <c r="A264" s="5" t="s">
        <v>164</v>
      </c>
      <c r="B264" s="5" t="s">
        <v>9</v>
      </c>
      <c r="C264" s="5" t="s">
        <v>219</v>
      </c>
      <c r="D264" s="6" t="str">
        <f t="shared" si="4"/>
        <v>EW808D:阳光金创利稳健乐享1号（30天最低持有）D009:浦发银行</v>
      </c>
      <c r="E264" s="1" t="s">
        <v>165</v>
      </c>
      <c r="F264" s="2" t="e">
        <f>VLOOKUP(D264,#REF!,2,FALSE)</f>
        <v>#REF!</v>
      </c>
    </row>
    <row r="265" spans="1:6">
      <c r="A265" s="5" t="s">
        <v>220</v>
      </c>
      <c r="B265" s="5" t="s">
        <v>9</v>
      </c>
      <c r="C265" s="5" t="s">
        <v>96</v>
      </c>
      <c r="D265" s="6" t="str">
        <f t="shared" si="4"/>
        <v>EW0012:阳光金6M添利4号011:兴业银行</v>
      </c>
      <c r="E265" s="48" t="s">
        <v>222</v>
      </c>
      <c r="F265" s="2" t="str">
        <f>VLOOKUP(A265,'7722销售商来款账户整理-底稿'!I:J,2,FALSE)</f>
        <v>明细-按产品</v>
      </c>
    </row>
    <row r="266" spans="1:6">
      <c r="A266" s="5" t="s">
        <v>220</v>
      </c>
      <c r="B266" s="5" t="s">
        <v>9</v>
      </c>
      <c r="C266" s="5" t="s">
        <v>223</v>
      </c>
      <c r="D266" s="6" t="str">
        <f t="shared" si="4"/>
        <v>EW0020:阳光金12M添利2号011:兴业银行</v>
      </c>
      <c r="E266" s="48" t="s">
        <v>222</v>
      </c>
      <c r="F266" s="2" t="str">
        <f>VLOOKUP(A266,'7722销售商来款账户整理-底稿'!I:J,2,FALSE)</f>
        <v>明细-按产品</v>
      </c>
    </row>
    <row r="267" spans="1:6">
      <c r="A267" s="5" t="s">
        <v>220</v>
      </c>
      <c r="B267" s="5" t="s">
        <v>9</v>
      </c>
      <c r="C267" s="5" t="s">
        <v>166</v>
      </c>
      <c r="D267" s="6" t="str">
        <f t="shared" si="4"/>
        <v>EW0021:阳光金6M添利2号011:兴业银行</v>
      </c>
      <c r="E267" s="48" t="s">
        <v>222</v>
      </c>
      <c r="F267" s="2" t="str">
        <f>VLOOKUP(A267,'7722销售商来款账户整理-底稿'!I:J,2,FALSE)</f>
        <v>明细-按产品</v>
      </c>
    </row>
    <row r="268" spans="1:6">
      <c r="A268" s="5" t="s">
        <v>220</v>
      </c>
      <c r="B268" s="5" t="s">
        <v>9</v>
      </c>
      <c r="C268" s="5" t="s">
        <v>224</v>
      </c>
      <c r="D268" s="6" t="str">
        <f t="shared" si="4"/>
        <v>EW0026:阳光金12M添利3号011:兴业银行</v>
      </c>
      <c r="E268" s="48" t="s">
        <v>222</v>
      </c>
      <c r="F268" s="2" t="str">
        <f>VLOOKUP(A268,'7722销售商来款账户整理-底稿'!I:J,2,FALSE)</f>
        <v>明细-按产品</v>
      </c>
    </row>
    <row r="269" spans="1:6">
      <c r="A269" s="5" t="s">
        <v>220</v>
      </c>
      <c r="B269" s="5" t="s">
        <v>9</v>
      </c>
      <c r="C269" s="5" t="s">
        <v>53</v>
      </c>
      <c r="D269" s="6" t="str">
        <f t="shared" si="4"/>
        <v>EW0043:阳光橙安盈季开1号011:兴业银行</v>
      </c>
      <c r="E269" s="48" t="s">
        <v>222</v>
      </c>
      <c r="F269" s="2" t="str">
        <f>VLOOKUP(A269,'7722销售商来款账户整理-底稿'!I:J,2,FALSE)</f>
        <v>明细-按产品</v>
      </c>
    </row>
    <row r="270" spans="1:6">
      <c r="A270" s="5" t="s">
        <v>220</v>
      </c>
      <c r="B270" s="5" t="s">
        <v>9</v>
      </c>
      <c r="C270" s="5" t="s">
        <v>54</v>
      </c>
      <c r="D270" s="6" t="str">
        <f t="shared" si="4"/>
        <v>EW0058:阳光橙安盈季开2号011:兴业银行</v>
      </c>
      <c r="E270" s="48" t="s">
        <v>222</v>
      </c>
      <c r="F270" s="2" t="str">
        <f>VLOOKUP(A270,'7722销售商来款账户整理-底稿'!I:J,2,FALSE)</f>
        <v>明细-按产品</v>
      </c>
    </row>
    <row r="271" spans="1:6">
      <c r="A271" s="5" t="s">
        <v>220</v>
      </c>
      <c r="B271" s="5" t="s">
        <v>9</v>
      </c>
      <c r="C271" s="5" t="s">
        <v>101</v>
      </c>
      <c r="D271" s="6" t="str">
        <f t="shared" si="4"/>
        <v>EW0066:阳光金季添利3号011:兴业银行</v>
      </c>
      <c r="E271" s="48" t="s">
        <v>222</v>
      </c>
      <c r="F271" s="2" t="str">
        <f>VLOOKUP(A271,'7722销售商来款账户整理-底稿'!I:J,2,FALSE)</f>
        <v>明细-按产品</v>
      </c>
    </row>
    <row r="272" spans="1:6">
      <c r="A272" s="5" t="s">
        <v>220</v>
      </c>
      <c r="B272" s="5" t="s">
        <v>9</v>
      </c>
      <c r="C272" s="5" t="s">
        <v>169</v>
      </c>
      <c r="D272" s="6" t="str">
        <f t="shared" si="4"/>
        <v>EW0073:阳光金9M添利1号011:兴业银行</v>
      </c>
      <c r="E272" s="48" t="s">
        <v>222</v>
      </c>
      <c r="F272" s="2" t="str">
        <f>VLOOKUP(A272,'7722销售商来款账户整理-底稿'!I:J,2,FALSE)</f>
        <v>明细-按产品</v>
      </c>
    </row>
    <row r="273" spans="1:6">
      <c r="A273" s="5" t="s">
        <v>220</v>
      </c>
      <c r="B273" s="5" t="s">
        <v>9</v>
      </c>
      <c r="C273" s="5" t="s">
        <v>225</v>
      </c>
      <c r="D273" s="6" t="str">
        <f t="shared" si="4"/>
        <v>EW0077:阳光金15M丰利2期011:兴业银行</v>
      </c>
      <c r="E273" s="48" t="s">
        <v>222</v>
      </c>
      <c r="F273" s="2" t="str">
        <f>VLOOKUP(A273,'7722销售商来款账户整理-底稿'!I:J,2,FALSE)</f>
        <v>明细-按产品</v>
      </c>
    </row>
    <row r="274" spans="1:6">
      <c r="A274" s="5" t="s">
        <v>220</v>
      </c>
      <c r="B274" s="5" t="s">
        <v>9</v>
      </c>
      <c r="C274" s="5" t="s">
        <v>226</v>
      </c>
      <c r="D274" s="6" t="str">
        <f t="shared" si="4"/>
        <v>EW0078:阳光金15M丰利3期011:兴业银行</v>
      </c>
      <c r="E274" s="48" t="s">
        <v>222</v>
      </c>
      <c r="F274" s="2" t="str">
        <f>VLOOKUP(A274,'7722销售商来款账户整理-底稿'!I:J,2,FALSE)</f>
        <v>明细-按产品</v>
      </c>
    </row>
    <row r="275" spans="1:6">
      <c r="A275" s="5" t="s">
        <v>220</v>
      </c>
      <c r="B275" s="5" t="s">
        <v>9</v>
      </c>
      <c r="C275" s="5" t="s">
        <v>10</v>
      </c>
      <c r="D275" s="6" t="str">
        <f t="shared" si="4"/>
        <v>EW0088:阳光金添利月开1号011:兴业银行</v>
      </c>
      <c r="E275" s="48" t="s">
        <v>222</v>
      </c>
      <c r="F275" s="2" t="str">
        <f>VLOOKUP(A275,'7722销售商来款账户整理-底稿'!I:J,2,FALSE)</f>
        <v>明细-按产品</v>
      </c>
    </row>
    <row r="276" spans="1:6">
      <c r="A276" s="5" t="s">
        <v>220</v>
      </c>
      <c r="B276" s="5" t="s">
        <v>9</v>
      </c>
      <c r="C276" s="5" t="s">
        <v>104</v>
      </c>
      <c r="D276" s="6" t="str">
        <f t="shared" si="4"/>
        <v>EW0089:阳光金添利月开2号011:兴业银行</v>
      </c>
      <c r="E276" s="48" t="s">
        <v>222</v>
      </c>
      <c r="F276" s="2" t="str">
        <f>VLOOKUP(A276,'7722销售商来款账户整理-底稿'!I:J,2,FALSE)</f>
        <v>明细-按产品</v>
      </c>
    </row>
    <row r="277" spans="1:6">
      <c r="A277" s="5" t="s">
        <v>220</v>
      </c>
      <c r="B277" s="5" t="s">
        <v>9</v>
      </c>
      <c r="C277" s="5" t="s">
        <v>105</v>
      </c>
      <c r="D277" s="6" t="str">
        <f t="shared" si="4"/>
        <v>EW0090:阳光金添利月开3号011:兴业银行</v>
      </c>
      <c r="E277" s="48" t="s">
        <v>222</v>
      </c>
      <c r="F277" s="2" t="str">
        <f>VLOOKUP(A277,'7722销售商来款账户整理-底稿'!I:J,2,FALSE)</f>
        <v>明细-按产品</v>
      </c>
    </row>
    <row r="278" spans="1:6">
      <c r="A278" s="5" t="s">
        <v>220</v>
      </c>
      <c r="B278" s="5" t="s">
        <v>9</v>
      </c>
      <c r="C278" s="5" t="s">
        <v>227</v>
      </c>
      <c r="D278" s="6" t="str">
        <f t="shared" si="4"/>
        <v>EW0093:阳光金24M添利3号011:兴业银行</v>
      </c>
      <c r="E278" s="48" t="s">
        <v>222</v>
      </c>
      <c r="F278" s="2" t="str">
        <f>VLOOKUP(A278,'7722销售商来款账户整理-底稿'!I:J,2,FALSE)</f>
        <v>明细-按产品</v>
      </c>
    </row>
    <row r="279" spans="1:6">
      <c r="A279" s="5" t="s">
        <v>220</v>
      </c>
      <c r="B279" s="5" t="s">
        <v>9</v>
      </c>
      <c r="C279" s="5" t="s">
        <v>228</v>
      </c>
      <c r="D279" s="6" t="str">
        <f t="shared" si="4"/>
        <v>EW0094:阳光金36M增利1号011:兴业银行</v>
      </c>
      <c r="E279" s="48" t="s">
        <v>222</v>
      </c>
      <c r="F279" s="2" t="str">
        <f>VLOOKUP(A279,'7722销售商来款账户整理-底稿'!I:J,2,FALSE)</f>
        <v>明细-按产品</v>
      </c>
    </row>
    <row r="280" spans="1:6">
      <c r="A280" s="5" t="s">
        <v>220</v>
      </c>
      <c r="B280" s="5" t="s">
        <v>9</v>
      </c>
      <c r="C280" s="5" t="s">
        <v>229</v>
      </c>
      <c r="D280" s="6" t="str">
        <f t="shared" si="4"/>
        <v>EW0108:阳光橙增盈稳健1号011:兴业银行</v>
      </c>
      <c r="E280" s="48" t="s">
        <v>222</v>
      </c>
      <c r="F280" s="2" t="str">
        <f>VLOOKUP(A280,'7722销售商来款账户整理-底稿'!I:J,2,FALSE)</f>
        <v>明细-按产品</v>
      </c>
    </row>
    <row r="281" spans="1:6">
      <c r="A281" s="5" t="s">
        <v>220</v>
      </c>
      <c r="B281" s="5" t="s">
        <v>9</v>
      </c>
      <c r="C281" s="5" t="s">
        <v>230</v>
      </c>
      <c r="D281" s="6" t="str">
        <f t="shared" si="4"/>
        <v>EW0129:阳光金18M增利稳健1号011:兴业银行</v>
      </c>
      <c r="E281" s="48" t="s">
        <v>222</v>
      </c>
      <c r="F281" s="2" t="str">
        <f>VLOOKUP(A281,'7722销售商来款账户整理-底稿'!I:J,2,FALSE)</f>
        <v>明细-按产品</v>
      </c>
    </row>
    <row r="282" spans="1:6">
      <c r="A282" s="5" t="s">
        <v>220</v>
      </c>
      <c r="B282" s="5" t="s">
        <v>9</v>
      </c>
      <c r="C282" s="5" t="s">
        <v>231</v>
      </c>
      <c r="D282" s="6" t="str">
        <f t="shared" si="4"/>
        <v>EW0130:阳光金36M增利尊享3号011:兴业银行</v>
      </c>
      <c r="E282" s="48" t="s">
        <v>222</v>
      </c>
      <c r="F282" s="2" t="str">
        <f>VLOOKUP(A282,'7722销售商来款账户整理-底稿'!I:J,2,FALSE)</f>
        <v>明细-按产品</v>
      </c>
    </row>
    <row r="283" spans="1:6">
      <c r="A283" s="5" t="s">
        <v>220</v>
      </c>
      <c r="B283" s="5" t="s">
        <v>9</v>
      </c>
      <c r="C283" s="5" t="s">
        <v>232</v>
      </c>
      <c r="D283" s="6" t="str">
        <f t="shared" si="4"/>
        <v>EW0132:阳光橙增盈稳健2号011:兴业银行</v>
      </c>
      <c r="E283" s="48" t="s">
        <v>222</v>
      </c>
      <c r="F283" s="2" t="str">
        <f>VLOOKUP(A283,'7722销售商来款账户整理-底稿'!I:J,2,FALSE)</f>
        <v>明细-按产品</v>
      </c>
    </row>
    <row r="284" spans="1:6">
      <c r="A284" s="5" t="s">
        <v>220</v>
      </c>
      <c r="B284" s="5" t="s">
        <v>9</v>
      </c>
      <c r="C284" s="5" t="s">
        <v>233</v>
      </c>
      <c r="D284" s="6" t="str">
        <f t="shared" si="4"/>
        <v>EW0165:阳光金18M丰利1期011:兴业银行</v>
      </c>
      <c r="E284" s="48" t="s">
        <v>222</v>
      </c>
      <c r="F284" s="2" t="str">
        <f>VLOOKUP(A284,'7722销售商来款账户整理-底稿'!I:J,2,FALSE)</f>
        <v>明细-按产品</v>
      </c>
    </row>
    <row r="285" spans="1:6">
      <c r="A285" s="5" t="s">
        <v>220</v>
      </c>
      <c r="B285" s="5" t="s">
        <v>9</v>
      </c>
      <c r="C285" s="5" t="s">
        <v>234</v>
      </c>
      <c r="D285" s="6" t="str">
        <f t="shared" si="4"/>
        <v>EW0172:阳光金18M丰利增强1期011:兴业银行</v>
      </c>
      <c r="E285" s="48" t="s">
        <v>222</v>
      </c>
      <c r="F285" s="2" t="str">
        <f>VLOOKUP(A285,'7722销售商来款账户整理-底稿'!I:J,2,FALSE)</f>
        <v>明细-按产品</v>
      </c>
    </row>
    <row r="286" spans="1:6">
      <c r="A286" s="5" t="s">
        <v>220</v>
      </c>
      <c r="B286" s="5" t="s">
        <v>9</v>
      </c>
      <c r="C286" s="5" t="s">
        <v>235</v>
      </c>
      <c r="D286" s="6" t="str">
        <f t="shared" si="4"/>
        <v>EW0178:阳光金增利稳健季开2号011:兴业银行</v>
      </c>
      <c r="E286" s="48" t="s">
        <v>222</v>
      </c>
      <c r="F286" s="2" t="str">
        <f>VLOOKUP(A286,'7722销售商来款账户整理-底稿'!I:J,2,FALSE)</f>
        <v>明细-按产品</v>
      </c>
    </row>
    <row r="287" spans="1:6">
      <c r="A287" s="5" t="s">
        <v>220</v>
      </c>
      <c r="B287" s="5" t="s">
        <v>9</v>
      </c>
      <c r="C287" s="5" t="s">
        <v>236</v>
      </c>
      <c r="D287" s="6" t="str">
        <f t="shared" si="4"/>
        <v>EW0179:阳光金增利稳健季开3号011:兴业银行</v>
      </c>
      <c r="E287" s="48" t="s">
        <v>222</v>
      </c>
      <c r="F287" s="2" t="str">
        <f>VLOOKUP(A287,'7722销售商来款账户整理-底稿'!I:J,2,FALSE)</f>
        <v>明细-按产品</v>
      </c>
    </row>
    <row r="288" spans="1:6">
      <c r="A288" s="5" t="s">
        <v>220</v>
      </c>
      <c r="B288" s="5" t="s">
        <v>9</v>
      </c>
      <c r="C288" s="5" t="s">
        <v>237</v>
      </c>
      <c r="D288" s="6" t="str">
        <f t="shared" si="4"/>
        <v>EW0182:阳光金25M丰利2期011:兴业银行</v>
      </c>
      <c r="E288" s="48" t="s">
        <v>222</v>
      </c>
      <c r="F288" s="2" t="str">
        <f>VLOOKUP(A288,'7722销售商来款账户整理-底稿'!I:J,2,FALSE)</f>
        <v>明细-按产品</v>
      </c>
    </row>
    <row r="289" spans="1:6">
      <c r="A289" s="5" t="s">
        <v>220</v>
      </c>
      <c r="B289" s="5" t="s">
        <v>9</v>
      </c>
      <c r="C289" s="5" t="s">
        <v>14</v>
      </c>
      <c r="D289" s="6" t="str">
        <f t="shared" si="4"/>
        <v>EW0216:阳光金添利月开4号011:兴业银行</v>
      </c>
      <c r="E289" s="48" t="s">
        <v>222</v>
      </c>
      <c r="F289" s="2" t="str">
        <f>VLOOKUP(A289,'7722销售商来款账户整理-底稿'!I:J,2,FALSE)</f>
        <v>明细-按产品</v>
      </c>
    </row>
    <row r="290" spans="1:6">
      <c r="A290" s="5" t="s">
        <v>220</v>
      </c>
      <c r="B290" s="5" t="s">
        <v>9</v>
      </c>
      <c r="C290" s="5" t="s">
        <v>238</v>
      </c>
      <c r="D290" s="6" t="str">
        <f t="shared" si="4"/>
        <v>EW0226:阳光金24M增利3号011:兴业银行</v>
      </c>
      <c r="E290" s="48" t="s">
        <v>222</v>
      </c>
      <c r="F290" s="2" t="str">
        <f>VLOOKUP(A290,'7722销售商来款账户整理-底稿'!I:J,2,FALSE)</f>
        <v>明细-按产品</v>
      </c>
    </row>
    <row r="291" spans="1:6">
      <c r="A291" s="5" t="s">
        <v>220</v>
      </c>
      <c r="B291" s="5" t="s">
        <v>9</v>
      </c>
      <c r="C291" s="5" t="s">
        <v>110</v>
      </c>
      <c r="D291" s="6" t="str">
        <f t="shared" si="4"/>
        <v>EW0236:阳光金丰利增强（光大行庆专享）011:兴业银行</v>
      </c>
      <c r="E291" s="48" t="s">
        <v>222</v>
      </c>
      <c r="F291" s="2" t="str">
        <f>VLOOKUP(A291,'7722销售商来款账户整理-底稿'!I:J,2,FALSE)</f>
        <v>明细-按产品</v>
      </c>
    </row>
    <row r="292" spans="1:6">
      <c r="A292" s="5" t="s">
        <v>220</v>
      </c>
      <c r="B292" s="5" t="s">
        <v>9</v>
      </c>
      <c r="C292" s="5" t="s">
        <v>56</v>
      </c>
      <c r="D292" s="6" t="str">
        <f t="shared" si="4"/>
        <v>EW0239:阳光金15M丰利增强1期011:兴业银行</v>
      </c>
      <c r="E292" s="48" t="s">
        <v>222</v>
      </c>
      <c r="F292" s="2" t="str">
        <f>VLOOKUP(A292,'7722销售商来款账户整理-底稿'!I:J,2,FALSE)</f>
        <v>明细-按产品</v>
      </c>
    </row>
    <row r="293" spans="1:6">
      <c r="A293" s="5" t="s">
        <v>220</v>
      </c>
      <c r="B293" s="5" t="s">
        <v>9</v>
      </c>
      <c r="C293" s="5" t="s">
        <v>111</v>
      </c>
      <c r="D293" s="6" t="str">
        <f t="shared" si="4"/>
        <v>EW0240:阳光金18M增利3号011:兴业银行</v>
      </c>
      <c r="E293" s="48" t="s">
        <v>222</v>
      </c>
      <c r="F293" s="2" t="str">
        <f>VLOOKUP(A293,'7722销售商来款账户整理-底稿'!I:J,2,FALSE)</f>
        <v>明细-按产品</v>
      </c>
    </row>
    <row r="294" spans="1:6">
      <c r="A294" s="5" t="s">
        <v>220</v>
      </c>
      <c r="B294" s="5" t="s">
        <v>9</v>
      </c>
      <c r="C294" s="5" t="s">
        <v>239</v>
      </c>
      <c r="D294" s="6" t="str">
        <f t="shared" si="4"/>
        <v>EW0257:阳光金13M丰利增强1期011:兴业银行</v>
      </c>
      <c r="E294" s="48" t="s">
        <v>222</v>
      </c>
      <c r="F294" s="2" t="str">
        <f>VLOOKUP(A294,'7722销售商来款账户整理-底稿'!I:J,2,FALSE)</f>
        <v>明细-按产品</v>
      </c>
    </row>
    <row r="295" spans="1:6">
      <c r="A295" s="5" t="s">
        <v>220</v>
      </c>
      <c r="B295" s="5" t="s">
        <v>9</v>
      </c>
      <c r="C295" s="5" t="s">
        <v>58</v>
      </c>
      <c r="D295" s="6" t="str">
        <f t="shared" si="4"/>
        <v>EW0274:阳光金18M丰利增强2期011:兴业银行</v>
      </c>
      <c r="E295" s="48" t="s">
        <v>222</v>
      </c>
      <c r="F295" s="2" t="str">
        <f>VLOOKUP(A295,'7722销售商来款账户整理-底稿'!I:J,2,FALSE)</f>
        <v>明细-按产品</v>
      </c>
    </row>
    <row r="296" spans="1:6">
      <c r="A296" s="5" t="s">
        <v>220</v>
      </c>
      <c r="B296" s="5" t="s">
        <v>9</v>
      </c>
      <c r="C296" s="5" t="s">
        <v>240</v>
      </c>
      <c r="D296" s="6" t="str">
        <f t="shared" si="4"/>
        <v>EW0276:阳光金36M增利稳健1号011:兴业银行</v>
      </c>
      <c r="E296" s="48" t="s">
        <v>222</v>
      </c>
      <c r="F296" s="2" t="str">
        <f>VLOOKUP(A296,'7722销售商来款账户整理-底稿'!I:J,2,FALSE)</f>
        <v>明细-按产品</v>
      </c>
    </row>
    <row r="297" spans="1:6">
      <c r="A297" s="5" t="s">
        <v>220</v>
      </c>
      <c r="B297" s="5" t="s">
        <v>9</v>
      </c>
      <c r="C297" s="5" t="s">
        <v>59</v>
      </c>
      <c r="D297" s="6" t="str">
        <f t="shared" si="4"/>
        <v>EW0285:阳光金25M丰利增强1期011:兴业银行</v>
      </c>
      <c r="E297" s="48" t="s">
        <v>222</v>
      </c>
      <c r="F297" s="2" t="str">
        <f>VLOOKUP(A297,'7722销售商来款账户整理-底稿'!I:J,2,FALSE)</f>
        <v>明细-按产品</v>
      </c>
    </row>
    <row r="298" spans="1:6">
      <c r="A298" s="5" t="s">
        <v>220</v>
      </c>
      <c r="B298" s="5" t="s">
        <v>9</v>
      </c>
      <c r="C298" s="5" t="s">
        <v>60</v>
      </c>
      <c r="D298" s="6" t="str">
        <f t="shared" si="4"/>
        <v>EW0316:阳光金13M丰利增强2期011:兴业银行</v>
      </c>
      <c r="E298" s="48" t="s">
        <v>222</v>
      </c>
      <c r="F298" s="2" t="str">
        <f>VLOOKUP(A298,'7722销售商来款账户整理-底稿'!I:J,2,FALSE)</f>
        <v>明细-按产品</v>
      </c>
    </row>
    <row r="299" spans="1:6">
      <c r="A299" s="5" t="s">
        <v>220</v>
      </c>
      <c r="B299" s="5" t="s">
        <v>9</v>
      </c>
      <c r="C299" s="5" t="s">
        <v>61</v>
      </c>
      <c r="D299" s="6" t="str">
        <f t="shared" si="4"/>
        <v>EW0319:阳光金10M丰利增强1期011:兴业银行</v>
      </c>
      <c r="E299" s="48" t="s">
        <v>222</v>
      </c>
      <c r="F299" s="2" t="str">
        <f>VLOOKUP(A299,'7722销售商来款账户整理-底稿'!I:J,2,FALSE)</f>
        <v>明细-按产品</v>
      </c>
    </row>
    <row r="300" spans="1:6">
      <c r="A300" s="5" t="s">
        <v>220</v>
      </c>
      <c r="B300" s="5" t="s">
        <v>9</v>
      </c>
      <c r="C300" s="5" t="s">
        <v>62</v>
      </c>
      <c r="D300" s="6" t="str">
        <f t="shared" si="4"/>
        <v>EW0360:阳光金13M丰利8期011:兴业银行</v>
      </c>
      <c r="E300" s="48" t="s">
        <v>222</v>
      </c>
      <c r="F300" s="2" t="str">
        <f>VLOOKUP(A300,'7722销售商来款账户整理-底稿'!I:J,2,FALSE)</f>
        <v>明细-按产品</v>
      </c>
    </row>
    <row r="301" spans="1:6">
      <c r="A301" s="5" t="s">
        <v>220</v>
      </c>
      <c r="B301" s="5" t="s">
        <v>9</v>
      </c>
      <c r="C301" s="5" t="s">
        <v>118</v>
      </c>
      <c r="D301" s="6" t="str">
        <f t="shared" si="4"/>
        <v>EW0361:阳光金13M丰利9期011:兴业银行</v>
      </c>
      <c r="E301" s="48" t="s">
        <v>222</v>
      </c>
      <c r="F301" s="2" t="str">
        <f>VLOOKUP(A301,'7722销售商来款账户整理-底稿'!I:J,2,FALSE)</f>
        <v>明细-按产品</v>
      </c>
    </row>
    <row r="302" spans="1:6">
      <c r="A302" s="5" t="s">
        <v>220</v>
      </c>
      <c r="B302" s="5" t="s">
        <v>9</v>
      </c>
      <c r="C302" s="5" t="s">
        <v>131</v>
      </c>
      <c r="D302" s="6" t="str">
        <f t="shared" si="4"/>
        <v>EW263B:阳光金13M丰利3期B011:兴业银行</v>
      </c>
      <c r="E302" s="48" t="s">
        <v>222</v>
      </c>
      <c r="F302" s="2" t="str">
        <f>VLOOKUP(A302,'7722销售商来款账户整理-底稿'!I:J,2,FALSE)</f>
        <v>明细-按产品</v>
      </c>
    </row>
    <row r="303" spans="1:6">
      <c r="A303" s="5" t="s">
        <v>220</v>
      </c>
      <c r="B303" s="5" t="s">
        <v>9</v>
      </c>
      <c r="C303" s="5" t="s">
        <v>69</v>
      </c>
      <c r="D303" s="6" t="str">
        <f t="shared" si="4"/>
        <v>EW265D:阳光金13M丰利5期D011:兴业银行</v>
      </c>
      <c r="E303" s="48" t="s">
        <v>222</v>
      </c>
      <c r="F303" s="2" t="str">
        <f>VLOOKUP(A303,'7722销售商来款账户整理-底稿'!I:J,2,FALSE)</f>
        <v>明细-按产品</v>
      </c>
    </row>
    <row r="304" spans="1:6">
      <c r="A304" s="5" t="s">
        <v>220</v>
      </c>
      <c r="B304" s="5" t="s">
        <v>9</v>
      </c>
      <c r="C304" s="5" t="s">
        <v>132</v>
      </c>
      <c r="D304" s="6" t="str">
        <f t="shared" si="4"/>
        <v>EW270B:阳光金18M丰利2期B011:兴业银行</v>
      </c>
      <c r="E304" s="48" t="s">
        <v>222</v>
      </c>
      <c r="F304" s="2" t="str">
        <f>VLOOKUP(A304,'7722销售商来款账户整理-底稿'!I:J,2,FALSE)</f>
        <v>明细-按产品</v>
      </c>
    </row>
    <row r="305" spans="1:6">
      <c r="A305" s="5" t="s">
        <v>220</v>
      </c>
      <c r="B305" s="5" t="s">
        <v>9</v>
      </c>
      <c r="C305" s="5" t="s">
        <v>241</v>
      </c>
      <c r="D305" s="6" t="str">
        <f t="shared" si="4"/>
        <v>EW333D:阳光金16M丰利增强1期D011:兴业银行</v>
      </c>
      <c r="E305" s="48" t="s">
        <v>222</v>
      </c>
      <c r="F305" s="2" t="str">
        <f>VLOOKUP(A305,'7722销售商来款账户整理-底稿'!I:J,2,FALSE)</f>
        <v>明细-按产品</v>
      </c>
    </row>
    <row r="306" spans="1:6">
      <c r="A306" s="5" t="s">
        <v>242</v>
      </c>
      <c r="B306" s="5" t="s">
        <v>9</v>
      </c>
      <c r="C306" s="5" t="s">
        <v>50</v>
      </c>
      <c r="D306" s="6" t="str">
        <f t="shared" si="4"/>
        <v>EB6829:阳光天天购90天014:民生银行</v>
      </c>
      <c r="E306" s="1" t="s">
        <v>243</v>
      </c>
      <c r="F306" s="2" t="e">
        <f>VLOOKUP(D306,#REF!,2,FALSE)</f>
        <v>#REF!</v>
      </c>
    </row>
    <row r="307" spans="1:6">
      <c r="A307" s="5" t="s">
        <v>242</v>
      </c>
      <c r="B307" s="5" t="s">
        <v>9</v>
      </c>
      <c r="C307" s="5" t="s">
        <v>179</v>
      </c>
      <c r="D307" s="6" t="str">
        <f t="shared" si="4"/>
        <v>EW291D:阳光金天天盈D014:民生银行</v>
      </c>
      <c r="E307" s="1" t="s">
        <v>243</v>
      </c>
      <c r="F307" s="2" t="e">
        <f>VLOOKUP(D307,#REF!,2,FALSE)</f>
        <v>#REF!</v>
      </c>
    </row>
    <row r="308" spans="1:6">
      <c r="A308" s="5" t="s">
        <v>242</v>
      </c>
      <c r="B308" s="5" t="s">
        <v>9</v>
      </c>
      <c r="C308" s="5" t="s">
        <v>180</v>
      </c>
      <c r="D308" s="6" t="str">
        <f t="shared" si="4"/>
        <v>EW291H:阳光金天天盈H014:民生银行</v>
      </c>
      <c r="E308" s="1" t="s">
        <v>243</v>
      </c>
      <c r="F308" s="2" t="str">
        <f>VLOOKUP(A308,'7722销售商来款账户整理-底稿'!I:J,2,FALSE)</f>
        <v>汇总-区分认购/申购</v>
      </c>
    </row>
    <row r="309" spans="1:6">
      <c r="A309" s="5" t="s">
        <v>242</v>
      </c>
      <c r="B309" s="5" t="s">
        <v>9</v>
      </c>
      <c r="C309" s="5" t="s">
        <v>72</v>
      </c>
      <c r="D309" s="6" t="str">
        <f t="shared" si="4"/>
        <v>EW379D:阳光金增利稳健乐享天天购（7天最低持有）D014:民生银行</v>
      </c>
      <c r="E309" s="1" t="s">
        <v>243</v>
      </c>
      <c r="F309" s="2" t="e">
        <f>VLOOKUP(D309,#REF!,2,FALSE)</f>
        <v>#REF!</v>
      </c>
    </row>
    <row r="310" spans="1:6">
      <c r="A310" s="5" t="s">
        <v>242</v>
      </c>
      <c r="B310" s="5" t="s">
        <v>9</v>
      </c>
      <c r="C310" s="5" t="s">
        <v>245</v>
      </c>
      <c r="D310" s="6" t="str">
        <f t="shared" si="4"/>
        <v>EW618D:阳光金丰利21期D014:民生银行</v>
      </c>
      <c r="E310" s="1" t="s">
        <v>243</v>
      </c>
      <c r="F310" s="2" t="str">
        <f>VLOOKUP(A310,'7722销售商来款账户整理-底稿'!I:J,2,FALSE)</f>
        <v>汇总-区分认购/申购</v>
      </c>
    </row>
    <row r="311" spans="1:6">
      <c r="A311" s="5" t="s">
        <v>242</v>
      </c>
      <c r="B311" s="5" t="s">
        <v>9</v>
      </c>
      <c r="C311" s="5" t="s">
        <v>246</v>
      </c>
      <c r="D311" s="6" t="str">
        <f t="shared" si="4"/>
        <v>EW618I:阳光金丰利21期I014:民生银行</v>
      </c>
      <c r="E311" s="1" t="s">
        <v>243</v>
      </c>
      <c r="F311" s="2" t="str">
        <f>VLOOKUP(A311,'7722销售商来款账户整理-底稿'!I:J,2,FALSE)</f>
        <v>汇总-区分认购/申购</v>
      </c>
    </row>
    <row r="312" spans="1:6">
      <c r="A312" s="5" t="s">
        <v>242</v>
      </c>
      <c r="B312" s="5" t="s">
        <v>9</v>
      </c>
      <c r="C312" s="5" t="s">
        <v>247</v>
      </c>
      <c r="D312" s="6" t="str">
        <f t="shared" si="4"/>
        <v>EW621D:阳光金丰利24期D014:民生银行</v>
      </c>
      <c r="E312" s="1" t="s">
        <v>243</v>
      </c>
      <c r="F312" s="2" t="str">
        <f>VLOOKUP(A312,'7722销售商来款账户整理-底稿'!I:J,2,FALSE)</f>
        <v>汇总-区分认购/申购</v>
      </c>
    </row>
    <row r="313" spans="1:6">
      <c r="A313" s="5" t="s">
        <v>242</v>
      </c>
      <c r="B313" s="5" t="s">
        <v>9</v>
      </c>
      <c r="C313" s="5" t="s">
        <v>248</v>
      </c>
      <c r="D313" s="6" t="str">
        <f t="shared" si="4"/>
        <v>EW633D:阳光金丰利31期D014:民生银行</v>
      </c>
      <c r="E313" s="1" t="s">
        <v>243</v>
      </c>
      <c r="F313" s="2" t="str">
        <f>VLOOKUP(A313,'7722销售商来款账户整理-底稿'!I:J,2,FALSE)</f>
        <v>汇总-区分认购/申购</v>
      </c>
    </row>
    <row r="314" spans="1:6">
      <c r="A314" s="5" t="s">
        <v>242</v>
      </c>
      <c r="B314" s="5" t="s">
        <v>9</v>
      </c>
      <c r="C314" s="5" t="s">
        <v>249</v>
      </c>
      <c r="D314" s="6" t="str">
        <f t="shared" si="4"/>
        <v>EW633I:阳光金丰利31期I014:民生银行</v>
      </c>
      <c r="E314" s="1" t="s">
        <v>243</v>
      </c>
      <c r="F314" s="2" t="str">
        <f>VLOOKUP(A314,'7722销售商来款账户整理-底稿'!I:J,2,FALSE)</f>
        <v>汇总-区分认购/申购</v>
      </c>
    </row>
    <row r="315" spans="1:6">
      <c r="A315" s="5" t="s">
        <v>242</v>
      </c>
      <c r="B315" s="5" t="s">
        <v>9</v>
      </c>
      <c r="C315" s="5" t="s">
        <v>250</v>
      </c>
      <c r="D315" s="6" t="str">
        <f t="shared" si="4"/>
        <v>EW695D:阳光金丰利49期D014:民生银行</v>
      </c>
      <c r="E315" s="1" t="s">
        <v>243</v>
      </c>
      <c r="F315" s="2" t="str">
        <f>VLOOKUP(A315,'7722销售商来款账户整理-底稿'!I:J,2,FALSE)</f>
        <v>汇总-区分认购/申购</v>
      </c>
    </row>
    <row r="316" spans="1:6">
      <c r="A316" s="5" t="s">
        <v>242</v>
      </c>
      <c r="B316" s="5" t="s">
        <v>9</v>
      </c>
      <c r="C316" s="5" t="s">
        <v>251</v>
      </c>
      <c r="D316" s="6" t="str">
        <f t="shared" si="4"/>
        <v>EW709D:阳光金增利稳健乐享天天购（90天最低持有）D014:民生银行</v>
      </c>
      <c r="E316" s="1" t="s">
        <v>243</v>
      </c>
      <c r="F316" s="2" t="e">
        <f>VLOOKUP(D316,#REF!,2,FALSE)</f>
        <v>#REF!</v>
      </c>
    </row>
    <row r="317" spans="1:6">
      <c r="A317" s="5" t="s">
        <v>242</v>
      </c>
      <c r="B317" s="5" t="s">
        <v>9</v>
      </c>
      <c r="C317" s="5" t="s">
        <v>252</v>
      </c>
      <c r="D317" s="6" t="str">
        <f t="shared" si="4"/>
        <v>EW716H:阳光金增利稳健乐享天天购2号（60天最低持有）H014:民生银行</v>
      </c>
      <c r="E317" s="1" t="s">
        <v>243</v>
      </c>
      <c r="F317" s="2" t="e">
        <f>VLOOKUP(D317,#REF!,2,FALSE)</f>
        <v>#REF!</v>
      </c>
    </row>
    <row r="318" spans="1:6">
      <c r="A318" s="5" t="s">
        <v>242</v>
      </c>
      <c r="B318" s="5" t="s">
        <v>9</v>
      </c>
      <c r="C318" s="5" t="s">
        <v>253</v>
      </c>
      <c r="D318" s="6" t="str">
        <f t="shared" si="4"/>
        <v>EW731D:阳光金创利6期（封闭式）D014:民生银行</v>
      </c>
      <c r="E318" s="1" t="s">
        <v>243</v>
      </c>
      <c r="F318" s="2" t="str">
        <f>VLOOKUP(A318,'7722销售商来款账户整理-底稿'!I:J,2,FALSE)</f>
        <v>汇总-区分认购/申购</v>
      </c>
    </row>
    <row r="319" spans="1:6">
      <c r="A319" s="5" t="s">
        <v>242</v>
      </c>
      <c r="B319" s="5" t="s">
        <v>9</v>
      </c>
      <c r="C319" s="5" t="s">
        <v>254</v>
      </c>
      <c r="D319" s="6" t="str">
        <f t="shared" si="4"/>
        <v>EW731H:阳光金创利6期（封闭式）H014:民生银行</v>
      </c>
      <c r="E319" s="1" t="s">
        <v>243</v>
      </c>
      <c r="F319" s="2" t="str">
        <f>VLOOKUP(A319,'7722销售商来款账户整理-底稿'!I:J,2,FALSE)</f>
        <v>汇总-区分认购/申购</v>
      </c>
    </row>
    <row r="320" spans="1:6">
      <c r="A320" s="5" t="s">
        <v>242</v>
      </c>
      <c r="B320" s="5" t="s">
        <v>9</v>
      </c>
      <c r="C320" s="5" t="s">
        <v>255</v>
      </c>
      <c r="D320" s="6" t="str">
        <f t="shared" si="4"/>
        <v>EW734A:阳光金创利7期（封闭式）A014:民生银行</v>
      </c>
      <c r="E320" s="1" t="s">
        <v>243</v>
      </c>
      <c r="F320" s="2" t="str">
        <f>VLOOKUP(A320,'7722销售商来款账户整理-底稿'!I:J,2,FALSE)</f>
        <v>汇总-区分认购/申购</v>
      </c>
    </row>
    <row r="321" spans="1:6">
      <c r="A321" s="5" t="s">
        <v>242</v>
      </c>
      <c r="B321" s="5" t="s">
        <v>9</v>
      </c>
      <c r="C321" s="5" t="s">
        <v>256</v>
      </c>
      <c r="D321" s="6" t="str">
        <f t="shared" si="4"/>
        <v>EW737D:阳光金丰利53期D014:民生银行</v>
      </c>
      <c r="E321" s="1" t="s">
        <v>243</v>
      </c>
      <c r="F321" s="2" t="str">
        <f>VLOOKUP(A321,'7722销售商来款账户整理-底稿'!I:J,2,FALSE)</f>
        <v>汇总-区分认购/申购</v>
      </c>
    </row>
    <row r="322" spans="1:6">
      <c r="A322" s="5" t="s">
        <v>242</v>
      </c>
      <c r="B322" s="5" t="s">
        <v>9</v>
      </c>
      <c r="C322" s="5" t="s">
        <v>257</v>
      </c>
      <c r="D322" s="6" t="str">
        <f t="shared" si="4"/>
        <v>EW737I:阳光金丰利53期I014:民生银行</v>
      </c>
      <c r="E322" s="1" t="s">
        <v>243</v>
      </c>
      <c r="F322" s="2" t="str">
        <f>VLOOKUP(A322,'7722销售商来款账户整理-底稿'!I:J,2,FALSE)</f>
        <v>汇总-区分认购/申购</v>
      </c>
    </row>
    <row r="323" spans="1:6">
      <c r="A323" s="5" t="s">
        <v>242</v>
      </c>
      <c r="B323" s="5" t="s">
        <v>9</v>
      </c>
      <c r="C323" s="5" t="s">
        <v>258</v>
      </c>
      <c r="D323" s="6" t="str">
        <f t="shared" ref="D323:D386" si="5">C323&amp;A323</f>
        <v>EW749D:阳光金创利11期（封闭式）D014:民生银行</v>
      </c>
      <c r="E323" s="1" t="s">
        <v>243</v>
      </c>
      <c r="F323" s="2" t="str">
        <f>VLOOKUP(A323,'7722销售商来款账户整理-底稿'!I:J,2,FALSE)</f>
        <v>汇总-区分认购/申购</v>
      </c>
    </row>
    <row r="324" spans="1:6">
      <c r="A324" s="5" t="s">
        <v>242</v>
      </c>
      <c r="B324" s="5" t="s">
        <v>9</v>
      </c>
      <c r="C324" s="5" t="s">
        <v>259</v>
      </c>
      <c r="D324" s="6" t="str">
        <f t="shared" si="5"/>
        <v>EW762D:阳光金创利15期（封闭式）D014:民生银行</v>
      </c>
      <c r="E324" s="1" t="s">
        <v>243</v>
      </c>
      <c r="F324" s="2" t="str">
        <f>VLOOKUP(A324,'7722销售商来款账户整理-底稿'!I:J,2,FALSE)</f>
        <v>汇总-区分认购/申购</v>
      </c>
    </row>
    <row r="325" spans="1:6">
      <c r="A325" s="5" t="s">
        <v>242</v>
      </c>
      <c r="B325" s="5" t="s">
        <v>9</v>
      </c>
      <c r="C325" s="5" t="s">
        <v>44</v>
      </c>
      <c r="D325" s="6" t="str">
        <f t="shared" si="5"/>
        <v>EW766D:阳光金丰利62期D014:民生银行</v>
      </c>
      <c r="E325" s="1" t="s">
        <v>243</v>
      </c>
      <c r="F325" s="2" t="str">
        <f>VLOOKUP(A325,'7722销售商来款账户整理-底稿'!I:J,2,FALSE)</f>
        <v>汇总-区分认购/申购</v>
      </c>
    </row>
    <row r="326" spans="1:6">
      <c r="A326" s="5" t="s">
        <v>242</v>
      </c>
      <c r="B326" s="5" t="s">
        <v>9</v>
      </c>
      <c r="C326" s="5" t="s">
        <v>260</v>
      </c>
      <c r="D326" s="6" t="str">
        <f t="shared" si="5"/>
        <v>EW792D:阳光金丰利65期D014:民生银行</v>
      </c>
      <c r="E326" s="1" t="s">
        <v>243</v>
      </c>
      <c r="F326" s="2" t="str">
        <f>VLOOKUP(A326,'7722销售商来款账户整理-底稿'!I:J,2,FALSE)</f>
        <v>汇总-区分认购/申购</v>
      </c>
    </row>
    <row r="327" spans="1:6">
      <c r="A327" s="5" t="s">
        <v>242</v>
      </c>
      <c r="B327" s="5" t="s">
        <v>9</v>
      </c>
      <c r="C327" s="5" t="s">
        <v>261</v>
      </c>
      <c r="D327" s="6" t="str">
        <f t="shared" si="5"/>
        <v>EW792H:阳光金丰利65期H014:民生银行</v>
      </c>
      <c r="E327" s="1" t="s">
        <v>243</v>
      </c>
      <c r="F327" s="2" t="str">
        <f>VLOOKUP(A327,'7722销售商来款账户整理-底稿'!I:J,2,FALSE)</f>
        <v>汇总-区分认购/申购</v>
      </c>
    </row>
    <row r="328" spans="1:6">
      <c r="A328" s="5" t="s">
        <v>242</v>
      </c>
      <c r="B328" s="5" t="s">
        <v>9</v>
      </c>
      <c r="C328" s="5" t="s">
        <v>262</v>
      </c>
      <c r="D328" s="6" t="str">
        <f t="shared" si="5"/>
        <v>EW792I:阳光金丰利65期I014:民生银行</v>
      </c>
      <c r="E328" s="1" t="s">
        <v>243</v>
      </c>
      <c r="F328" s="2" t="str">
        <f>VLOOKUP(A328,'7722销售商来款账户整理-底稿'!I:J,2,FALSE)</f>
        <v>汇总-区分认购/申购</v>
      </c>
    </row>
    <row r="329" spans="1:6">
      <c r="A329" s="5" t="s">
        <v>242</v>
      </c>
      <c r="B329" s="5" t="s">
        <v>9</v>
      </c>
      <c r="C329" s="5" t="s">
        <v>263</v>
      </c>
      <c r="D329" s="6" t="str">
        <f t="shared" si="5"/>
        <v>EW826I:阳光金丰利74期I014:民生银行</v>
      </c>
      <c r="E329" s="1" t="s">
        <v>243</v>
      </c>
      <c r="F329" s="2" t="str">
        <f>VLOOKUP(A329,'7722销售商来款账户整理-底稿'!I:J,2,FALSE)</f>
        <v>汇总-区分认购/申购</v>
      </c>
    </row>
    <row r="330" spans="1:6">
      <c r="A330" s="5" t="s">
        <v>242</v>
      </c>
      <c r="B330" s="5" t="s">
        <v>9</v>
      </c>
      <c r="C330" s="5" t="s">
        <v>264</v>
      </c>
      <c r="D330" s="6" t="str">
        <f t="shared" si="5"/>
        <v>EW827D:阳光金丰利75期D014:民生银行</v>
      </c>
      <c r="E330" s="1" t="s">
        <v>243</v>
      </c>
      <c r="F330" s="2" t="str">
        <f>VLOOKUP(A330,'7722销售商来款账户整理-底稿'!I:J,2,FALSE)</f>
        <v>汇总-区分认购/申购</v>
      </c>
    </row>
    <row r="331" spans="1:6">
      <c r="A331" s="5" t="s">
        <v>242</v>
      </c>
      <c r="B331" s="5" t="s">
        <v>9</v>
      </c>
      <c r="C331" s="5" t="s">
        <v>265</v>
      </c>
      <c r="D331" s="6" t="str">
        <f t="shared" si="5"/>
        <v>EW827H:阳光金丰利75期H014:民生银行</v>
      </c>
      <c r="E331" s="1" t="s">
        <v>243</v>
      </c>
      <c r="F331" s="2" t="str">
        <f>VLOOKUP(A331,'7722销售商来款账户整理-底稿'!I:J,2,FALSE)</f>
        <v>汇总-区分认购/申购</v>
      </c>
    </row>
    <row r="332" spans="1:6">
      <c r="A332" s="5" t="s">
        <v>242</v>
      </c>
      <c r="B332" s="5" t="s">
        <v>9</v>
      </c>
      <c r="C332" s="5" t="s">
        <v>266</v>
      </c>
      <c r="D332" s="6" t="str">
        <f t="shared" si="5"/>
        <v>EW828D:阳光金丰利76期D014:民生银行</v>
      </c>
      <c r="E332" s="1" t="s">
        <v>243</v>
      </c>
      <c r="F332" s="2" t="str">
        <f>VLOOKUP(A332,'7722销售商来款账户整理-底稿'!I:J,2,FALSE)</f>
        <v>汇总-区分认购/申购</v>
      </c>
    </row>
    <row r="333" spans="1:6">
      <c r="A333" s="5" t="s">
        <v>242</v>
      </c>
      <c r="B333" s="5" t="s">
        <v>9</v>
      </c>
      <c r="C333" s="5" t="s">
        <v>267</v>
      </c>
      <c r="D333" s="6" t="str">
        <f t="shared" si="5"/>
        <v>EW828I:阳光金丰利76期I014:民生银行</v>
      </c>
      <c r="E333" s="1" t="s">
        <v>243</v>
      </c>
      <c r="F333" s="2" t="str">
        <f>VLOOKUP(A333,'7722销售商来款账户整理-底稿'!I:J,2,FALSE)</f>
        <v>汇总-区分认购/申购</v>
      </c>
    </row>
    <row r="334" spans="1:6">
      <c r="A334" s="5" t="s">
        <v>268</v>
      </c>
      <c r="B334" s="5" t="s">
        <v>9</v>
      </c>
      <c r="C334" s="5" t="s">
        <v>269</v>
      </c>
      <c r="D334" s="6" t="str">
        <f t="shared" si="5"/>
        <v>EW886D:阳光金丰利83期D015:邮储银行</v>
      </c>
      <c r="E334" s="1" t="s">
        <v>271</v>
      </c>
      <c r="F334" s="2" t="str">
        <f>VLOOKUP(A334,'7722销售商来款账户整理-底稿'!I:J,2,FALSE)</f>
        <v>明细-按产品</v>
      </c>
    </row>
    <row r="335" spans="1:6">
      <c r="A335" s="5" t="s">
        <v>268</v>
      </c>
      <c r="B335" s="5" t="s">
        <v>9</v>
      </c>
      <c r="C335" s="5" t="s">
        <v>272</v>
      </c>
      <c r="D335" s="6" t="str">
        <f t="shared" si="5"/>
        <v>EW887D:阳光金丰利84期D015:邮储银行</v>
      </c>
      <c r="E335" s="1" t="s">
        <v>271</v>
      </c>
      <c r="F335" s="2" t="str">
        <f>VLOOKUP(A335,'7722销售商来款账户整理-底稿'!I:J,2,FALSE)</f>
        <v>明细-按产品</v>
      </c>
    </row>
    <row r="336" spans="1:6">
      <c r="A336" s="5" t="s">
        <v>273</v>
      </c>
      <c r="B336" s="5" t="s">
        <v>9</v>
      </c>
      <c r="C336" s="5" t="s">
        <v>25</v>
      </c>
      <c r="D336" s="6" t="str">
        <f t="shared" si="5"/>
        <v>EB1068:阳光金日添利1号020:平安银行</v>
      </c>
      <c r="E336" s="1" t="s">
        <v>275</v>
      </c>
      <c r="F336" s="2" t="e">
        <f>VLOOKUP(D336,#REF!,2,FALSE)</f>
        <v>#REF!</v>
      </c>
    </row>
    <row r="337" spans="1:6">
      <c r="A337" s="5" t="s">
        <v>273</v>
      </c>
      <c r="B337" s="5" t="s">
        <v>9</v>
      </c>
      <c r="C337" s="5" t="s">
        <v>94</v>
      </c>
      <c r="D337" s="6" t="str">
        <f t="shared" si="5"/>
        <v>EB1216:阳光金6M添利1号020:平安银行</v>
      </c>
      <c r="E337" s="1" t="s">
        <v>275</v>
      </c>
      <c r="F337" s="2" t="str">
        <f>VLOOKUP(A337,'7722销售商来款账户整理-底稿'!I:J,2,FALSE)</f>
        <v>明细-按产品</v>
      </c>
    </row>
    <row r="338" spans="1:6">
      <c r="A338" s="5" t="s">
        <v>273</v>
      </c>
      <c r="B338" s="5" t="s">
        <v>9</v>
      </c>
      <c r="C338" s="5" t="s">
        <v>50</v>
      </c>
      <c r="D338" s="6" t="str">
        <f t="shared" si="5"/>
        <v>EB6829:阳光天天购90天020:平安银行</v>
      </c>
      <c r="E338" s="1" t="s">
        <v>275</v>
      </c>
      <c r="F338" s="2" t="e">
        <f>VLOOKUP(D338,#REF!,2,FALSE)</f>
        <v>#REF!</v>
      </c>
    </row>
    <row r="339" spans="1:6">
      <c r="A339" s="5" t="s">
        <v>273</v>
      </c>
      <c r="B339" s="5" t="s">
        <v>9</v>
      </c>
      <c r="C339" s="5" t="s">
        <v>51</v>
      </c>
      <c r="D339" s="6" t="str">
        <f t="shared" si="5"/>
        <v>EB6830:阳光天天购180天020:平安银行</v>
      </c>
      <c r="E339" s="1" t="s">
        <v>275</v>
      </c>
      <c r="F339" s="2" t="e">
        <f>VLOOKUP(D339,#REF!,2,FALSE)</f>
        <v>#REF!</v>
      </c>
    </row>
    <row r="340" spans="1:6">
      <c r="A340" s="5" t="s">
        <v>273</v>
      </c>
      <c r="B340" s="5" t="s">
        <v>9</v>
      </c>
      <c r="C340" s="5" t="s">
        <v>95</v>
      </c>
      <c r="D340" s="6" t="str">
        <f t="shared" si="5"/>
        <v>EW0011:阳光金6M添利3号020:平安银行</v>
      </c>
      <c r="E340" s="1" t="s">
        <v>275</v>
      </c>
      <c r="F340" s="2" t="str">
        <f>VLOOKUP(A340,'7722销售商来款账户整理-底稿'!I:J,2,FALSE)</f>
        <v>明细-按产品</v>
      </c>
    </row>
    <row r="341" spans="1:6">
      <c r="A341" s="5" t="s">
        <v>273</v>
      </c>
      <c r="B341" s="5" t="s">
        <v>9</v>
      </c>
      <c r="C341" s="5" t="s">
        <v>96</v>
      </c>
      <c r="D341" s="6" t="str">
        <f t="shared" si="5"/>
        <v>EW0012:阳光金6M添利4号020:平安银行</v>
      </c>
      <c r="E341" s="1" t="s">
        <v>275</v>
      </c>
      <c r="F341" s="2" t="str">
        <f>VLOOKUP(A341,'7722销售商来款账户整理-底稿'!I:J,2,FALSE)</f>
        <v>明细-按产品</v>
      </c>
    </row>
    <row r="342" spans="1:6">
      <c r="A342" s="5" t="s">
        <v>273</v>
      </c>
      <c r="B342" s="5" t="s">
        <v>9</v>
      </c>
      <c r="C342" s="5" t="s">
        <v>166</v>
      </c>
      <c r="D342" s="6" t="str">
        <f t="shared" si="5"/>
        <v>EW0021:阳光金6M添利2号020:平安银行</v>
      </c>
      <c r="E342" s="1" t="s">
        <v>275</v>
      </c>
      <c r="F342" s="2" t="str">
        <f>VLOOKUP(A342,'7722销售商来款账户整理-底稿'!I:J,2,FALSE)</f>
        <v>明细-按产品</v>
      </c>
    </row>
    <row r="343" spans="1:6">
      <c r="A343" s="5" t="s">
        <v>273</v>
      </c>
      <c r="B343" s="5" t="s">
        <v>9</v>
      </c>
      <c r="C343" s="5" t="s">
        <v>97</v>
      </c>
      <c r="D343" s="6" t="str">
        <f t="shared" si="5"/>
        <v>EW0022:阳光金6M添利5号020:平安银行</v>
      </c>
      <c r="E343" s="1" t="s">
        <v>275</v>
      </c>
      <c r="F343" s="2" t="str">
        <f>VLOOKUP(A343,'7722销售商来款账户整理-底稿'!I:J,2,FALSE)</f>
        <v>明细-按产品</v>
      </c>
    </row>
    <row r="344" spans="1:6">
      <c r="A344" s="5" t="s">
        <v>273</v>
      </c>
      <c r="B344" s="5" t="s">
        <v>9</v>
      </c>
      <c r="C344" s="5" t="s">
        <v>98</v>
      </c>
      <c r="D344" s="6" t="str">
        <f t="shared" si="5"/>
        <v>EW0023:阳光金6M添利6号020:平安银行</v>
      </c>
      <c r="E344" s="1" t="s">
        <v>275</v>
      </c>
      <c r="F344" s="2" t="str">
        <f>VLOOKUP(A344,'7722销售商来款账户整理-底稿'!I:J,2,FALSE)</f>
        <v>明细-按产品</v>
      </c>
    </row>
    <row r="345" spans="1:6">
      <c r="A345" s="5" t="s">
        <v>273</v>
      </c>
      <c r="B345" s="5" t="s">
        <v>9</v>
      </c>
      <c r="C345" s="5" t="s">
        <v>53</v>
      </c>
      <c r="D345" s="6" t="str">
        <f t="shared" si="5"/>
        <v>EW0043:阳光橙安盈季开1号020:平安银行</v>
      </c>
      <c r="E345" s="1" t="s">
        <v>275</v>
      </c>
      <c r="F345" s="2" t="str">
        <f>VLOOKUP(A345,'7722销售商来款账户整理-底稿'!I:J,2,FALSE)</f>
        <v>明细-按产品</v>
      </c>
    </row>
    <row r="346" spans="1:6">
      <c r="A346" s="5" t="s">
        <v>273</v>
      </c>
      <c r="B346" s="5" t="s">
        <v>9</v>
      </c>
      <c r="C346" s="5" t="s">
        <v>54</v>
      </c>
      <c r="D346" s="6" t="str">
        <f t="shared" si="5"/>
        <v>EW0058:阳光橙安盈季开2号020:平安银行</v>
      </c>
      <c r="E346" s="1" t="s">
        <v>275</v>
      </c>
      <c r="F346" s="2" t="str">
        <f>VLOOKUP(A346,'7722销售商来款账户整理-底稿'!I:J,2,FALSE)</f>
        <v>明细-按产品</v>
      </c>
    </row>
    <row r="347" spans="1:6">
      <c r="A347" s="5" t="s">
        <v>273</v>
      </c>
      <c r="B347" s="5" t="s">
        <v>9</v>
      </c>
      <c r="C347" s="5" t="s">
        <v>99</v>
      </c>
      <c r="D347" s="6" t="str">
        <f t="shared" si="5"/>
        <v>EW0064:阳光金季添利1号020:平安银行</v>
      </c>
      <c r="E347" s="1" t="s">
        <v>275</v>
      </c>
      <c r="F347" s="2" t="str">
        <f>VLOOKUP(A347,'7722销售商来款账户整理-底稿'!I:J,2,FALSE)</f>
        <v>明细-按产品</v>
      </c>
    </row>
    <row r="348" spans="1:6">
      <c r="A348" s="5" t="s">
        <v>273</v>
      </c>
      <c r="B348" s="5" t="s">
        <v>9</v>
      </c>
      <c r="C348" s="5" t="s">
        <v>100</v>
      </c>
      <c r="D348" s="6" t="str">
        <f t="shared" si="5"/>
        <v>EW0065:阳光金季添利2号020:平安银行</v>
      </c>
      <c r="E348" s="1" t="s">
        <v>275</v>
      </c>
      <c r="F348" s="2" t="str">
        <f>VLOOKUP(A348,'7722销售商来款账户整理-底稿'!I:J,2,FALSE)</f>
        <v>明细-按产品</v>
      </c>
    </row>
    <row r="349" spans="1:6">
      <c r="A349" s="5" t="s">
        <v>273</v>
      </c>
      <c r="B349" s="5" t="s">
        <v>9</v>
      </c>
      <c r="C349" s="5" t="s">
        <v>101</v>
      </c>
      <c r="D349" s="6" t="str">
        <f t="shared" si="5"/>
        <v>EW0066:阳光金季添利3号020:平安银行</v>
      </c>
      <c r="E349" s="1" t="s">
        <v>275</v>
      </c>
      <c r="F349" s="2" t="str">
        <f>VLOOKUP(A349,'7722销售商来款账户整理-底稿'!I:J,2,FALSE)</f>
        <v>明细-按产品</v>
      </c>
    </row>
    <row r="350" spans="1:6">
      <c r="A350" s="5" t="s">
        <v>273</v>
      </c>
      <c r="B350" s="5" t="s">
        <v>9</v>
      </c>
      <c r="C350" s="5" t="s">
        <v>102</v>
      </c>
      <c r="D350" s="6" t="str">
        <f t="shared" si="5"/>
        <v>EW0074:阳光金9M添利2号020:平安银行</v>
      </c>
      <c r="E350" s="1" t="s">
        <v>275</v>
      </c>
      <c r="F350" s="2" t="str">
        <f>VLOOKUP(A350,'7722销售商来款账户整理-底稿'!I:J,2,FALSE)</f>
        <v>明细-按产品</v>
      </c>
    </row>
    <row r="351" spans="1:6">
      <c r="A351" s="5" t="s">
        <v>273</v>
      </c>
      <c r="B351" s="5" t="s">
        <v>9</v>
      </c>
      <c r="C351" s="5" t="s">
        <v>103</v>
      </c>
      <c r="D351" s="6" t="str">
        <f t="shared" si="5"/>
        <v>EW0075:阳光金9M添利3号020:平安银行</v>
      </c>
      <c r="E351" s="1" t="s">
        <v>275</v>
      </c>
      <c r="F351" s="2" t="str">
        <f>VLOOKUP(A351,'7722销售商来款账户整理-底稿'!I:J,2,FALSE)</f>
        <v>明细-按产品</v>
      </c>
    </row>
    <row r="352" spans="1:6">
      <c r="A352" s="5" t="s">
        <v>273</v>
      </c>
      <c r="B352" s="5" t="s">
        <v>9</v>
      </c>
      <c r="C352" s="5" t="s">
        <v>55</v>
      </c>
      <c r="D352" s="6" t="str">
        <f t="shared" si="5"/>
        <v>EW0079:阳光橙安盈季开3号020:平安银行</v>
      </c>
      <c r="E352" s="1" t="s">
        <v>275</v>
      </c>
      <c r="F352" s="2" t="str">
        <f>VLOOKUP(A352,'7722销售商来款账户整理-底稿'!I:J,2,FALSE)</f>
        <v>明细-按产品</v>
      </c>
    </row>
    <row r="353" spans="1:6">
      <c r="A353" s="5" t="s">
        <v>273</v>
      </c>
      <c r="B353" s="5" t="s">
        <v>9</v>
      </c>
      <c r="C353" s="5" t="s">
        <v>10</v>
      </c>
      <c r="D353" s="6" t="str">
        <f t="shared" si="5"/>
        <v>EW0088:阳光金添利月开1号020:平安银行</v>
      </c>
      <c r="E353" s="1" t="s">
        <v>275</v>
      </c>
      <c r="F353" s="2" t="str">
        <f>VLOOKUP(A353,'7722销售商来款账户整理-底稿'!I:J,2,FALSE)</f>
        <v>明细-按产品</v>
      </c>
    </row>
    <row r="354" spans="1:6">
      <c r="A354" s="5" t="s">
        <v>273</v>
      </c>
      <c r="B354" s="5" t="s">
        <v>9</v>
      </c>
      <c r="C354" s="5" t="s">
        <v>104</v>
      </c>
      <c r="D354" s="6" t="str">
        <f t="shared" si="5"/>
        <v>EW0089:阳光金添利月开2号020:平安银行</v>
      </c>
      <c r="E354" s="1" t="s">
        <v>275</v>
      </c>
      <c r="F354" s="2" t="str">
        <f>VLOOKUP(A354,'7722销售商来款账户整理-底稿'!I:J,2,FALSE)</f>
        <v>明细-按产品</v>
      </c>
    </row>
    <row r="355" spans="1:6">
      <c r="A355" s="5" t="s">
        <v>273</v>
      </c>
      <c r="B355" s="5" t="s">
        <v>9</v>
      </c>
      <c r="C355" s="5" t="s">
        <v>105</v>
      </c>
      <c r="D355" s="6" t="str">
        <f t="shared" si="5"/>
        <v>EW0090:阳光金添利月开3号020:平安银行</v>
      </c>
      <c r="E355" s="1" t="s">
        <v>275</v>
      </c>
      <c r="F355" s="2" t="str">
        <f>VLOOKUP(A355,'7722销售商来款账户整理-底稿'!I:J,2,FALSE)</f>
        <v>明细-按产品</v>
      </c>
    </row>
    <row r="356" spans="1:6">
      <c r="A356" s="5" t="s">
        <v>273</v>
      </c>
      <c r="B356" s="5" t="s">
        <v>9</v>
      </c>
      <c r="C356" s="5" t="s">
        <v>106</v>
      </c>
      <c r="D356" s="6" t="str">
        <f t="shared" si="5"/>
        <v>EW0141:阳光金9M添利4号020:平安银行</v>
      </c>
      <c r="E356" s="1" t="s">
        <v>275</v>
      </c>
      <c r="F356" s="2" t="e">
        <f>VLOOKUP(D356,#REF!,2,FALSE)</f>
        <v>#REF!</v>
      </c>
    </row>
    <row r="357" spans="1:6">
      <c r="A357" s="5" t="s">
        <v>273</v>
      </c>
      <c r="B357" s="5" t="s">
        <v>9</v>
      </c>
      <c r="C357" s="5" t="s">
        <v>107</v>
      </c>
      <c r="D357" s="6" t="str">
        <f t="shared" si="5"/>
        <v>EW0142:阳光金9M添利5号020:平安银行</v>
      </c>
      <c r="E357" s="1" t="s">
        <v>275</v>
      </c>
      <c r="F357" s="2" t="str">
        <f>VLOOKUP(A357,'7722销售商来款账户整理-底稿'!I:J,2,FALSE)</f>
        <v>明细-按产品</v>
      </c>
    </row>
    <row r="358" spans="1:6">
      <c r="A358" s="5" t="s">
        <v>273</v>
      </c>
      <c r="B358" s="5" t="s">
        <v>9</v>
      </c>
      <c r="C358" s="5" t="s">
        <v>276</v>
      </c>
      <c r="D358" s="6" t="str">
        <f t="shared" si="5"/>
        <v>EW0229:阳光金添利半年盈1号020:平安银行</v>
      </c>
      <c r="E358" s="1" t="s">
        <v>275</v>
      </c>
      <c r="F358" s="2" t="str">
        <f>VLOOKUP(A358,'7722销售商来款账户整理-底稿'!I:J,2,FALSE)</f>
        <v>明细-按产品</v>
      </c>
    </row>
    <row r="359" spans="1:6">
      <c r="A359" s="5" t="s">
        <v>273</v>
      </c>
      <c r="B359" s="5" t="s">
        <v>9</v>
      </c>
      <c r="C359" s="5" t="s">
        <v>277</v>
      </c>
      <c r="D359" s="6" t="str">
        <f t="shared" si="5"/>
        <v>EW0230:阳光金添利半年盈2号020:平安银行</v>
      </c>
      <c r="E359" s="1" t="s">
        <v>275</v>
      </c>
      <c r="F359" s="2" t="str">
        <f>VLOOKUP(A359,'7722销售商来款账户整理-底稿'!I:J,2,FALSE)</f>
        <v>明细-按产品</v>
      </c>
    </row>
    <row r="360" spans="1:6">
      <c r="A360" s="5" t="s">
        <v>273</v>
      </c>
      <c r="B360" s="5" t="s">
        <v>9</v>
      </c>
      <c r="C360" s="5" t="s">
        <v>278</v>
      </c>
      <c r="D360" s="6" t="str">
        <f t="shared" si="5"/>
        <v>EW0231:阳光金添利半年盈3号020:平安银行</v>
      </c>
      <c r="E360" s="1" t="s">
        <v>275</v>
      </c>
      <c r="F360" s="2" t="str">
        <f>VLOOKUP(A360,'7722销售商来款账户整理-底稿'!I:J,2,FALSE)</f>
        <v>明细-按产品</v>
      </c>
    </row>
    <row r="361" spans="1:6">
      <c r="A361" s="5" t="s">
        <v>273</v>
      </c>
      <c r="B361" s="5" t="s">
        <v>9</v>
      </c>
      <c r="C361" s="5" t="s">
        <v>279</v>
      </c>
      <c r="D361" s="6" t="str">
        <f t="shared" si="5"/>
        <v>EW0232:阳光金添利半年盈4号020:平安银行</v>
      </c>
      <c r="E361" s="1" t="s">
        <v>275</v>
      </c>
      <c r="F361" s="2" t="str">
        <f>VLOOKUP(A361,'7722销售商来款账户整理-底稿'!I:J,2,FALSE)</f>
        <v>明细-按产品</v>
      </c>
    </row>
    <row r="362" spans="1:6">
      <c r="A362" s="5" t="s">
        <v>273</v>
      </c>
      <c r="B362" s="5" t="s">
        <v>9</v>
      </c>
      <c r="C362" s="5" t="s">
        <v>280</v>
      </c>
      <c r="D362" s="6" t="str">
        <f t="shared" si="5"/>
        <v>EW0233:阳光金添利半年盈5号020:平安银行</v>
      </c>
      <c r="E362" s="1" t="s">
        <v>275</v>
      </c>
      <c r="F362" s="2" t="str">
        <f>VLOOKUP(A362,'7722销售商来款账户整理-底稿'!I:J,2,FALSE)</f>
        <v>明细-按产品</v>
      </c>
    </row>
    <row r="363" spans="1:6">
      <c r="A363" s="5" t="s">
        <v>273</v>
      </c>
      <c r="B363" s="5" t="s">
        <v>9</v>
      </c>
      <c r="C363" s="5" t="s">
        <v>281</v>
      </c>
      <c r="D363" s="6" t="str">
        <f t="shared" si="5"/>
        <v>EW0234:阳光金添利半年盈6号020:平安银行</v>
      </c>
      <c r="E363" s="1" t="s">
        <v>275</v>
      </c>
      <c r="F363" s="2" t="str">
        <f>VLOOKUP(A363,'7722销售商来款账户整理-底稿'!I:J,2,FALSE)</f>
        <v>明细-按产品</v>
      </c>
    </row>
    <row r="364" spans="1:6">
      <c r="A364" s="5" t="s">
        <v>273</v>
      </c>
      <c r="B364" s="5" t="s">
        <v>9</v>
      </c>
      <c r="C364" s="5" t="s">
        <v>282</v>
      </c>
      <c r="D364" s="6" t="str">
        <f t="shared" si="5"/>
        <v>EW0321:阳光金24M丰利3期020:平安银行</v>
      </c>
      <c r="E364" s="1" t="s">
        <v>275</v>
      </c>
      <c r="F364" s="2" t="str">
        <f>VLOOKUP(A364,'7722销售商来款账户整理-底稿'!I:J,2,FALSE)</f>
        <v>明细-按产品</v>
      </c>
    </row>
    <row r="365" spans="1:6">
      <c r="A365" s="5" t="s">
        <v>273</v>
      </c>
      <c r="B365" s="5" t="s">
        <v>9</v>
      </c>
      <c r="C365" s="5" t="s">
        <v>31</v>
      </c>
      <c r="D365" s="6" t="str">
        <f t="shared" si="5"/>
        <v>EW0457:阳光金丰利9期020:平安银行</v>
      </c>
      <c r="E365" s="1" t="s">
        <v>275</v>
      </c>
      <c r="F365" s="2" t="str">
        <f>VLOOKUP(A365,'7722销售商来款账户整理-底稿'!I:J,2,FALSE)</f>
        <v>明细-按产品</v>
      </c>
    </row>
    <row r="366" spans="1:6">
      <c r="A366" s="5" t="s">
        <v>273</v>
      </c>
      <c r="B366" s="5" t="s">
        <v>9</v>
      </c>
      <c r="C366" s="5" t="s">
        <v>283</v>
      </c>
      <c r="D366" s="6" t="str">
        <f t="shared" si="5"/>
        <v>EW0561:阳光金18M创利稳进4期（封闭式）020:平安银行</v>
      </c>
      <c r="E366" s="1" t="s">
        <v>275</v>
      </c>
      <c r="F366" s="2" t="str">
        <f>VLOOKUP(A366,'7722销售商来款账户整理-底稿'!I:J,2,FALSE)</f>
        <v>明细-按产品</v>
      </c>
    </row>
    <row r="367" spans="1:6">
      <c r="A367" s="5" t="s">
        <v>273</v>
      </c>
      <c r="B367" s="5" t="s">
        <v>9</v>
      </c>
      <c r="C367" s="5" t="s">
        <v>284</v>
      </c>
      <c r="D367" s="6" t="str">
        <f t="shared" si="5"/>
        <v>EW186A:阳光金添利季季盈1号A020:平安银行</v>
      </c>
      <c r="E367" s="1" t="s">
        <v>275</v>
      </c>
      <c r="F367" s="2" t="str">
        <f>VLOOKUP(A367,'7722销售商来款账户整理-底稿'!I:J,2,FALSE)</f>
        <v>明细-按产品</v>
      </c>
    </row>
    <row r="368" spans="1:6">
      <c r="A368" s="5" t="s">
        <v>273</v>
      </c>
      <c r="B368" s="5" t="s">
        <v>9</v>
      </c>
      <c r="C368" s="5" t="s">
        <v>285</v>
      </c>
      <c r="D368" s="6" t="str">
        <f t="shared" si="5"/>
        <v>EW186B:阳光金添利季季盈1号B020:平安银行</v>
      </c>
      <c r="E368" s="1" t="s">
        <v>275</v>
      </c>
      <c r="F368" s="2" t="str">
        <f>VLOOKUP(A368,'7722销售商来款账户整理-底稿'!I:J,2,FALSE)</f>
        <v>明细-按产品</v>
      </c>
    </row>
    <row r="369" spans="1:6">
      <c r="A369" s="5" t="s">
        <v>273</v>
      </c>
      <c r="B369" s="5" t="s">
        <v>9</v>
      </c>
      <c r="C369" s="5" t="s">
        <v>286</v>
      </c>
      <c r="D369" s="6" t="str">
        <f t="shared" si="5"/>
        <v>EW187A:阳光金添利季季盈2号A020:平安银行</v>
      </c>
      <c r="E369" s="1" t="s">
        <v>275</v>
      </c>
      <c r="F369" s="2" t="str">
        <f>VLOOKUP(A369,'7722销售商来款账户整理-底稿'!I:J,2,FALSE)</f>
        <v>明细-按产品</v>
      </c>
    </row>
    <row r="370" spans="1:6">
      <c r="A370" s="5" t="s">
        <v>273</v>
      </c>
      <c r="B370" s="5" t="s">
        <v>9</v>
      </c>
      <c r="C370" s="5" t="s">
        <v>287</v>
      </c>
      <c r="D370" s="6" t="str">
        <f t="shared" si="5"/>
        <v>EW187B:阳光金添利季季盈2号B020:平安银行</v>
      </c>
      <c r="E370" s="1" t="s">
        <v>275</v>
      </c>
      <c r="F370" s="2" t="str">
        <f>VLOOKUP(A370,'7722销售商来款账户整理-底稿'!I:J,2,FALSE)</f>
        <v>明细-按产品</v>
      </c>
    </row>
    <row r="371" spans="1:6">
      <c r="A371" s="5" t="s">
        <v>273</v>
      </c>
      <c r="B371" s="5" t="s">
        <v>9</v>
      </c>
      <c r="C371" s="5" t="s">
        <v>288</v>
      </c>
      <c r="D371" s="6" t="str">
        <f t="shared" si="5"/>
        <v>EW188A:阳光金添利季季盈3号A020:平安银行</v>
      </c>
      <c r="E371" s="1" t="s">
        <v>275</v>
      </c>
      <c r="F371" s="2" t="str">
        <f>VLOOKUP(A371,'7722销售商来款账户整理-底稿'!I:J,2,FALSE)</f>
        <v>明细-按产品</v>
      </c>
    </row>
    <row r="372" spans="1:6">
      <c r="A372" s="5" t="s">
        <v>273</v>
      </c>
      <c r="B372" s="5" t="s">
        <v>9</v>
      </c>
      <c r="C372" s="5" t="s">
        <v>289</v>
      </c>
      <c r="D372" s="6" t="str">
        <f t="shared" si="5"/>
        <v>EW188B:阳光金添利季季盈3号B020:平安银行</v>
      </c>
      <c r="E372" s="1" t="s">
        <v>275</v>
      </c>
      <c r="F372" s="2" t="str">
        <f>VLOOKUP(A372,'7722销售商来款账户整理-底稿'!I:J,2,FALSE)</f>
        <v>明细-按产品</v>
      </c>
    </row>
    <row r="373" spans="1:6">
      <c r="A373" s="5" t="s">
        <v>273</v>
      </c>
      <c r="B373" s="5" t="s">
        <v>9</v>
      </c>
      <c r="C373" s="5" t="s">
        <v>33</v>
      </c>
      <c r="D373" s="6" t="str">
        <f t="shared" si="5"/>
        <v>EW189D:阳光金增利稳健天天购（7天最低持有）D020:平安银行</v>
      </c>
      <c r="E373" s="1" t="s">
        <v>275</v>
      </c>
      <c r="F373" s="2" t="e">
        <f>VLOOKUP(D373,#REF!,2,FALSE)</f>
        <v>#REF!</v>
      </c>
    </row>
    <row r="374" spans="1:6">
      <c r="A374" s="5" t="s">
        <v>273</v>
      </c>
      <c r="B374" s="5" t="s">
        <v>9</v>
      </c>
      <c r="C374" s="5" t="s">
        <v>65</v>
      </c>
      <c r="D374" s="6" t="str">
        <f t="shared" si="5"/>
        <v>EW190A:阳光金增利稳健天天购（14天最低持有）A020:平安银行</v>
      </c>
      <c r="E374" s="1" t="s">
        <v>275</v>
      </c>
      <c r="F374" s="2" t="e">
        <f>VLOOKUP(D374,#REF!,2,FALSE)</f>
        <v>#REF!</v>
      </c>
    </row>
    <row r="375" spans="1:6">
      <c r="A375" s="5" t="s">
        <v>273</v>
      </c>
      <c r="B375" s="5" t="s">
        <v>9</v>
      </c>
      <c r="C375" s="5" t="s">
        <v>67</v>
      </c>
      <c r="D375" s="6" t="str">
        <f t="shared" si="5"/>
        <v>EW191A:阳光金增利稳健天天购（28天最低持有）A020:平安银行</v>
      </c>
      <c r="E375" s="1" t="s">
        <v>275</v>
      </c>
      <c r="F375" s="2" t="e">
        <f>VLOOKUP(D375,#REF!,2,FALSE)</f>
        <v>#REF!</v>
      </c>
    </row>
    <row r="376" spans="1:6">
      <c r="A376" s="5" t="s">
        <v>273</v>
      </c>
      <c r="B376" s="5" t="s">
        <v>9</v>
      </c>
      <c r="C376" s="5" t="s">
        <v>290</v>
      </c>
      <c r="D376" s="6" t="str">
        <f t="shared" si="5"/>
        <v>EW291K:阳光金天天盈K020:平安银行</v>
      </c>
      <c r="E376" s="1" t="s">
        <v>275</v>
      </c>
      <c r="F376" s="2" t="e">
        <f>VLOOKUP(D376,#REF!,2,FALSE)</f>
        <v>#REF!</v>
      </c>
    </row>
    <row r="377" spans="1:6">
      <c r="A377" s="5" t="s">
        <v>273</v>
      </c>
      <c r="B377" s="5" t="s">
        <v>9</v>
      </c>
      <c r="C377" s="5" t="s">
        <v>291</v>
      </c>
      <c r="D377" s="6" t="str">
        <f t="shared" si="5"/>
        <v>EW335A:阳光橙安盈增强季开1号A020:平安银行</v>
      </c>
      <c r="E377" s="1" t="s">
        <v>275</v>
      </c>
      <c r="F377" s="2" t="str">
        <f>VLOOKUP(A377,'7722销售商来款账户整理-底稿'!I:J,2,FALSE)</f>
        <v>明细-按产品</v>
      </c>
    </row>
    <row r="378" spans="1:6">
      <c r="A378" s="5" t="s">
        <v>273</v>
      </c>
      <c r="B378" s="5" t="s">
        <v>9</v>
      </c>
      <c r="C378" s="5" t="s">
        <v>292</v>
      </c>
      <c r="D378" s="6" t="str">
        <f t="shared" si="5"/>
        <v>EW377A:阳光橙安盈增强季开2号A020:平安银行</v>
      </c>
      <c r="E378" s="1" t="s">
        <v>275</v>
      </c>
      <c r="F378" s="2" t="str">
        <f>VLOOKUP(A378,'7722销售商来款账户整理-底稿'!I:J,2,FALSE)</f>
        <v>明细-按产品</v>
      </c>
    </row>
    <row r="379" spans="1:6">
      <c r="A379" s="5" t="s">
        <v>273</v>
      </c>
      <c r="B379" s="5" t="s">
        <v>9</v>
      </c>
      <c r="C379" s="5" t="s">
        <v>293</v>
      </c>
      <c r="D379" s="6" t="str">
        <f t="shared" si="5"/>
        <v>EW378A:阳光橙安盈增强季开3号A020:平安银行</v>
      </c>
      <c r="E379" s="1" t="s">
        <v>275</v>
      </c>
      <c r="F379" s="2" t="str">
        <f>VLOOKUP(A379,'7722销售商来款账户整理-底稿'!I:J,2,FALSE)</f>
        <v>明细-按产品</v>
      </c>
    </row>
    <row r="380" spans="1:6">
      <c r="A380" s="5" t="s">
        <v>273</v>
      </c>
      <c r="B380" s="5" t="s">
        <v>9</v>
      </c>
      <c r="C380" s="5" t="s">
        <v>75</v>
      </c>
      <c r="D380" s="6" t="str">
        <f t="shared" si="5"/>
        <v>EW458A:阳光金丰利10期A020:平安银行</v>
      </c>
      <c r="E380" s="1" t="s">
        <v>275</v>
      </c>
      <c r="F380" s="2" t="str">
        <f>VLOOKUP(A380,'7722销售商来款账户整理-底稿'!I:J,2,FALSE)</f>
        <v>明细-按产品</v>
      </c>
    </row>
    <row r="381" spans="1:6">
      <c r="A381" s="5" t="s">
        <v>273</v>
      </c>
      <c r="B381" s="5" t="s">
        <v>9</v>
      </c>
      <c r="C381" s="5" t="s">
        <v>294</v>
      </c>
      <c r="D381" s="6" t="str">
        <f t="shared" si="5"/>
        <v>EW572D:阳光金18M丰利6期D020:平安银行</v>
      </c>
      <c r="E381" s="1" t="s">
        <v>275</v>
      </c>
      <c r="F381" s="2" t="str">
        <f>VLOOKUP(A381,'7722销售商来款账户整理-底稿'!I:J,2,FALSE)</f>
        <v>明细-按产品</v>
      </c>
    </row>
    <row r="382" spans="1:6">
      <c r="A382" s="5" t="s">
        <v>273</v>
      </c>
      <c r="B382" s="5" t="s">
        <v>9</v>
      </c>
      <c r="C382" s="5" t="s">
        <v>142</v>
      </c>
      <c r="D382" s="6" t="str">
        <f t="shared" si="5"/>
        <v>EW603A:阳光金丰利15期A020:平安银行</v>
      </c>
      <c r="E382" s="1" t="s">
        <v>275</v>
      </c>
      <c r="F382" s="2" t="str">
        <f>VLOOKUP(A382,'7722销售商来款账户整理-底稿'!I:J,2,FALSE)</f>
        <v>明细-按产品</v>
      </c>
    </row>
    <row r="383" spans="1:6">
      <c r="A383" s="5" t="s">
        <v>273</v>
      </c>
      <c r="B383" s="5" t="s">
        <v>9</v>
      </c>
      <c r="C383" s="5" t="s">
        <v>295</v>
      </c>
      <c r="D383" s="6" t="str">
        <f t="shared" si="5"/>
        <v>EW603I:阳光金丰利15期I020:平安银行</v>
      </c>
      <c r="E383" s="1" t="s">
        <v>275</v>
      </c>
      <c r="F383" s="2" t="str">
        <f>VLOOKUP(A383,'7722销售商来款账户整理-底稿'!I:J,2,FALSE)</f>
        <v>明细-按产品</v>
      </c>
    </row>
    <row r="384" spans="1:6">
      <c r="A384" s="5" t="s">
        <v>273</v>
      </c>
      <c r="B384" s="5" t="s">
        <v>9</v>
      </c>
      <c r="C384" s="5" t="s">
        <v>143</v>
      </c>
      <c r="D384" s="6" t="str">
        <f t="shared" si="5"/>
        <v>EW604A:阳光金丰利16期A020:平安银行</v>
      </c>
      <c r="E384" s="1" t="s">
        <v>275</v>
      </c>
      <c r="F384" s="2" t="str">
        <f>VLOOKUP(A384,'7722销售商来款账户整理-底稿'!I:J,2,FALSE)</f>
        <v>明细-按产品</v>
      </c>
    </row>
    <row r="385" spans="1:6">
      <c r="A385" s="5" t="s">
        <v>273</v>
      </c>
      <c r="B385" s="5" t="s">
        <v>9</v>
      </c>
      <c r="C385" s="5" t="s">
        <v>296</v>
      </c>
      <c r="D385" s="6" t="str">
        <f t="shared" si="5"/>
        <v>EW604I:阳光金丰利16期I020:平安银行</v>
      </c>
      <c r="E385" s="1" t="s">
        <v>275</v>
      </c>
      <c r="F385" s="2" t="str">
        <f>VLOOKUP(A385,'7722销售商来款账户整理-底稿'!I:J,2,FALSE)</f>
        <v>明细-按产品</v>
      </c>
    </row>
    <row r="386" spans="1:6">
      <c r="A386" s="5" t="s">
        <v>273</v>
      </c>
      <c r="B386" s="5" t="s">
        <v>9</v>
      </c>
      <c r="C386" s="5" t="s">
        <v>297</v>
      </c>
      <c r="D386" s="6" t="str">
        <f t="shared" si="5"/>
        <v>EW613A:阳光碧乐活9号A020:平安银行</v>
      </c>
      <c r="E386" s="1" t="s">
        <v>275</v>
      </c>
      <c r="F386" s="2" t="e">
        <f>VLOOKUP(D386,#REF!,2,FALSE)</f>
        <v>#REF!</v>
      </c>
    </row>
    <row r="387" spans="1:6">
      <c r="A387" s="5" t="s">
        <v>273</v>
      </c>
      <c r="B387" s="5" t="s">
        <v>9</v>
      </c>
      <c r="C387" s="5" t="s">
        <v>298</v>
      </c>
      <c r="D387" s="6" t="str">
        <f t="shared" ref="D387:D450" si="6">C387&amp;A387</f>
        <v>EW615N:阳光金天天盈2号N020:平安银行</v>
      </c>
      <c r="E387" s="1" t="s">
        <v>275</v>
      </c>
      <c r="F387" s="2" t="str">
        <f>VLOOKUP(A387,'7722销售商来款账户整理-底稿'!I:J,2,FALSE)</f>
        <v>明细-按产品</v>
      </c>
    </row>
    <row r="388" spans="1:6">
      <c r="A388" s="5" t="s">
        <v>273</v>
      </c>
      <c r="B388" s="5" t="s">
        <v>9</v>
      </c>
      <c r="C388" s="5" t="s">
        <v>146</v>
      </c>
      <c r="D388" s="6" t="str">
        <f t="shared" si="6"/>
        <v>EW616A:阳光金丰利17期A020:平安银行</v>
      </c>
      <c r="E388" s="1" t="s">
        <v>275</v>
      </c>
      <c r="F388" s="2" t="str">
        <f>VLOOKUP(A388,'7722销售商来款账户整理-底稿'!I:J,2,FALSE)</f>
        <v>明细-按产品</v>
      </c>
    </row>
    <row r="389" spans="1:6">
      <c r="A389" s="5" t="s">
        <v>273</v>
      </c>
      <c r="B389" s="5" t="s">
        <v>9</v>
      </c>
      <c r="C389" s="5" t="s">
        <v>39</v>
      </c>
      <c r="D389" s="6" t="str">
        <f t="shared" si="6"/>
        <v>EW616D:阳光金丰利17期D020:平安银行</v>
      </c>
      <c r="E389" s="1" t="s">
        <v>275</v>
      </c>
      <c r="F389" s="2" t="str">
        <f>VLOOKUP(A389,'7722销售商来款账户整理-底稿'!I:J,2,FALSE)</f>
        <v>明细-按产品</v>
      </c>
    </row>
    <row r="390" spans="1:6">
      <c r="A390" s="5" t="s">
        <v>273</v>
      </c>
      <c r="B390" s="5" t="s">
        <v>9</v>
      </c>
      <c r="C390" s="5" t="s">
        <v>299</v>
      </c>
      <c r="D390" s="6" t="str">
        <f t="shared" si="6"/>
        <v>EW616I:阳光金丰利17期I020:平安银行</v>
      </c>
      <c r="E390" s="1" t="s">
        <v>275</v>
      </c>
      <c r="F390" s="2" t="str">
        <f>VLOOKUP(A390,'7722销售商来款账户整理-底稿'!I:J,2,FALSE)</f>
        <v>明细-按产品</v>
      </c>
    </row>
    <row r="391" spans="1:6">
      <c r="A391" s="5" t="s">
        <v>273</v>
      </c>
      <c r="B391" s="5" t="s">
        <v>9</v>
      </c>
      <c r="C391" s="5" t="s">
        <v>186</v>
      </c>
      <c r="D391" s="6" t="str">
        <f t="shared" si="6"/>
        <v>EW627D:阳光金15M丰利30期D020:平安银行</v>
      </c>
      <c r="E391" s="1" t="s">
        <v>275</v>
      </c>
      <c r="F391" s="2" t="str">
        <f>VLOOKUP(A391,'7722销售商来款账户整理-底稿'!I:J,2,FALSE)</f>
        <v>明细-按产品</v>
      </c>
    </row>
    <row r="392" spans="1:6">
      <c r="A392" s="5" t="s">
        <v>273</v>
      </c>
      <c r="B392" s="5" t="s">
        <v>9</v>
      </c>
      <c r="C392" s="5" t="s">
        <v>300</v>
      </c>
      <c r="D392" s="6" t="str">
        <f t="shared" si="6"/>
        <v>EW627I:阳光金15M丰利30期I020:平安银行</v>
      </c>
      <c r="E392" s="1" t="s">
        <v>275</v>
      </c>
      <c r="F392" s="2" t="str">
        <f>VLOOKUP(A392,'7722销售商来款账户整理-底稿'!I:J,2,FALSE)</f>
        <v>明细-按产品</v>
      </c>
    </row>
    <row r="393" spans="1:6">
      <c r="A393" s="5" t="s">
        <v>273</v>
      </c>
      <c r="B393" s="5" t="s">
        <v>9</v>
      </c>
      <c r="C393" s="5" t="s">
        <v>301</v>
      </c>
      <c r="D393" s="6" t="str">
        <f t="shared" si="6"/>
        <v>EW630A:阳光金丰利28期A020:平安银行</v>
      </c>
      <c r="E393" s="1" t="s">
        <v>275</v>
      </c>
      <c r="F393" s="2" t="str">
        <f>VLOOKUP(A393,'7722销售商来款账户整理-底稿'!I:J,2,FALSE)</f>
        <v>明细-按产品</v>
      </c>
    </row>
    <row r="394" spans="1:6">
      <c r="A394" s="5" t="s">
        <v>273</v>
      </c>
      <c r="B394" s="5" t="s">
        <v>9</v>
      </c>
      <c r="C394" s="5" t="s">
        <v>76</v>
      </c>
      <c r="D394" s="6" t="str">
        <f t="shared" si="6"/>
        <v>EW634D:阳光橙安盈季开4号D020:平安银行</v>
      </c>
      <c r="E394" s="1" t="s">
        <v>275</v>
      </c>
      <c r="F394" s="2" t="str">
        <f>VLOOKUP(A394,'7722销售商来款账户整理-底稿'!I:J,2,FALSE)</f>
        <v>明细-按产品</v>
      </c>
    </row>
    <row r="395" spans="1:6">
      <c r="A395" s="5" t="s">
        <v>273</v>
      </c>
      <c r="B395" s="5" t="s">
        <v>9</v>
      </c>
      <c r="C395" s="5" t="s">
        <v>302</v>
      </c>
      <c r="D395" s="6" t="str">
        <f t="shared" si="6"/>
        <v>EW634H:阳光橙安盈季开4号H020:平安银行</v>
      </c>
      <c r="E395" s="1" t="s">
        <v>275</v>
      </c>
      <c r="F395" s="2" t="str">
        <f>VLOOKUP(A395,'7722销售商来款账户整理-底稿'!I:J,2,FALSE)</f>
        <v>明细-按产品</v>
      </c>
    </row>
    <row r="396" spans="1:6">
      <c r="A396" s="5" t="s">
        <v>273</v>
      </c>
      <c r="B396" s="5" t="s">
        <v>9</v>
      </c>
      <c r="C396" s="5" t="s">
        <v>77</v>
      </c>
      <c r="D396" s="6" t="str">
        <f t="shared" si="6"/>
        <v>EW635D:阳光橙安盈季开5号D020:平安银行</v>
      </c>
      <c r="E396" s="1" t="s">
        <v>275</v>
      </c>
      <c r="F396" s="2" t="str">
        <f>VLOOKUP(A396,'7722销售商来款账户整理-底稿'!I:J,2,FALSE)</f>
        <v>明细-按产品</v>
      </c>
    </row>
    <row r="397" spans="1:6">
      <c r="A397" s="5" t="s">
        <v>273</v>
      </c>
      <c r="B397" s="5" t="s">
        <v>9</v>
      </c>
      <c r="C397" s="5" t="s">
        <v>303</v>
      </c>
      <c r="D397" s="6" t="str">
        <f t="shared" si="6"/>
        <v>EW635H:阳光橙安盈季开5号H020:平安银行</v>
      </c>
      <c r="E397" s="1" t="s">
        <v>275</v>
      </c>
      <c r="F397" s="2" t="str">
        <f>VLOOKUP(A397,'7722销售商来款账户整理-底稿'!I:J,2,FALSE)</f>
        <v>明细-按产品</v>
      </c>
    </row>
    <row r="398" spans="1:6">
      <c r="A398" s="5" t="s">
        <v>273</v>
      </c>
      <c r="B398" s="5" t="s">
        <v>9</v>
      </c>
      <c r="C398" s="5" t="s">
        <v>78</v>
      </c>
      <c r="D398" s="6" t="str">
        <f t="shared" si="6"/>
        <v>EW636D:阳光橙安盈季开6号D020:平安银行</v>
      </c>
      <c r="E398" s="1" t="s">
        <v>275</v>
      </c>
      <c r="F398" s="2" t="str">
        <f>VLOOKUP(A398,'7722销售商来款账户整理-底稿'!I:J,2,FALSE)</f>
        <v>明细-按产品</v>
      </c>
    </row>
    <row r="399" spans="1:6">
      <c r="A399" s="5" t="s">
        <v>273</v>
      </c>
      <c r="B399" s="5" t="s">
        <v>9</v>
      </c>
      <c r="C399" s="5" t="s">
        <v>304</v>
      </c>
      <c r="D399" s="6" t="str">
        <f t="shared" si="6"/>
        <v>EW636H:阳光橙安盈季开6号H020:平安银行</v>
      </c>
      <c r="E399" s="1" t="s">
        <v>275</v>
      </c>
      <c r="F399" s="2" t="str">
        <f>VLOOKUP(A399,'7722销售商来款账户整理-底稿'!I:J,2,FALSE)</f>
        <v>明细-按产品</v>
      </c>
    </row>
    <row r="400" spans="1:6">
      <c r="A400" s="5" t="s">
        <v>273</v>
      </c>
      <c r="B400" s="5" t="s">
        <v>9</v>
      </c>
      <c r="C400" s="5" t="s">
        <v>151</v>
      </c>
      <c r="D400" s="6" t="str">
        <f t="shared" si="6"/>
        <v>EW677A:阳光金15M创利稳进12期（封闭式）A020:平安银行</v>
      </c>
      <c r="E400" s="1" t="s">
        <v>275</v>
      </c>
      <c r="F400" s="2" t="str">
        <f>VLOOKUP(A400,'7722销售商来款账户整理-底稿'!I:J,2,FALSE)</f>
        <v>明细-按产品</v>
      </c>
    </row>
    <row r="401" spans="1:6">
      <c r="A401" s="5" t="s">
        <v>273</v>
      </c>
      <c r="B401" s="5" t="s">
        <v>9</v>
      </c>
      <c r="C401" s="5" t="s">
        <v>153</v>
      </c>
      <c r="D401" s="6" t="str">
        <f t="shared" si="6"/>
        <v>EW679A:阳光金丰利40期A020:平安银行</v>
      </c>
      <c r="E401" s="1" t="s">
        <v>275</v>
      </c>
      <c r="F401" s="2" t="str">
        <f>VLOOKUP(A401,'7722销售商来款账户整理-底稿'!I:J,2,FALSE)</f>
        <v>明细-按产品</v>
      </c>
    </row>
    <row r="402" spans="1:6">
      <c r="A402" s="5" t="s">
        <v>273</v>
      </c>
      <c r="B402" s="5" t="s">
        <v>9</v>
      </c>
      <c r="C402" s="5" t="s">
        <v>305</v>
      </c>
      <c r="D402" s="6" t="str">
        <f t="shared" si="6"/>
        <v>EW682D:阳光金丰利43期D020:平安银行</v>
      </c>
      <c r="E402" s="1" t="s">
        <v>275</v>
      </c>
      <c r="F402" s="2" t="str">
        <f>VLOOKUP(A402,'7722销售商来款账户整理-底稿'!I:J,2,FALSE)</f>
        <v>明细-按产品</v>
      </c>
    </row>
    <row r="403" spans="1:6">
      <c r="A403" s="5" t="s">
        <v>273</v>
      </c>
      <c r="B403" s="5" t="s">
        <v>9</v>
      </c>
      <c r="C403" s="5" t="s">
        <v>84</v>
      </c>
      <c r="D403" s="6" t="str">
        <f t="shared" si="6"/>
        <v>EW700D:阳光橙安盈季开7号D020:平安银行</v>
      </c>
      <c r="E403" s="1" t="s">
        <v>275</v>
      </c>
      <c r="F403" s="2" t="str">
        <f>VLOOKUP(A403,'7722销售商来款账户整理-底稿'!I:J,2,FALSE)</f>
        <v>明细-按产品</v>
      </c>
    </row>
    <row r="404" spans="1:6">
      <c r="A404" s="5" t="s">
        <v>273</v>
      </c>
      <c r="B404" s="5" t="s">
        <v>9</v>
      </c>
      <c r="C404" s="5" t="s">
        <v>306</v>
      </c>
      <c r="D404" s="6" t="str">
        <f t="shared" si="6"/>
        <v>EW700H:阳光橙安盈季开7号H020:平安银行</v>
      </c>
      <c r="E404" s="1" t="s">
        <v>275</v>
      </c>
      <c r="F404" s="2" t="str">
        <f>VLOOKUP(A404,'7722销售商来款账户整理-底稿'!I:J,2,FALSE)</f>
        <v>明细-按产品</v>
      </c>
    </row>
    <row r="405" spans="1:6">
      <c r="A405" s="5" t="s">
        <v>273</v>
      </c>
      <c r="B405" s="5" t="s">
        <v>9</v>
      </c>
      <c r="C405" s="5" t="s">
        <v>85</v>
      </c>
      <c r="D405" s="6" t="str">
        <f t="shared" si="6"/>
        <v>EW701D:阳光橙安盈季开8号D020:平安银行</v>
      </c>
      <c r="E405" s="1" t="s">
        <v>275</v>
      </c>
      <c r="F405" s="2" t="str">
        <f>VLOOKUP(A405,'7722销售商来款账户整理-底稿'!I:J,2,FALSE)</f>
        <v>明细-按产品</v>
      </c>
    </row>
    <row r="406" spans="1:6">
      <c r="A406" s="5" t="s">
        <v>273</v>
      </c>
      <c r="B406" s="5" t="s">
        <v>9</v>
      </c>
      <c r="C406" s="5" t="s">
        <v>307</v>
      </c>
      <c r="D406" s="6" t="str">
        <f t="shared" si="6"/>
        <v>EW701H:阳光橙安盈季开8号H020:平安银行</v>
      </c>
      <c r="E406" s="1" t="s">
        <v>275</v>
      </c>
      <c r="F406" s="2" t="str">
        <f>VLOOKUP(A406,'7722销售商来款账户整理-底稿'!I:J,2,FALSE)</f>
        <v>明细-按产品</v>
      </c>
    </row>
    <row r="407" spans="1:6">
      <c r="A407" s="5" t="s">
        <v>273</v>
      </c>
      <c r="B407" s="5" t="s">
        <v>9</v>
      </c>
      <c r="C407" s="5" t="s">
        <v>86</v>
      </c>
      <c r="D407" s="6" t="str">
        <f t="shared" si="6"/>
        <v>EW702D:阳光橙安盈季开9号D020:平安银行</v>
      </c>
      <c r="E407" s="1" t="s">
        <v>275</v>
      </c>
      <c r="F407" s="2" t="str">
        <f>VLOOKUP(A407,'7722销售商来款账户整理-底稿'!I:J,2,FALSE)</f>
        <v>明细-按产品</v>
      </c>
    </row>
    <row r="408" spans="1:6">
      <c r="A408" s="5" t="s">
        <v>273</v>
      </c>
      <c r="B408" s="5" t="s">
        <v>9</v>
      </c>
      <c r="C408" s="5" t="s">
        <v>308</v>
      </c>
      <c r="D408" s="6" t="str">
        <f t="shared" si="6"/>
        <v>EW702H:阳光橙安盈季开9号H020:平安银行</v>
      </c>
      <c r="E408" s="1" t="s">
        <v>275</v>
      </c>
      <c r="F408" s="2" t="str">
        <f>VLOOKUP(A408,'7722销售商来款账户整理-底稿'!I:J,2,FALSE)</f>
        <v>明细-按产品</v>
      </c>
    </row>
    <row r="409" spans="1:6">
      <c r="A409" s="5" t="s">
        <v>309</v>
      </c>
      <c r="B409" s="5" t="s">
        <v>9</v>
      </c>
      <c r="C409" s="5" t="s">
        <v>94</v>
      </c>
      <c r="D409" s="6" t="str">
        <f t="shared" si="6"/>
        <v>EB1216:阳光金6M添利1号021:宁波银行</v>
      </c>
      <c r="E409" s="1" t="s">
        <v>310</v>
      </c>
      <c r="F409" s="2" t="str">
        <f>VLOOKUP(A409,'7722销售商来款账户整理-底稿'!I:J,2,FALSE)</f>
        <v>明细-按产品</v>
      </c>
    </row>
    <row r="410" spans="1:6">
      <c r="A410" s="5" t="s">
        <v>309</v>
      </c>
      <c r="B410" s="5" t="s">
        <v>9</v>
      </c>
      <c r="C410" s="5" t="s">
        <v>50</v>
      </c>
      <c r="D410" s="6" t="str">
        <f t="shared" si="6"/>
        <v>EB6829:阳光天天购90天021:宁波银行</v>
      </c>
      <c r="E410" s="1" t="s">
        <v>310</v>
      </c>
      <c r="F410" s="2" t="str">
        <f>VLOOKUP(A410,'7722销售商来款账户整理-底稿'!I:J,2,FALSE)</f>
        <v>明细-按产品</v>
      </c>
    </row>
    <row r="411" spans="1:6">
      <c r="A411" s="5" t="s">
        <v>309</v>
      </c>
      <c r="B411" s="5" t="s">
        <v>9</v>
      </c>
      <c r="C411" s="5" t="s">
        <v>51</v>
      </c>
      <c r="D411" s="6" t="str">
        <f t="shared" si="6"/>
        <v>EB6830:阳光天天购180天021:宁波银行</v>
      </c>
      <c r="E411" s="1" t="s">
        <v>310</v>
      </c>
      <c r="F411" s="2" t="str">
        <f>VLOOKUP(A411,'7722销售商来款账户整理-底稿'!I:J,2,FALSE)</f>
        <v>明细-按产品</v>
      </c>
    </row>
    <row r="412" spans="1:6">
      <c r="A412" s="5" t="s">
        <v>309</v>
      </c>
      <c r="B412" s="5" t="s">
        <v>9</v>
      </c>
      <c r="C412" s="5" t="s">
        <v>95</v>
      </c>
      <c r="D412" s="6" t="str">
        <f t="shared" si="6"/>
        <v>EW0011:阳光金6M添利3号021:宁波银行</v>
      </c>
      <c r="E412" s="1" t="s">
        <v>310</v>
      </c>
      <c r="F412" s="2" t="str">
        <f>VLOOKUP(A412,'7722销售商来款账户整理-底稿'!I:J,2,FALSE)</f>
        <v>明细-按产品</v>
      </c>
    </row>
    <row r="413" spans="1:6">
      <c r="A413" s="5" t="s">
        <v>309</v>
      </c>
      <c r="B413" s="5" t="s">
        <v>9</v>
      </c>
      <c r="C413" s="5" t="s">
        <v>96</v>
      </c>
      <c r="D413" s="6" t="str">
        <f t="shared" si="6"/>
        <v>EW0012:阳光金6M添利4号021:宁波银行</v>
      </c>
      <c r="E413" s="1" t="s">
        <v>310</v>
      </c>
      <c r="F413" s="2" t="str">
        <f>VLOOKUP(A413,'7722销售商来款账户整理-底稿'!I:J,2,FALSE)</f>
        <v>明细-按产品</v>
      </c>
    </row>
    <row r="414" spans="1:6">
      <c r="A414" s="5" t="s">
        <v>309</v>
      </c>
      <c r="B414" s="5" t="s">
        <v>9</v>
      </c>
      <c r="C414" s="5" t="s">
        <v>97</v>
      </c>
      <c r="D414" s="6" t="str">
        <f t="shared" si="6"/>
        <v>EW0022:阳光金6M添利5号021:宁波银行</v>
      </c>
      <c r="E414" s="1" t="s">
        <v>310</v>
      </c>
      <c r="F414" s="2" t="str">
        <f>VLOOKUP(A414,'7722销售商来款账户整理-底稿'!I:J,2,FALSE)</f>
        <v>明细-按产品</v>
      </c>
    </row>
    <row r="415" spans="1:6">
      <c r="A415" s="5" t="s">
        <v>309</v>
      </c>
      <c r="B415" s="5" t="s">
        <v>9</v>
      </c>
      <c r="C415" s="5" t="s">
        <v>53</v>
      </c>
      <c r="D415" s="6" t="str">
        <f t="shared" si="6"/>
        <v>EW0043:阳光橙安盈季开1号021:宁波银行</v>
      </c>
      <c r="E415" s="1" t="s">
        <v>310</v>
      </c>
      <c r="F415" s="2" t="str">
        <f>VLOOKUP(A415,'7722销售商来款账户整理-底稿'!I:J,2,FALSE)</f>
        <v>明细-按产品</v>
      </c>
    </row>
    <row r="416" spans="1:6">
      <c r="A416" s="5" t="s">
        <v>309</v>
      </c>
      <c r="B416" s="5" t="s">
        <v>9</v>
      </c>
      <c r="C416" s="5" t="s">
        <v>54</v>
      </c>
      <c r="D416" s="6" t="str">
        <f t="shared" si="6"/>
        <v>EW0058:阳光橙安盈季开2号021:宁波银行</v>
      </c>
      <c r="E416" s="1" t="s">
        <v>310</v>
      </c>
      <c r="F416" s="2" t="str">
        <f>VLOOKUP(A416,'7722销售商来款账户整理-底稿'!I:J,2,FALSE)</f>
        <v>明细-按产品</v>
      </c>
    </row>
    <row r="417" spans="1:6">
      <c r="A417" s="5" t="s">
        <v>309</v>
      </c>
      <c r="B417" s="5" t="s">
        <v>9</v>
      </c>
      <c r="C417" s="5" t="s">
        <v>99</v>
      </c>
      <c r="D417" s="6" t="str">
        <f t="shared" si="6"/>
        <v>EW0064:阳光金季添利1号021:宁波银行</v>
      </c>
      <c r="E417" s="1" t="s">
        <v>310</v>
      </c>
      <c r="F417" s="2" t="str">
        <f>VLOOKUP(A417,'7722销售商来款账户整理-底稿'!I:J,2,FALSE)</f>
        <v>明细-按产品</v>
      </c>
    </row>
    <row r="418" spans="1:6">
      <c r="A418" s="5" t="s">
        <v>309</v>
      </c>
      <c r="B418" s="5" t="s">
        <v>9</v>
      </c>
      <c r="C418" s="5" t="s">
        <v>100</v>
      </c>
      <c r="D418" s="6" t="str">
        <f t="shared" si="6"/>
        <v>EW0065:阳光金季添利2号021:宁波银行</v>
      </c>
      <c r="E418" s="1" t="s">
        <v>310</v>
      </c>
      <c r="F418" s="2" t="str">
        <f>VLOOKUP(A418,'7722销售商来款账户整理-底稿'!I:J,2,FALSE)</f>
        <v>明细-按产品</v>
      </c>
    </row>
    <row r="419" spans="1:6">
      <c r="A419" s="5" t="s">
        <v>309</v>
      </c>
      <c r="B419" s="5" t="s">
        <v>9</v>
      </c>
      <c r="C419" s="5" t="s">
        <v>55</v>
      </c>
      <c r="D419" s="6" t="str">
        <f t="shared" si="6"/>
        <v>EW0079:阳光橙安盈季开3号021:宁波银行</v>
      </c>
      <c r="E419" s="1" t="s">
        <v>310</v>
      </c>
      <c r="F419" s="2" t="str">
        <f>VLOOKUP(A419,'7722销售商来款账户整理-底稿'!I:J,2,FALSE)</f>
        <v>明细-按产品</v>
      </c>
    </row>
    <row r="420" spans="1:6">
      <c r="A420" s="5" t="s">
        <v>309</v>
      </c>
      <c r="B420" s="5" t="s">
        <v>9</v>
      </c>
      <c r="C420" s="5" t="s">
        <v>10</v>
      </c>
      <c r="D420" s="6" t="str">
        <f t="shared" si="6"/>
        <v>EW0088:阳光金添利月开1号021:宁波银行</v>
      </c>
      <c r="E420" s="1" t="s">
        <v>310</v>
      </c>
      <c r="F420" s="2" t="str">
        <f>VLOOKUP(A420,'7722销售商来款账户整理-底稿'!I:J,2,FALSE)</f>
        <v>明细-按产品</v>
      </c>
    </row>
    <row r="421" spans="1:6">
      <c r="A421" s="5" t="s">
        <v>309</v>
      </c>
      <c r="B421" s="5" t="s">
        <v>9</v>
      </c>
      <c r="C421" s="5" t="s">
        <v>104</v>
      </c>
      <c r="D421" s="6" t="str">
        <f t="shared" si="6"/>
        <v>EW0089:阳光金添利月开2号021:宁波银行</v>
      </c>
      <c r="E421" s="1" t="s">
        <v>310</v>
      </c>
      <c r="F421" s="2" t="str">
        <f>VLOOKUP(A421,'7722销售商来款账户整理-底稿'!I:J,2,FALSE)</f>
        <v>明细-按产品</v>
      </c>
    </row>
    <row r="422" spans="1:6">
      <c r="A422" s="5" t="s">
        <v>309</v>
      </c>
      <c r="B422" s="5" t="s">
        <v>9</v>
      </c>
      <c r="C422" s="5" t="s">
        <v>105</v>
      </c>
      <c r="D422" s="6" t="str">
        <f t="shared" si="6"/>
        <v>EW0090:阳光金添利月开3号021:宁波银行</v>
      </c>
      <c r="E422" s="1" t="s">
        <v>310</v>
      </c>
      <c r="F422" s="2" t="str">
        <f>VLOOKUP(A422,'7722销售商来款账户整理-底稿'!I:J,2,FALSE)</f>
        <v>明细-按产品</v>
      </c>
    </row>
    <row r="423" spans="1:6">
      <c r="A423" s="5" t="s">
        <v>309</v>
      </c>
      <c r="B423" s="5" t="s">
        <v>9</v>
      </c>
      <c r="C423" s="5" t="s">
        <v>312</v>
      </c>
      <c r="D423" s="6" t="str">
        <f t="shared" si="6"/>
        <v>EW1221:阳光青睿跃5期（中证1000自动触发策略）固定收益类021:宁波银行</v>
      </c>
      <c r="E423" s="1" t="s">
        <v>310</v>
      </c>
      <c r="F423" s="2" t="str">
        <f>VLOOKUP(A423,'7722销售商来款账户整理-底稿'!I:J,2,FALSE)</f>
        <v>明细-按产品</v>
      </c>
    </row>
    <row r="424" spans="1:6">
      <c r="A424" s="5" t="s">
        <v>309</v>
      </c>
      <c r="B424" s="5" t="s">
        <v>9</v>
      </c>
      <c r="C424" s="5" t="s">
        <v>179</v>
      </c>
      <c r="D424" s="6" t="str">
        <f t="shared" si="6"/>
        <v>EW291D:阳光金天天盈D021:宁波银行</v>
      </c>
      <c r="E424" s="1" t="s">
        <v>310</v>
      </c>
      <c r="F424" s="2" t="e">
        <f>VLOOKUP(D424,#REF!,2,FALSE)</f>
        <v>#REF!</v>
      </c>
    </row>
    <row r="425" spans="1:6">
      <c r="A425" s="5" t="s">
        <v>309</v>
      </c>
      <c r="B425" s="5" t="s">
        <v>9</v>
      </c>
      <c r="C425" s="5" t="s">
        <v>313</v>
      </c>
      <c r="D425" s="6" t="str">
        <f t="shared" si="6"/>
        <v>EW615H:阳光金天天盈2号H021:宁波银行</v>
      </c>
      <c r="E425" s="1" t="s">
        <v>310</v>
      </c>
      <c r="F425" s="2" t="str">
        <f>VLOOKUP(A425,'7722销售商来款账户整理-底稿'!I:J,2,FALSE)</f>
        <v>明细-按产品</v>
      </c>
    </row>
    <row r="426" spans="1:6">
      <c r="A426" s="5" t="s">
        <v>309</v>
      </c>
      <c r="B426" s="5" t="s">
        <v>9</v>
      </c>
      <c r="C426" s="5" t="s">
        <v>76</v>
      </c>
      <c r="D426" s="6" t="str">
        <f t="shared" si="6"/>
        <v>EW634D:阳光橙安盈季开4号D021:宁波银行</v>
      </c>
      <c r="E426" s="1" t="s">
        <v>310</v>
      </c>
      <c r="F426" s="2" t="str">
        <f>VLOOKUP(A426,'7722销售商来款账户整理-底稿'!I:J,2,FALSE)</f>
        <v>明细-按产品</v>
      </c>
    </row>
    <row r="427" spans="1:6">
      <c r="A427" s="5" t="s">
        <v>309</v>
      </c>
      <c r="B427" s="5" t="s">
        <v>9</v>
      </c>
      <c r="C427" s="5" t="s">
        <v>77</v>
      </c>
      <c r="D427" s="6" t="str">
        <f t="shared" si="6"/>
        <v>EW635D:阳光橙安盈季开5号D021:宁波银行</v>
      </c>
      <c r="E427" s="1" t="s">
        <v>310</v>
      </c>
      <c r="F427" s="2" t="str">
        <f>VLOOKUP(A427,'7722销售商来款账户整理-底稿'!I:J,2,FALSE)</f>
        <v>明细-按产品</v>
      </c>
    </row>
    <row r="428" spans="1:6">
      <c r="A428" s="5" t="s">
        <v>309</v>
      </c>
      <c r="B428" s="5" t="s">
        <v>9</v>
      </c>
      <c r="C428" s="5" t="s">
        <v>78</v>
      </c>
      <c r="D428" s="6" t="str">
        <f t="shared" si="6"/>
        <v>EW636D:阳光橙安盈季开6号D021:宁波银行</v>
      </c>
      <c r="E428" s="1" t="s">
        <v>310</v>
      </c>
      <c r="F428" s="2" t="str">
        <f>VLOOKUP(A428,'7722销售商来款账户整理-底稿'!I:J,2,FALSE)</f>
        <v>明细-按产品</v>
      </c>
    </row>
    <row r="429" spans="1:6">
      <c r="A429" s="5" t="s">
        <v>309</v>
      </c>
      <c r="B429" s="5" t="s">
        <v>9</v>
      </c>
      <c r="C429" s="5" t="s">
        <v>84</v>
      </c>
      <c r="D429" s="6" t="str">
        <f t="shared" si="6"/>
        <v>EW700D:阳光橙安盈季开7号D021:宁波银行</v>
      </c>
      <c r="E429" s="1" t="s">
        <v>310</v>
      </c>
      <c r="F429" s="2" t="str">
        <f>VLOOKUP(A429,'7722销售商来款账户整理-底稿'!I:J,2,FALSE)</f>
        <v>明细-按产品</v>
      </c>
    </row>
    <row r="430" spans="1:6">
      <c r="A430" s="5" t="s">
        <v>309</v>
      </c>
      <c r="B430" s="5" t="s">
        <v>9</v>
      </c>
      <c r="C430" s="5" t="s">
        <v>85</v>
      </c>
      <c r="D430" s="6" t="str">
        <f t="shared" si="6"/>
        <v>EW701D:阳光橙安盈季开8号D021:宁波银行</v>
      </c>
      <c r="E430" s="1" t="s">
        <v>310</v>
      </c>
      <c r="F430" s="2" t="str">
        <f>VLOOKUP(A430,'7722销售商来款账户整理-底稿'!I:J,2,FALSE)</f>
        <v>明细-按产品</v>
      </c>
    </row>
    <row r="431" spans="1:6">
      <c r="A431" s="5" t="s">
        <v>309</v>
      </c>
      <c r="B431" s="5" t="s">
        <v>9</v>
      </c>
      <c r="C431" s="5" t="s">
        <v>86</v>
      </c>
      <c r="D431" s="6" t="str">
        <f t="shared" si="6"/>
        <v>EW702D:阳光橙安盈季开9号D021:宁波银行</v>
      </c>
      <c r="E431" s="1" t="s">
        <v>310</v>
      </c>
      <c r="F431" s="2" t="str">
        <f>VLOOKUP(A431,'7722销售商来款账户整理-底稿'!I:J,2,FALSE)</f>
        <v>明细-按产品</v>
      </c>
    </row>
    <row r="432" spans="1:6">
      <c r="A432" s="5" t="s">
        <v>314</v>
      </c>
      <c r="B432" s="5" t="s">
        <v>9</v>
      </c>
      <c r="C432" s="5" t="s">
        <v>93</v>
      </c>
      <c r="D432" s="6" t="str">
        <f t="shared" si="6"/>
        <v>EB1205:阳光金18M添利3号028:杭州银行</v>
      </c>
      <c r="E432" s="1" t="s">
        <v>316</v>
      </c>
      <c r="F432" s="2" t="str">
        <f>VLOOKUP(A432,'7722销售商来款账户整理-底稿'!I:J,2,FALSE)</f>
        <v>明细-按产品</v>
      </c>
    </row>
    <row r="433" spans="1:6">
      <c r="A433" s="5" t="s">
        <v>314</v>
      </c>
      <c r="B433" s="5" t="s">
        <v>9</v>
      </c>
      <c r="C433" s="5" t="s">
        <v>94</v>
      </c>
      <c r="D433" s="6" t="str">
        <f t="shared" si="6"/>
        <v>EB1216:阳光金6M添利1号028:杭州银行</v>
      </c>
      <c r="E433" s="1" t="s">
        <v>316</v>
      </c>
      <c r="F433" s="2" t="str">
        <f>VLOOKUP(A433,'7722销售商来款账户整理-底稿'!I:J,2,FALSE)</f>
        <v>明细-按产品</v>
      </c>
    </row>
    <row r="434" spans="1:6">
      <c r="A434" s="5" t="s">
        <v>314</v>
      </c>
      <c r="B434" s="5" t="s">
        <v>9</v>
      </c>
      <c r="C434" s="5" t="s">
        <v>223</v>
      </c>
      <c r="D434" s="6" t="str">
        <f t="shared" si="6"/>
        <v>EW0020:阳光金12M添利2号028:杭州银行</v>
      </c>
      <c r="E434" s="1" t="s">
        <v>316</v>
      </c>
      <c r="F434" s="2" t="str">
        <f>VLOOKUP(A434,'7722销售商来款账户整理-底稿'!I:J,2,FALSE)</f>
        <v>明细-按产品</v>
      </c>
    </row>
    <row r="435" spans="1:6">
      <c r="A435" s="5" t="s">
        <v>314</v>
      </c>
      <c r="B435" s="5" t="s">
        <v>9</v>
      </c>
      <c r="C435" s="5" t="s">
        <v>166</v>
      </c>
      <c r="D435" s="6" t="str">
        <f t="shared" si="6"/>
        <v>EW0021:阳光金6M添利2号028:杭州银行</v>
      </c>
      <c r="E435" s="1" t="s">
        <v>316</v>
      </c>
      <c r="F435" s="2" t="str">
        <f>VLOOKUP(A435,'7722销售商来款账户整理-底稿'!I:J,2,FALSE)</f>
        <v>明细-按产品</v>
      </c>
    </row>
    <row r="436" spans="1:6">
      <c r="A436" s="5" t="s">
        <v>314</v>
      </c>
      <c r="B436" s="5" t="s">
        <v>9</v>
      </c>
      <c r="C436" s="5" t="s">
        <v>97</v>
      </c>
      <c r="D436" s="6" t="str">
        <f t="shared" si="6"/>
        <v>EW0022:阳光金6M添利5号028:杭州银行</v>
      </c>
      <c r="E436" s="1" t="s">
        <v>316</v>
      </c>
      <c r="F436" s="2" t="str">
        <f>VLOOKUP(A436,'7722销售商来款账户整理-底稿'!I:J,2,FALSE)</f>
        <v>明细-按产品</v>
      </c>
    </row>
    <row r="437" spans="1:6">
      <c r="A437" s="5" t="s">
        <v>314</v>
      </c>
      <c r="B437" s="5" t="s">
        <v>9</v>
      </c>
      <c r="C437" s="5" t="s">
        <v>52</v>
      </c>
      <c r="D437" s="6" t="str">
        <f t="shared" si="6"/>
        <v>EW0024:阳光金12M添利6号028:杭州银行</v>
      </c>
      <c r="E437" s="1" t="s">
        <v>316</v>
      </c>
      <c r="F437" s="2" t="str">
        <f>VLOOKUP(A437,'7722销售商来款账户整理-底稿'!I:J,2,FALSE)</f>
        <v>明细-按产品</v>
      </c>
    </row>
    <row r="438" spans="1:6">
      <c r="A438" s="5" t="s">
        <v>314</v>
      </c>
      <c r="B438" s="5" t="s">
        <v>9</v>
      </c>
      <c r="C438" s="5" t="s">
        <v>224</v>
      </c>
      <c r="D438" s="6" t="str">
        <f t="shared" si="6"/>
        <v>EW0026:阳光金12M添利3号028:杭州银行</v>
      </c>
      <c r="E438" s="1" t="s">
        <v>316</v>
      </c>
      <c r="F438" s="2" t="str">
        <f>VLOOKUP(A438,'7722销售商来款账户整理-底稿'!I:J,2,FALSE)</f>
        <v>明细-按产品</v>
      </c>
    </row>
    <row r="439" spans="1:6">
      <c r="A439" s="5" t="s">
        <v>314</v>
      </c>
      <c r="B439" s="5" t="s">
        <v>9</v>
      </c>
      <c r="C439" s="5" t="s">
        <v>317</v>
      </c>
      <c r="D439" s="6" t="str">
        <f t="shared" si="6"/>
        <v>EW0027:阳光金36M增利尊享2号028:杭州银行</v>
      </c>
      <c r="E439" s="1" t="s">
        <v>316</v>
      </c>
      <c r="F439" s="2" t="str">
        <f>VLOOKUP(A439,'7722销售商来款账户整理-底稿'!I:J,2,FALSE)</f>
        <v>明细-按产品</v>
      </c>
    </row>
    <row r="440" spans="1:6">
      <c r="A440" s="5" t="s">
        <v>314</v>
      </c>
      <c r="B440" s="5" t="s">
        <v>9</v>
      </c>
      <c r="C440" s="5" t="s">
        <v>318</v>
      </c>
      <c r="D440" s="6" t="str">
        <f t="shared" si="6"/>
        <v>EW0038:阳光金24M添利2号028:杭州银行</v>
      </c>
      <c r="E440" s="1" t="s">
        <v>316</v>
      </c>
      <c r="F440" s="2" t="str">
        <f>VLOOKUP(A440,'7722销售商来款账户整理-底稿'!I:J,2,FALSE)</f>
        <v>明细-按产品</v>
      </c>
    </row>
    <row r="441" spans="1:6">
      <c r="A441" s="5" t="s">
        <v>314</v>
      </c>
      <c r="B441" s="5" t="s">
        <v>9</v>
      </c>
      <c r="C441" s="5" t="s">
        <v>319</v>
      </c>
      <c r="D441" s="6" t="str">
        <f t="shared" si="6"/>
        <v>EW0040:阳光金24M增利1号028:杭州银行</v>
      </c>
      <c r="E441" s="1" t="s">
        <v>316</v>
      </c>
      <c r="F441" s="2" t="str">
        <f>VLOOKUP(A441,'7722销售商来款账户整理-底稿'!I:J,2,FALSE)</f>
        <v>明细-按产品</v>
      </c>
    </row>
    <row r="442" spans="1:6">
      <c r="A442" s="5" t="s">
        <v>314</v>
      </c>
      <c r="B442" s="5" t="s">
        <v>9</v>
      </c>
      <c r="C442" s="5" t="s">
        <v>169</v>
      </c>
      <c r="D442" s="6" t="str">
        <f t="shared" si="6"/>
        <v>EW0073:阳光金9M添利1号028:杭州银行</v>
      </c>
      <c r="E442" s="1" t="s">
        <v>316</v>
      </c>
      <c r="F442" s="2" t="str">
        <f>VLOOKUP(A442,'7722销售商来款账户整理-底稿'!I:J,2,FALSE)</f>
        <v>明细-按产品</v>
      </c>
    </row>
    <row r="443" spans="1:6">
      <c r="A443" s="5" t="s">
        <v>314</v>
      </c>
      <c r="B443" s="5" t="s">
        <v>9</v>
      </c>
      <c r="C443" s="5" t="s">
        <v>320</v>
      </c>
      <c r="D443" s="6" t="str">
        <f t="shared" si="6"/>
        <v>EW0080:阳光金18M增利2号028:杭州银行</v>
      </c>
      <c r="E443" s="1" t="s">
        <v>316</v>
      </c>
      <c r="F443" s="2" t="str">
        <f>VLOOKUP(A443,'7722销售商来款账户整理-底稿'!I:J,2,FALSE)</f>
        <v>明细-按产品</v>
      </c>
    </row>
    <row r="444" spans="1:6">
      <c r="A444" s="5" t="s">
        <v>314</v>
      </c>
      <c r="B444" s="5" t="s">
        <v>9</v>
      </c>
      <c r="C444" s="5" t="s">
        <v>227</v>
      </c>
      <c r="D444" s="6" t="str">
        <f t="shared" si="6"/>
        <v>EW0093:阳光金24M添利3号028:杭州银行</v>
      </c>
      <c r="E444" s="1" t="s">
        <v>316</v>
      </c>
      <c r="F444" s="2" t="str">
        <f>VLOOKUP(A444,'7722销售商来款账户整理-底稿'!I:J,2,FALSE)</f>
        <v>明细-按产品</v>
      </c>
    </row>
    <row r="445" spans="1:6">
      <c r="A445" s="5" t="s">
        <v>314</v>
      </c>
      <c r="B445" s="5" t="s">
        <v>9</v>
      </c>
      <c r="C445" s="5" t="s">
        <v>228</v>
      </c>
      <c r="D445" s="6" t="str">
        <f t="shared" si="6"/>
        <v>EW0094:阳光金36M增利1号028:杭州银行</v>
      </c>
      <c r="E445" s="1" t="s">
        <v>316</v>
      </c>
      <c r="F445" s="2" t="str">
        <f>VLOOKUP(A445,'7722销售商来款账户整理-底稿'!I:J,2,FALSE)</f>
        <v>明细-按产品</v>
      </c>
    </row>
    <row r="446" spans="1:6">
      <c r="A446" s="5" t="s">
        <v>314</v>
      </c>
      <c r="B446" s="5" t="s">
        <v>9</v>
      </c>
      <c r="C446" s="5" t="s">
        <v>231</v>
      </c>
      <c r="D446" s="6" t="str">
        <f t="shared" si="6"/>
        <v>EW0130:阳光金36M增利尊享3号028:杭州银行</v>
      </c>
      <c r="E446" s="1" t="s">
        <v>316</v>
      </c>
      <c r="F446" s="2" t="str">
        <f>VLOOKUP(A446,'7722销售商来款账户整理-底稿'!I:J,2,FALSE)</f>
        <v>明细-按产品</v>
      </c>
    </row>
    <row r="447" spans="1:6">
      <c r="A447" s="5" t="s">
        <v>314</v>
      </c>
      <c r="B447" s="5" t="s">
        <v>9</v>
      </c>
      <c r="C447" s="5" t="s">
        <v>321</v>
      </c>
      <c r="D447" s="6" t="str">
        <f t="shared" si="6"/>
        <v>EW0151:阳光金15M丰利4期028:杭州银行</v>
      </c>
      <c r="E447" s="1" t="s">
        <v>316</v>
      </c>
      <c r="F447" s="2" t="str">
        <f>VLOOKUP(A447,'7722销售商来款账户整理-底稿'!I:J,2,FALSE)</f>
        <v>明细-按产品</v>
      </c>
    </row>
    <row r="448" spans="1:6">
      <c r="A448" s="5" t="s">
        <v>314</v>
      </c>
      <c r="B448" s="5" t="s">
        <v>9</v>
      </c>
      <c r="C448" s="5" t="s">
        <v>234</v>
      </c>
      <c r="D448" s="6" t="str">
        <f t="shared" si="6"/>
        <v>EW0172:阳光金18M丰利增强1期028:杭州银行</v>
      </c>
      <c r="E448" s="1" t="s">
        <v>316</v>
      </c>
      <c r="F448" s="2" t="str">
        <f>VLOOKUP(A448,'7722销售商来款账户整理-底稿'!I:J,2,FALSE)</f>
        <v>明细-按产品</v>
      </c>
    </row>
    <row r="449" spans="1:6">
      <c r="A449" s="5" t="s">
        <v>314</v>
      </c>
      <c r="B449" s="5" t="s">
        <v>9</v>
      </c>
      <c r="C449" s="5" t="s">
        <v>322</v>
      </c>
      <c r="D449" s="6" t="str">
        <f t="shared" si="6"/>
        <v>EW184D:阳光金36M增利尊享4号D028:杭州银行</v>
      </c>
      <c r="E449" s="1" t="s">
        <v>316</v>
      </c>
      <c r="F449" s="2" t="str">
        <f>VLOOKUP(A449,'7722销售商来款账户整理-底稿'!I:J,2,FALSE)</f>
        <v>明细-按产品</v>
      </c>
    </row>
    <row r="450" spans="1:6">
      <c r="A450" s="5" t="s">
        <v>314</v>
      </c>
      <c r="B450" s="5" t="s">
        <v>9</v>
      </c>
      <c r="C450" s="5" t="s">
        <v>323</v>
      </c>
      <c r="D450" s="6" t="str">
        <f t="shared" si="6"/>
        <v>EW613N:阳光碧乐活9号N028:杭州银行</v>
      </c>
      <c r="E450" s="1" t="s">
        <v>316</v>
      </c>
      <c r="F450" s="2" t="e">
        <f>VLOOKUP(D450,#REF!,2,FALSE)</f>
        <v>#REF!</v>
      </c>
    </row>
    <row r="451" spans="1:6">
      <c r="A451" s="5" t="s">
        <v>314</v>
      </c>
      <c r="B451" s="5" t="s">
        <v>9</v>
      </c>
      <c r="C451" s="5" t="s">
        <v>153</v>
      </c>
      <c r="D451" s="6" t="str">
        <f t="shared" ref="D451:D514" si="7">C451&amp;A451</f>
        <v>EW679A:阳光金丰利40期A028:杭州银行</v>
      </c>
      <c r="E451" s="1" t="s">
        <v>316</v>
      </c>
      <c r="F451" s="2" t="str">
        <f>VLOOKUP(A451,'7722销售商来款账户整理-底稿'!I:J,2,FALSE)</f>
        <v>明细-按产品</v>
      </c>
    </row>
    <row r="452" spans="1:6">
      <c r="A452" s="5" t="s">
        <v>314</v>
      </c>
      <c r="B452" s="5" t="s">
        <v>9</v>
      </c>
      <c r="C452" s="5" t="s">
        <v>324</v>
      </c>
      <c r="D452" s="6" t="str">
        <f t="shared" si="7"/>
        <v>EW682A:阳光金丰利43期A028:杭州银行</v>
      </c>
      <c r="E452" s="1" t="s">
        <v>316</v>
      </c>
      <c r="F452" s="2" t="str">
        <f>VLOOKUP(A452,'7722销售商来款账户整理-底稿'!I:J,2,FALSE)</f>
        <v>明细-按产品</v>
      </c>
    </row>
    <row r="453" spans="1:6">
      <c r="A453" s="5" t="s">
        <v>314</v>
      </c>
      <c r="B453" s="5" t="s">
        <v>9</v>
      </c>
      <c r="C453" s="5" t="s">
        <v>325</v>
      </c>
      <c r="D453" s="6" t="str">
        <f t="shared" si="7"/>
        <v>EW730A:阳光金创利5期（封闭式）A028:杭州银行</v>
      </c>
      <c r="E453" s="1" t="s">
        <v>316</v>
      </c>
      <c r="F453" s="2" t="str">
        <f>VLOOKUP(A453,'7722销售商来款账户整理-底稿'!I:J,2,FALSE)</f>
        <v>明细-按产品</v>
      </c>
    </row>
    <row r="454" spans="1:6">
      <c r="A454" s="5" t="s">
        <v>314</v>
      </c>
      <c r="B454" s="5" t="s">
        <v>9</v>
      </c>
      <c r="C454" s="5" t="s">
        <v>326</v>
      </c>
      <c r="D454" s="6" t="str">
        <f t="shared" si="7"/>
        <v>EW739A:阳光金丰利55期A028:杭州银行</v>
      </c>
      <c r="E454" s="1" t="s">
        <v>316</v>
      </c>
      <c r="F454" s="2" t="str">
        <f>VLOOKUP(A454,'7722销售商来款账户整理-底稿'!I:J,2,FALSE)</f>
        <v>明细-按产品</v>
      </c>
    </row>
    <row r="455" spans="1:6">
      <c r="A455" s="5" t="s">
        <v>327</v>
      </c>
      <c r="B455" s="5" t="s">
        <v>9</v>
      </c>
      <c r="C455" s="5" t="s">
        <v>50</v>
      </c>
      <c r="D455" s="6" t="str">
        <f t="shared" si="7"/>
        <v>EB6829:阳光天天购90天029:南京银行</v>
      </c>
      <c r="E455" s="1" t="s">
        <v>328</v>
      </c>
      <c r="F455" s="2" t="e">
        <f>VLOOKUP(D455,#REF!,2,FALSE)</f>
        <v>#REF!</v>
      </c>
    </row>
    <row r="456" spans="1:6">
      <c r="A456" s="5" t="s">
        <v>327</v>
      </c>
      <c r="B456" s="5" t="s">
        <v>9</v>
      </c>
      <c r="C456" s="5" t="s">
        <v>51</v>
      </c>
      <c r="D456" s="6" t="str">
        <f t="shared" si="7"/>
        <v>EB6830:阳光天天购180天029:南京银行</v>
      </c>
      <c r="E456" s="1" t="s">
        <v>329</v>
      </c>
      <c r="F456" s="2" t="e">
        <f>VLOOKUP(D456,#REF!,2,FALSE)</f>
        <v>#REF!</v>
      </c>
    </row>
    <row r="457" spans="1:6">
      <c r="A457" s="5" t="s">
        <v>327</v>
      </c>
      <c r="B457" s="5" t="s">
        <v>9</v>
      </c>
      <c r="C457" s="5" t="s">
        <v>33</v>
      </c>
      <c r="D457" s="6" t="str">
        <f t="shared" si="7"/>
        <v>EW189D:阳光金增利稳健天天购（7天最低持有）D029:南京银行</v>
      </c>
      <c r="E457" s="1" t="s">
        <v>330</v>
      </c>
      <c r="F457" s="2" t="e">
        <f>VLOOKUP(D457,#REF!,2,FALSE)</f>
        <v>#REF!</v>
      </c>
    </row>
    <row r="458" spans="1:6">
      <c r="A458" s="5" t="s">
        <v>327</v>
      </c>
      <c r="B458" s="5" t="s">
        <v>9</v>
      </c>
      <c r="C458" s="5" t="s">
        <v>65</v>
      </c>
      <c r="D458" s="6" t="str">
        <f t="shared" si="7"/>
        <v>EW190A:阳光金增利稳健天天购（14天最低持有）A029:南京银行</v>
      </c>
      <c r="E458" s="1" t="s">
        <v>331</v>
      </c>
      <c r="F458" s="2" t="e">
        <f>VLOOKUP(D458,#REF!,2,FALSE)</f>
        <v>#REF!</v>
      </c>
    </row>
    <row r="459" spans="1:6">
      <c r="A459" s="5" t="s">
        <v>327</v>
      </c>
      <c r="B459" s="5" t="s">
        <v>9</v>
      </c>
      <c r="C459" s="5" t="s">
        <v>179</v>
      </c>
      <c r="D459" s="6" t="str">
        <f t="shared" si="7"/>
        <v>EW291D:阳光金天天盈D029:南京银行</v>
      </c>
      <c r="E459" s="1" t="s">
        <v>332</v>
      </c>
      <c r="F459" s="2" t="e">
        <f>VLOOKUP(D459,#REF!,2,FALSE)</f>
        <v>#REF!</v>
      </c>
    </row>
    <row r="460" spans="1:6">
      <c r="A460" s="5" t="s">
        <v>327</v>
      </c>
      <c r="B460" s="5" t="s">
        <v>9</v>
      </c>
      <c r="C460" s="5" t="s">
        <v>297</v>
      </c>
      <c r="D460" s="6" t="str">
        <f t="shared" si="7"/>
        <v>EW613A:阳光碧乐活9号A029:南京银行</v>
      </c>
      <c r="E460" s="1" t="s">
        <v>333</v>
      </c>
      <c r="F460" s="2" t="e">
        <f>VLOOKUP(D460,#REF!,2,FALSE)</f>
        <v>#REF!</v>
      </c>
    </row>
    <row r="461" spans="1:6">
      <c r="A461" s="5" t="s">
        <v>334</v>
      </c>
      <c r="B461" s="5" t="s">
        <v>9</v>
      </c>
      <c r="C461" s="5" t="s">
        <v>335</v>
      </c>
      <c r="D461" s="6" t="str">
        <f t="shared" si="7"/>
        <v>EW0015:阳光金12M添利5号033:江苏银行</v>
      </c>
      <c r="E461" s="1" t="s">
        <v>336</v>
      </c>
      <c r="F461" s="2" t="str">
        <f>VLOOKUP(A461,'7722销售商来款账户整理-底稿'!I:J,2,FALSE)</f>
        <v>汇总-销售商</v>
      </c>
    </row>
    <row r="462" spans="1:6">
      <c r="A462" s="5" t="s">
        <v>334</v>
      </c>
      <c r="B462" s="5" t="s">
        <v>9</v>
      </c>
      <c r="C462" s="5" t="s">
        <v>166</v>
      </c>
      <c r="D462" s="6" t="str">
        <f t="shared" si="7"/>
        <v>EW0021:阳光金6M添利2号033:江苏银行</v>
      </c>
      <c r="E462" s="1" t="s">
        <v>336</v>
      </c>
      <c r="F462" s="2" t="str">
        <f>VLOOKUP(A462,'7722销售商来款账户整理-底稿'!I:J,2,FALSE)</f>
        <v>汇总-销售商</v>
      </c>
    </row>
    <row r="463" spans="1:6">
      <c r="A463" s="5" t="s">
        <v>334</v>
      </c>
      <c r="B463" s="5" t="s">
        <v>9</v>
      </c>
      <c r="C463" s="5" t="s">
        <v>52</v>
      </c>
      <c r="D463" s="6" t="str">
        <f t="shared" si="7"/>
        <v>EW0024:阳光金12M添利6号033:江苏银行</v>
      </c>
      <c r="E463" s="1" t="s">
        <v>336</v>
      </c>
      <c r="F463" s="2" t="str">
        <f>VLOOKUP(A463,'7722销售商来款账户整理-底稿'!I:J,2,FALSE)</f>
        <v>汇总-销售商</v>
      </c>
    </row>
    <row r="464" spans="1:6">
      <c r="A464" s="5" t="s">
        <v>334</v>
      </c>
      <c r="B464" s="5" t="s">
        <v>9</v>
      </c>
      <c r="C464" s="5" t="s">
        <v>167</v>
      </c>
      <c r="D464" s="6" t="str">
        <f t="shared" si="7"/>
        <v>EW0025:阳光金12M添利国庆节专属033:江苏银行</v>
      </c>
      <c r="E464" s="1" t="s">
        <v>336</v>
      </c>
      <c r="F464" s="2" t="str">
        <f>VLOOKUP(A464,'7722销售商来款账户整理-底稿'!I:J,2,FALSE)</f>
        <v>汇总-销售商</v>
      </c>
    </row>
    <row r="465" spans="1:6">
      <c r="A465" s="5" t="s">
        <v>334</v>
      </c>
      <c r="B465" s="5" t="s">
        <v>9</v>
      </c>
      <c r="C465" s="5" t="s">
        <v>338</v>
      </c>
      <c r="D465" s="6" t="str">
        <f t="shared" si="7"/>
        <v>EW0031:阳光金24M添利教育成长计划033:江苏银行</v>
      </c>
      <c r="E465" s="1" t="s">
        <v>336</v>
      </c>
      <c r="F465" s="2" t="str">
        <f>VLOOKUP(A465,'7722销售商来款账户整理-底稿'!I:J,2,FALSE)</f>
        <v>汇总-销售商</v>
      </c>
    </row>
    <row r="466" spans="1:6">
      <c r="A466" s="5" t="s">
        <v>334</v>
      </c>
      <c r="B466" s="5" t="s">
        <v>9</v>
      </c>
      <c r="C466" s="5" t="s">
        <v>339</v>
      </c>
      <c r="D466" s="6" t="str">
        <f t="shared" si="7"/>
        <v>EW0036:阳光金36M增利尊享1号033:江苏银行</v>
      </c>
      <c r="E466" s="1" t="s">
        <v>336</v>
      </c>
      <c r="F466" s="2" t="str">
        <f>VLOOKUP(A466,'7722销售商来款账户整理-底稿'!I:J,2,FALSE)</f>
        <v>汇总-销售商</v>
      </c>
    </row>
    <row r="467" spans="1:6">
      <c r="A467" s="5" t="s">
        <v>334</v>
      </c>
      <c r="B467" s="5" t="s">
        <v>9</v>
      </c>
      <c r="C467" s="5" t="s">
        <v>319</v>
      </c>
      <c r="D467" s="6" t="str">
        <f t="shared" si="7"/>
        <v>EW0040:阳光金24M增利1号033:江苏银行</v>
      </c>
      <c r="E467" s="1" t="s">
        <v>336</v>
      </c>
      <c r="F467" s="2" t="str">
        <f>VLOOKUP(A467,'7722销售商来款账户整理-底稿'!I:J,2,FALSE)</f>
        <v>汇总-销售商</v>
      </c>
    </row>
    <row r="468" spans="1:6">
      <c r="A468" s="5" t="s">
        <v>334</v>
      </c>
      <c r="B468" s="5" t="s">
        <v>9</v>
      </c>
      <c r="C468" s="5" t="s">
        <v>340</v>
      </c>
      <c r="D468" s="6" t="str">
        <f t="shared" si="7"/>
        <v>EW0052:阳光金18M添利4号033:江苏银行</v>
      </c>
      <c r="E468" s="1" t="s">
        <v>336</v>
      </c>
      <c r="F468" s="2" t="str">
        <f>VLOOKUP(A468,'7722销售商来款账户整理-底稿'!I:J,2,FALSE)</f>
        <v>汇总-销售商</v>
      </c>
    </row>
    <row r="469" spans="1:6">
      <c r="A469" s="5" t="s">
        <v>334</v>
      </c>
      <c r="B469" s="5" t="s">
        <v>9</v>
      </c>
      <c r="C469" s="5" t="s">
        <v>10</v>
      </c>
      <c r="D469" s="6" t="str">
        <f t="shared" si="7"/>
        <v>EW0088:阳光金添利月开1号033:江苏银行</v>
      </c>
      <c r="E469" s="1" t="s">
        <v>336</v>
      </c>
      <c r="F469" s="2" t="str">
        <f>VLOOKUP(A469,'7722销售商来款账户整理-底稿'!I:J,2,FALSE)</f>
        <v>汇总-销售商</v>
      </c>
    </row>
    <row r="470" spans="1:6">
      <c r="A470" s="5" t="s">
        <v>334</v>
      </c>
      <c r="B470" s="5" t="s">
        <v>9</v>
      </c>
      <c r="C470" s="5" t="s">
        <v>104</v>
      </c>
      <c r="D470" s="6" t="str">
        <f t="shared" si="7"/>
        <v>EW0089:阳光金添利月开2号033:江苏银行</v>
      </c>
      <c r="E470" s="1" t="s">
        <v>336</v>
      </c>
      <c r="F470" s="2" t="str">
        <f>VLOOKUP(A470,'7722销售商来款账户整理-底稿'!I:J,2,FALSE)</f>
        <v>汇总-销售商</v>
      </c>
    </row>
    <row r="471" spans="1:6">
      <c r="A471" s="5" t="s">
        <v>334</v>
      </c>
      <c r="B471" s="5" t="s">
        <v>9</v>
      </c>
      <c r="C471" s="5" t="s">
        <v>105</v>
      </c>
      <c r="D471" s="6" t="str">
        <f t="shared" si="7"/>
        <v>EW0090:阳光金添利月开3号033:江苏银行</v>
      </c>
      <c r="E471" s="1" t="s">
        <v>336</v>
      </c>
      <c r="F471" s="2" t="str">
        <f>VLOOKUP(A471,'7722销售商来款账户整理-底稿'!I:J,2,FALSE)</f>
        <v>汇总-销售商</v>
      </c>
    </row>
    <row r="472" spans="1:6">
      <c r="A472" s="5" t="s">
        <v>341</v>
      </c>
      <c r="B472" s="5" t="s">
        <v>9</v>
      </c>
      <c r="C472" s="5" t="s">
        <v>179</v>
      </c>
      <c r="D472" s="6" t="str">
        <f t="shared" si="7"/>
        <v>EW291D:阳光金天天盈D888:北京银行</v>
      </c>
      <c r="E472" s="1" t="s">
        <v>342</v>
      </c>
      <c r="F472" s="2" t="e">
        <f>VLOOKUP(D472,#REF!,2,FALSE)</f>
        <v>#REF!</v>
      </c>
    </row>
    <row r="473" spans="1:6">
      <c r="A473" s="5" t="s">
        <v>343</v>
      </c>
      <c r="B473" s="5" t="s">
        <v>9</v>
      </c>
      <c r="C473" s="5" t="s">
        <v>50</v>
      </c>
      <c r="D473" s="6" t="str">
        <f t="shared" si="7"/>
        <v>EB6829:阳光天天购90天918:微众银行</v>
      </c>
      <c r="E473" s="1" t="s">
        <v>345</v>
      </c>
      <c r="F473" s="2" t="e">
        <f>VLOOKUP(D473,#REF!,2,FALSE)</f>
        <v>#REF!</v>
      </c>
    </row>
    <row r="474" spans="1:6">
      <c r="A474" s="5" t="s">
        <v>343</v>
      </c>
      <c r="B474" s="5" t="s">
        <v>9</v>
      </c>
      <c r="C474" s="5" t="s">
        <v>51</v>
      </c>
      <c r="D474" s="6" t="str">
        <f t="shared" si="7"/>
        <v>EB6830:阳光天天购180天918:微众银行</v>
      </c>
      <c r="E474" s="1" t="s">
        <v>345</v>
      </c>
      <c r="F474" s="2" t="e">
        <f>VLOOKUP(D474,#REF!,2,FALSE)</f>
        <v>#REF!</v>
      </c>
    </row>
    <row r="475" spans="1:6">
      <c r="A475" s="5" t="s">
        <v>343</v>
      </c>
      <c r="B475" s="5" t="s">
        <v>9</v>
      </c>
      <c r="C475" s="5" t="s">
        <v>53</v>
      </c>
      <c r="D475" s="6" t="str">
        <f t="shared" si="7"/>
        <v>EW0043:阳光橙安盈季开1号918:微众银行</v>
      </c>
      <c r="E475" s="1" t="s">
        <v>345</v>
      </c>
      <c r="F475" s="2" t="str">
        <f>VLOOKUP(A475,'7722销售商来款账户整理-底稿'!I:J,2,FALSE)</f>
        <v>汇总-EW</v>
      </c>
    </row>
    <row r="476" spans="1:6">
      <c r="A476" s="5" t="s">
        <v>343</v>
      </c>
      <c r="B476" s="5" t="s">
        <v>9</v>
      </c>
      <c r="C476" s="5" t="s">
        <v>54</v>
      </c>
      <c r="D476" s="6" t="str">
        <f t="shared" si="7"/>
        <v>EW0058:阳光橙安盈季开2号918:微众银行</v>
      </c>
      <c r="E476" s="1" t="s">
        <v>345</v>
      </c>
      <c r="F476" s="2" t="str">
        <f>VLOOKUP(A476,'7722销售商来款账户整理-底稿'!I:J,2,FALSE)</f>
        <v>汇总-EW</v>
      </c>
    </row>
    <row r="477" spans="1:6">
      <c r="A477" s="5" t="s">
        <v>343</v>
      </c>
      <c r="B477" s="5" t="s">
        <v>9</v>
      </c>
      <c r="C477" s="5" t="s">
        <v>55</v>
      </c>
      <c r="D477" s="6" t="str">
        <f t="shared" si="7"/>
        <v>EW0079:阳光橙安盈季开3号918:微众银行</v>
      </c>
      <c r="E477" s="1" t="s">
        <v>345</v>
      </c>
      <c r="F477" s="2" t="str">
        <f>VLOOKUP(A477,'7722销售商来款账户整理-底稿'!I:J,2,FALSE)</f>
        <v>汇总-EW</v>
      </c>
    </row>
    <row r="478" spans="1:6">
      <c r="A478" s="5" t="s">
        <v>343</v>
      </c>
      <c r="B478" s="5" t="s">
        <v>9</v>
      </c>
      <c r="C478" s="5" t="s">
        <v>346</v>
      </c>
      <c r="D478" s="6" t="str">
        <f t="shared" si="7"/>
        <v>EW189H:阳光金增利稳健天天购（7天最低持有）H918:微众银行</v>
      </c>
      <c r="E478" s="1" t="s">
        <v>345</v>
      </c>
      <c r="F478" s="2" t="e">
        <f>VLOOKUP(D478,#REF!,2,FALSE)</f>
        <v>#REF!</v>
      </c>
    </row>
    <row r="479" spans="1:6">
      <c r="A479" s="5" t="s">
        <v>343</v>
      </c>
      <c r="B479" s="5" t="s">
        <v>9</v>
      </c>
      <c r="C479" s="5" t="s">
        <v>347</v>
      </c>
      <c r="D479" s="6" t="str">
        <f t="shared" si="7"/>
        <v>EW191H:阳光金增利稳健天天购（28天最低持有）H918:微众银行</v>
      </c>
      <c r="E479" s="1" t="s">
        <v>345</v>
      </c>
      <c r="F479" s="2" t="e">
        <f>VLOOKUP(D479,#REF!,2,FALSE)</f>
        <v>#REF!</v>
      </c>
    </row>
    <row r="480" spans="1:6">
      <c r="A480" s="5" t="s">
        <v>343</v>
      </c>
      <c r="B480" s="5" t="s">
        <v>9</v>
      </c>
      <c r="C480" s="5" t="s">
        <v>348</v>
      </c>
      <c r="D480" s="6" t="str">
        <f t="shared" si="7"/>
        <v>EW252H:阳光金增利稳健天天购（60天最低持有）H918:微众银行</v>
      </c>
      <c r="E480" s="1" t="s">
        <v>345</v>
      </c>
      <c r="F480" s="2" t="e">
        <f>VLOOKUP(D480,#REF!,2,FALSE)</f>
        <v>#REF!</v>
      </c>
    </row>
    <row r="481" spans="1:6">
      <c r="A481" s="5" t="s">
        <v>343</v>
      </c>
      <c r="B481" s="5" t="s">
        <v>9</v>
      </c>
      <c r="C481" s="5" t="s">
        <v>291</v>
      </c>
      <c r="D481" s="6" t="str">
        <f t="shared" si="7"/>
        <v>EW335A:阳光橙安盈增强季开1号A918:微众银行</v>
      </c>
      <c r="E481" s="1" t="s">
        <v>345</v>
      </c>
      <c r="F481" s="2" t="str">
        <f>VLOOKUP(A481,'7722销售商来款账户整理-底稿'!I:J,2,FALSE)</f>
        <v>汇总-EW</v>
      </c>
    </row>
    <row r="482" spans="1:6">
      <c r="A482" s="5" t="s">
        <v>343</v>
      </c>
      <c r="B482" s="5" t="s">
        <v>9</v>
      </c>
      <c r="C482" s="5" t="s">
        <v>292</v>
      </c>
      <c r="D482" s="6" t="str">
        <f t="shared" si="7"/>
        <v>EW377A:阳光橙安盈增强季开2号A918:微众银行</v>
      </c>
      <c r="E482" s="1" t="s">
        <v>345</v>
      </c>
      <c r="F482" s="2" t="str">
        <f>VLOOKUP(A482,'7722销售商来款账户整理-底稿'!I:J,2,FALSE)</f>
        <v>汇总-EW</v>
      </c>
    </row>
    <row r="483" spans="1:6">
      <c r="A483" s="5" t="s">
        <v>343</v>
      </c>
      <c r="B483" s="5" t="s">
        <v>9</v>
      </c>
      <c r="C483" s="5" t="s">
        <v>349</v>
      </c>
      <c r="D483" s="6" t="str">
        <f t="shared" si="7"/>
        <v>EW378H:阳光橙安盈增强季开3号H918:微众银行</v>
      </c>
      <c r="E483" s="1" t="s">
        <v>345</v>
      </c>
      <c r="F483" s="2" t="str">
        <f>VLOOKUP(A483,'7722销售商来款账户整理-底稿'!I:J,2,FALSE)</f>
        <v>汇总-EW</v>
      </c>
    </row>
    <row r="484" spans="1:6">
      <c r="A484" s="5" t="s">
        <v>343</v>
      </c>
      <c r="B484" s="5" t="s">
        <v>9</v>
      </c>
      <c r="C484" s="5" t="s">
        <v>313</v>
      </c>
      <c r="D484" s="6" t="str">
        <f t="shared" si="7"/>
        <v>EW615H:阳光金天天盈2号H918:微众银行</v>
      </c>
      <c r="E484" s="1" t="s">
        <v>345</v>
      </c>
      <c r="F484" s="2" t="str">
        <f>VLOOKUP(A484,'7722销售商来款账户整理-底稿'!I:J,2,FALSE)</f>
        <v>汇总-EW</v>
      </c>
    </row>
    <row r="485" spans="1:6">
      <c r="A485" s="5" t="s">
        <v>343</v>
      </c>
      <c r="B485" s="5" t="s">
        <v>9</v>
      </c>
      <c r="C485" s="5" t="s">
        <v>76</v>
      </c>
      <c r="D485" s="6" t="str">
        <f t="shared" si="7"/>
        <v>EW634D:阳光橙安盈季开4号D918:微众银行</v>
      </c>
      <c r="E485" s="1" t="s">
        <v>345</v>
      </c>
      <c r="F485" s="2" t="str">
        <f>VLOOKUP(A485,'7722销售商来款账户整理-底稿'!I:J,2,FALSE)</f>
        <v>汇总-EW</v>
      </c>
    </row>
    <row r="486" spans="1:6">
      <c r="A486" s="5" t="s">
        <v>343</v>
      </c>
      <c r="B486" s="5" t="s">
        <v>9</v>
      </c>
      <c r="C486" s="5" t="s">
        <v>77</v>
      </c>
      <c r="D486" s="6" t="str">
        <f t="shared" si="7"/>
        <v>EW635D:阳光橙安盈季开5号D918:微众银行</v>
      </c>
      <c r="E486" s="1" t="s">
        <v>345</v>
      </c>
      <c r="F486" s="2" t="str">
        <f>VLOOKUP(A486,'7722销售商来款账户整理-底稿'!I:J,2,FALSE)</f>
        <v>汇总-EW</v>
      </c>
    </row>
    <row r="487" spans="1:6">
      <c r="A487" s="5" t="s">
        <v>343</v>
      </c>
      <c r="B487" s="5" t="s">
        <v>9</v>
      </c>
      <c r="C487" s="5" t="s">
        <v>78</v>
      </c>
      <c r="D487" s="6" t="str">
        <f t="shared" si="7"/>
        <v>EW636D:阳光橙安盈季开6号D918:微众银行</v>
      </c>
      <c r="E487" s="1" t="s">
        <v>345</v>
      </c>
      <c r="F487" s="2" t="str">
        <f>VLOOKUP(A487,'7722销售商来款账户整理-底稿'!I:J,2,FALSE)</f>
        <v>汇总-EW</v>
      </c>
    </row>
    <row r="488" spans="1:6">
      <c r="A488" s="5" t="s">
        <v>343</v>
      </c>
      <c r="B488" s="5" t="s">
        <v>9</v>
      </c>
      <c r="C488" s="5" t="s">
        <v>84</v>
      </c>
      <c r="D488" s="6" t="str">
        <f t="shared" si="7"/>
        <v>EW700D:阳光橙安盈季开7号D918:微众银行</v>
      </c>
      <c r="E488" s="1" t="s">
        <v>345</v>
      </c>
      <c r="F488" s="2" t="str">
        <f>VLOOKUP(A488,'7722销售商来款账户整理-底稿'!I:J,2,FALSE)</f>
        <v>汇总-EW</v>
      </c>
    </row>
    <row r="489" spans="1:6">
      <c r="A489" s="5" t="s">
        <v>343</v>
      </c>
      <c r="B489" s="5" t="s">
        <v>9</v>
      </c>
      <c r="C489" s="5" t="s">
        <v>85</v>
      </c>
      <c r="D489" s="6" t="str">
        <f t="shared" si="7"/>
        <v>EW701D:阳光橙安盈季开8号D918:微众银行</v>
      </c>
      <c r="E489" s="1" t="s">
        <v>345</v>
      </c>
      <c r="F489" s="2" t="str">
        <f>VLOOKUP(A489,'7722销售商来款账户整理-底稿'!I:J,2,FALSE)</f>
        <v>汇总-EW</v>
      </c>
    </row>
    <row r="490" spans="1:6">
      <c r="A490" s="5" t="s">
        <v>343</v>
      </c>
      <c r="B490" s="5" t="s">
        <v>9</v>
      </c>
      <c r="C490" s="5" t="s">
        <v>86</v>
      </c>
      <c r="D490" s="6" t="str">
        <f t="shared" si="7"/>
        <v>EW702D:阳光橙安盈季开9号D918:微众银行</v>
      </c>
      <c r="E490" s="1" t="s">
        <v>345</v>
      </c>
      <c r="F490" s="2" t="str">
        <f>VLOOKUP(A490,'7722销售商来款账户整理-底稿'!I:J,2,FALSE)</f>
        <v>汇总-EW</v>
      </c>
    </row>
    <row r="491" spans="1:6">
      <c r="A491" s="5" t="s">
        <v>343</v>
      </c>
      <c r="B491" s="5" t="s">
        <v>9</v>
      </c>
      <c r="C491" s="5" t="s">
        <v>350</v>
      </c>
      <c r="D491" s="6" t="str">
        <f t="shared" si="7"/>
        <v>EW703D:阳光金创利乐享（7天最低持有）D918:微众银行</v>
      </c>
      <c r="E491" s="1" t="s">
        <v>345</v>
      </c>
      <c r="F491" s="2" t="e">
        <f>VLOOKUP(D491,#REF!,2,FALSE)</f>
        <v>#REF!</v>
      </c>
    </row>
    <row r="492" spans="1:6">
      <c r="A492" s="5" t="s">
        <v>351</v>
      </c>
      <c r="B492" s="5" t="s">
        <v>9</v>
      </c>
      <c r="C492" s="5" t="s">
        <v>25</v>
      </c>
      <c r="D492" s="6" t="str">
        <f t="shared" si="7"/>
        <v>EB1068:阳光金日添利1号919:山西银行</v>
      </c>
      <c r="E492" s="1" t="s">
        <v>352</v>
      </c>
      <c r="F492" s="2" t="e">
        <f>VLOOKUP(D492,#REF!,2,FALSE)</f>
        <v>#REF!</v>
      </c>
    </row>
    <row r="493" spans="1:6">
      <c r="A493" s="5" t="s">
        <v>351</v>
      </c>
      <c r="B493" s="5" t="s">
        <v>9</v>
      </c>
      <c r="C493" s="5" t="s">
        <v>353</v>
      </c>
      <c r="D493" s="6" t="str">
        <f t="shared" si="7"/>
        <v>EW758D:阳光金丰利61期D919:山西银行</v>
      </c>
      <c r="E493" s="1" t="s">
        <v>352</v>
      </c>
      <c r="F493" s="2" t="str">
        <f>VLOOKUP(A493,'7722销售商来款账户整理-底稿'!I:J,2,FALSE)</f>
        <v>明细-按产品</v>
      </c>
    </row>
    <row r="494" spans="1:6">
      <c r="A494" s="5" t="s">
        <v>354</v>
      </c>
      <c r="B494" s="5" t="s">
        <v>9</v>
      </c>
      <c r="C494" s="5" t="s">
        <v>25</v>
      </c>
      <c r="D494" s="6" t="str">
        <f t="shared" si="7"/>
        <v>EB1068:阳光金日添利1号BXB:百信银行</v>
      </c>
      <c r="E494" s="1" t="s">
        <v>356</v>
      </c>
      <c r="F494" s="2" t="e">
        <f>VLOOKUP(D494,#REF!,2,FALSE)</f>
        <v>#REF!</v>
      </c>
    </row>
    <row r="495" spans="1:6">
      <c r="A495" s="5" t="s">
        <v>354</v>
      </c>
      <c r="B495" s="5" t="s">
        <v>9</v>
      </c>
      <c r="C495" s="5" t="s">
        <v>357</v>
      </c>
      <c r="D495" s="6" t="str">
        <f t="shared" si="7"/>
        <v>EB1211:阳光金12M添利1号BXB:百信银行</v>
      </c>
      <c r="E495" s="1" t="s">
        <v>356</v>
      </c>
      <c r="F495" s="2" t="str">
        <f>VLOOKUP(A495,'7722销售商来款账户整理-底稿'!I:J,2,FALSE)</f>
        <v>明细-按产品</v>
      </c>
    </row>
    <row r="496" spans="1:6">
      <c r="A496" s="5" t="s">
        <v>354</v>
      </c>
      <c r="B496" s="5" t="s">
        <v>9</v>
      </c>
      <c r="C496" s="5" t="s">
        <v>95</v>
      </c>
      <c r="D496" s="6" t="str">
        <f t="shared" si="7"/>
        <v>EW0011:阳光金6M添利3号BXB:百信银行</v>
      </c>
      <c r="E496" s="1" t="s">
        <v>356</v>
      </c>
      <c r="F496" s="2" t="str">
        <f>VLOOKUP(A496,'7722销售商来款账户整理-底稿'!I:J,2,FALSE)</f>
        <v>明细-按产品</v>
      </c>
    </row>
    <row r="497" spans="1:6">
      <c r="A497" s="5" t="s">
        <v>354</v>
      </c>
      <c r="B497" s="5" t="s">
        <v>9</v>
      </c>
      <c r="C497" s="5" t="s">
        <v>96</v>
      </c>
      <c r="D497" s="6" t="str">
        <f t="shared" si="7"/>
        <v>EW0012:阳光金6M添利4号BXB:百信银行</v>
      </c>
      <c r="E497" s="1" t="s">
        <v>356</v>
      </c>
      <c r="F497" s="2" t="str">
        <f>VLOOKUP(A497,'7722销售商来款账户整理-底稿'!I:J,2,FALSE)</f>
        <v>明细-按产品</v>
      </c>
    </row>
    <row r="498" spans="1:6">
      <c r="A498" s="5" t="s">
        <v>354</v>
      </c>
      <c r="B498" s="5" t="s">
        <v>9</v>
      </c>
      <c r="C498" s="5" t="s">
        <v>223</v>
      </c>
      <c r="D498" s="6" t="str">
        <f t="shared" si="7"/>
        <v>EW0020:阳光金12M添利2号BXB:百信银行</v>
      </c>
      <c r="E498" s="1" t="s">
        <v>356</v>
      </c>
      <c r="F498" s="2" t="str">
        <f>VLOOKUP(A498,'7722销售商来款账户整理-底稿'!I:J,2,FALSE)</f>
        <v>明细-按产品</v>
      </c>
    </row>
    <row r="499" spans="1:6">
      <c r="A499" s="5" t="s">
        <v>354</v>
      </c>
      <c r="B499" s="5" t="s">
        <v>9</v>
      </c>
      <c r="C499" s="5" t="s">
        <v>166</v>
      </c>
      <c r="D499" s="6" t="str">
        <f t="shared" si="7"/>
        <v>EW0021:阳光金6M添利2号BXB:百信银行</v>
      </c>
      <c r="E499" s="1" t="s">
        <v>356</v>
      </c>
      <c r="F499" s="2" t="str">
        <f>VLOOKUP(A499,'7722销售商来款账户整理-底稿'!I:J,2,FALSE)</f>
        <v>明细-按产品</v>
      </c>
    </row>
    <row r="500" spans="1:6">
      <c r="A500" s="5" t="s">
        <v>354</v>
      </c>
      <c r="B500" s="5" t="s">
        <v>9</v>
      </c>
      <c r="C500" s="5" t="s">
        <v>97</v>
      </c>
      <c r="D500" s="6" t="str">
        <f t="shared" si="7"/>
        <v>EW0022:阳光金6M添利5号BXB:百信银行</v>
      </c>
      <c r="E500" s="1" t="s">
        <v>356</v>
      </c>
      <c r="F500" s="2" t="str">
        <f>VLOOKUP(A500,'7722销售商来款账户整理-底稿'!I:J,2,FALSE)</f>
        <v>明细-按产品</v>
      </c>
    </row>
    <row r="501" spans="1:6">
      <c r="A501" s="5" t="s">
        <v>354</v>
      </c>
      <c r="B501" s="5" t="s">
        <v>9</v>
      </c>
      <c r="C501" s="5" t="s">
        <v>52</v>
      </c>
      <c r="D501" s="6" t="str">
        <f t="shared" si="7"/>
        <v>EW0024:阳光金12M添利6号BXB:百信银行</v>
      </c>
      <c r="E501" s="1" t="s">
        <v>356</v>
      </c>
      <c r="F501" s="2" t="str">
        <f>VLOOKUP(A501,'7722销售商来款账户整理-底稿'!I:J,2,FALSE)</f>
        <v>明细-按产品</v>
      </c>
    </row>
    <row r="502" spans="1:6">
      <c r="A502" s="5" t="s">
        <v>354</v>
      </c>
      <c r="B502" s="5" t="s">
        <v>9</v>
      </c>
      <c r="C502" s="5" t="s">
        <v>167</v>
      </c>
      <c r="D502" s="6" t="str">
        <f t="shared" si="7"/>
        <v>EW0025:阳光金12M添利国庆节专属BXB:百信银行</v>
      </c>
      <c r="E502" s="1" t="s">
        <v>356</v>
      </c>
      <c r="F502" s="2" t="str">
        <f>VLOOKUP(A502,'7722销售商来款账户整理-底稿'!I:J,2,FALSE)</f>
        <v>明细-按产品</v>
      </c>
    </row>
    <row r="503" spans="1:6">
      <c r="A503" s="5" t="s">
        <v>354</v>
      </c>
      <c r="B503" s="5" t="s">
        <v>9</v>
      </c>
      <c r="C503" s="5" t="s">
        <v>224</v>
      </c>
      <c r="D503" s="6" t="str">
        <f t="shared" si="7"/>
        <v>EW0026:阳光金12M添利3号BXB:百信银行</v>
      </c>
      <c r="E503" s="1" t="s">
        <v>356</v>
      </c>
      <c r="F503" s="2" t="str">
        <f>VLOOKUP(A503,'7722销售商来款账户整理-底稿'!I:J,2,FALSE)</f>
        <v>明细-按产品</v>
      </c>
    </row>
    <row r="504" spans="1:6">
      <c r="A504" s="5" t="s">
        <v>354</v>
      </c>
      <c r="B504" s="5" t="s">
        <v>9</v>
      </c>
      <c r="C504" s="5" t="s">
        <v>317</v>
      </c>
      <c r="D504" s="6" t="str">
        <f t="shared" si="7"/>
        <v>EW0027:阳光金36M增利尊享2号BXB:百信银行</v>
      </c>
      <c r="E504" s="1" t="s">
        <v>359</v>
      </c>
      <c r="F504" s="2" t="str">
        <f>VLOOKUP(A504,'7722销售商来款账户整理-底稿'!I:J,2,FALSE)</f>
        <v>明细-按产品</v>
      </c>
    </row>
    <row r="505" spans="1:6">
      <c r="A505" s="5" t="s">
        <v>354</v>
      </c>
      <c r="B505" s="5" t="s">
        <v>9</v>
      </c>
      <c r="C505" s="5" t="s">
        <v>318</v>
      </c>
      <c r="D505" s="6" t="str">
        <f t="shared" si="7"/>
        <v>EW0038:阳光金24M添利2号BXB:百信银行</v>
      </c>
      <c r="E505" s="1" t="s">
        <v>356</v>
      </c>
      <c r="F505" s="2" t="str">
        <f>VLOOKUP(A505,'7722销售商来款账户整理-底稿'!I:J,2,FALSE)</f>
        <v>明细-按产品</v>
      </c>
    </row>
    <row r="506" spans="1:6">
      <c r="A506" s="5" t="s">
        <v>354</v>
      </c>
      <c r="B506" s="5" t="s">
        <v>9</v>
      </c>
      <c r="C506" s="5" t="s">
        <v>319</v>
      </c>
      <c r="D506" s="6" t="str">
        <f t="shared" si="7"/>
        <v>EW0040:阳光金24M增利1号BXB:百信银行</v>
      </c>
      <c r="E506" s="1" t="s">
        <v>359</v>
      </c>
      <c r="F506" s="2" t="str">
        <f>VLOOKUP(A506,'7722销售商来款账户整理-底稿'!I:J,2,FALSE)</f>
        <v>明细-按产品</v>
      </c>
    </row>
    <row r="507" spans="1:6">
      <c r="A507" s="5" t="s">
        <v>354</v>
      </c>
      <c r="B507" s="5" t="s">
        <v>9</v>
      </c>
      <c r="C507" s="5" t="s">
        <v>53</v>
      </c>
      <c r="D507" s="6" t="str">
        <f t="shared" si="7"/>
        <v>EW0043:阳光橙安盈季开1号BXB:百信银行</v>
      </c>
      <c r="E507" s="1" t="s">
        <v>359</v>
      </c>
      <c r="F507" s="2" t="str">
        <f>VLOOKUP(A507,'7722销售商来款账户整理-底稿'!I:J,2,FALSE)</f>
        <v>明细-按产品</v>
      </c>
    </row>
    <row r="508" spans="1:6">
      <c r="A508" s="5" t="s">
        <v>354</v>
      </c>
      <c r="B508" s="5" t="s">
        <v>9</v>
      </c>
      <c r="C508" s="5" t="s">
        <v>340</v>
      </c>
      <c r="D508" s="6" t="str">
        <f t="shared" si="7"/>
        <v>EW0052:阳光金18M添利4号BXB:百信银行</v>
      </c>
      <c r="E508" s="1" t="s">
        <v>356</v>
      </c>
      <c r="F508" s="2" t="str">
        <f>VLOOKUP(A508,'7722销售商来款账户整理-底稿'!I:J,2,FALSE)</f>
        <v>明细-按产品</v>
      </c>
    </row>
    <row r="509" spans="1:6">
      <c r="A509" s="5" t="s">
        <v>354</v>
      </c>
      <c r="B509" s="5" t="s">
        <v>9</v>
      </c>
      <c r="C509" s="5" t="s">
        <v>54</v>
      </c>
      <c r="D509" s="6" t="str">
        <f t="shared" si="7"/>
        <v>EW0058:阳光橙安盈季开2号BXB:百信银行</v>
      </c>
      <c r="E509" s="1" t="s">
        <v>359</v>
      </c>
      <c r="F509" s="2" t="str">
        <f>VLOOKUP(A509,'7722销售商来款账户整理-底稿'!I:J,2,FALSE)</f>
        <v>明细-按产品</v>
      </c>
    </row>
    <row r="510" spans="1:6">
      <c r="A510" s="5" t="s">
        <v>354</v>
      </c>
      <c r="B510" s="5" t="s">
        <v>9</v>
      </c>
      <c r="C510" s="5" t="s">
        <v>169</v>
      </c>
      <c r="D510" s="6" t="str">
        <f t="shared" si="7"/>
        <v>EW0073:阳光金9M添利1号BXB:百信银行</v>
      </c>
      <c r="E510" s="1" t="s">
        <v>356</v>
      </c>
      <c r="F510" s="2" t="str">
        <f>VLOOKUP(A510,'7722销售商来款账户整理-底稿'!I:J,2,FALSE)</f>
        <v>明细-按产品</v>
      </c>
    </row>
    <row r="511" spans="1:6">
      <c r="A511" s="5" t="s">
        <v>354</v>
      </c>
      <c r="B511" s="5" t="s">
        <v>9</v>
      </c>
      <c r="C511" s="5" t="s">
        <v>55</v>
      </c>
      <c r="D511" s="6" t="str">
        <f t="shared" si="7"/>
        <v>EW0079:阳光橙安盈季开3号BXB:百信银行</v>
      </c>
      <c r="E511" s="1" t="s">
        <v>359</v>
      </c>
      <c r="F511" s="2" t="str">
        <f>VLOOKUP(A511,'7722销售商来款账户整理-底稿'!I:J,2,FALSE)</f>
        <v>明细-按产品</v>
      </c>
    </row>
    <row r="512" spans="1:6">
      <c r="A512" s="5" t="s">
        <v>354</v>
      </c>
      <c r="B512" s="5" t="s">
        <v>9</v>
      </c>
      <c r="C512" s="5" t="s">
        <v>320</v>
      </c>
      <c r="D512" s="6" t="str">
        <f t="shared" si="7"/>
        <v>EW0080:阳光金18M增利2号BXB:百信银行</v>
      </c>
      <c r="E512" s="1" t="s">
        <v>359</v>
      </c>
      <c r="F512" s="2" t="str">
        <f>VLOOKUP(A512,'7722销售商来款账户整理-底稿'!I:J,2,FALSE)</f>
        <v>明细-按产品</v>
      </c>
    </row>
    <row r="513" spans="1:6">
      <c r="A513" s="5" t="s">
        <v>354</v>
      </c>
      <c r="B513" s="5" t="s">
        <v>9</v>
      </c>
      <c r="C513" s="5" t="s">
        <v>361</v>
      </c>
      <c r="D513" s="6" t="str">
        <f t="shared" si="7"/>
        <v>EW0081:阳光橙增盈绝对收益策略BXB:百信银行</v>
      </c>
      <c r="E513" s="1" t="s">
        <v>359</v>
      </c>
      <c r="F513" s="2" t="str">
        <f>VLOOKUP(A513,'7722销售商来款账户整理-底稿'!I:J,2,FALSE)</f>
        <v>明细-按产品</v>
      </c>
    </row>
    <row r="514" spans="1:6">
      <c r="A514" s="5" t="s">
        <v>354</v>
      </c>
      <c r="B514" s="5" t="s">
        <v>9</v>
      </c>
      <c r="C514" s="5" t="s">
        <v>10</v>
      </c>
      <c r="D514" s="6" t="str">
        <f t="shared" si="7"/>
        <v>EW0088:阳光金添利月开1号BXB:百信银行</v>
      </c>
      <c r="E514" s="1" t="s">
        <v>356</v>
      </c>
      <c r="F514" s="2" t="str">
        <f>VLOOKUP(A514,'7722销售商来款账户整理-底稿'!I:J,2,FALSE)</f>
        <v>明细-按产品</v>
      </c>
    </row>
    <row r="515" spans="1:6">
      <c r="A515" s="5" t="s">
        <v>354</v>
      </c>
      <c r="B515" s="5" t="s">
        <v>9</v>
      </c>
      <c r="C515" s="5" t="s">
        <v>104</v>
      </c>
      <c r="D515" s="6" t="str">
        <f t="shared" ref="D515:D578" si="8">C515&amp;A515</f>
        <v>EW0089:阳光金添利月开2号BXB:百信银行</v>
      </c>
      <c r="E515" s="1" t="s">
        <v>356</v>
      </c>
      <c r="F515" s="2" t="str">
        <f>VLOOKUP(A515,'7722销售商来款账户整理-底稿'!I:J,2,FALSE)</f>
        <v>明细-按产品</v>
      </c>
    </row>
    <row r="516" spans="1:6">
      <c r="A516" s="5" t="s">
        <v>354</v>
      </c>
      <c r="B516" s="5" t="s">
        <v>9</v>
      </c>
      <c r="C516" s="5" t="s">
        <v>105</v>
      </c>
      <c r="D516" s="6" t="str">
        <f t="shared" si="8"/>
        <v>EW0090:阳光金添利月开3号BXB:百信银行</v>
      </c>
      <c r="E516" s="1" t="s">
        <v>356</v>
      </c>
      <c r="F516" s="2" t="str">
        <f>VLOOKUP(A516,'7722销售商来款账户整理-底稿'!I:J,2,FALSE)</f>
        <v>明细-按产品</v>
      </c>
    </row>
    <row r="517" spans="1:6">
      <c r="A517" s="5" t="s">
        <v>354</v>
      </c>
      <c r="B517" s="5" t="s">
        <v>9</v>
      </c>
      <c r="C517" s="5" t="s">
        <v>227</v>
      </c>
      <c r="D517" s="6" t="str">
        <f t="shared" si="8"/>
        <v>EW0093:阳光金24M添利3号BXB:百信银行</v>
      </c>
      <c r="E517" s="1" t="s">
        <v>356</v>
      </c>
      <c r="F517" s="2" t="str">
        <f>VLOOKUP(A517,'7722销售商来款账户整理-底稿'!I:J,2,FALSE)</f>
        <v>明细-按产品</v>
      </c>
    </row>
    <row r="518" spans="1:6">
      <c r="A518" s="5" t="s">
        <v>354</v>
      </c>
      <c r="B518" s="5" t="s">
        <v>9</v>
      </c>
      <c r="C518" s="5" t="s">
        <v>232</v>
      </c>
      <c r="D518" s="6" t="str">
        <f t="shared" si="8"/>
        <v>EW0132:阳光橙增盈稳健2号BXB:百信银行</v>
      </c>
      <c r="E518" s="1" t="s">
        <v>359</v>
      </c>
      <c r="F518" s="2" t="str">
        <f>VLOOKUP(A518,'7722销售商来款账户整理-底稿'!I:J,2,FALSE)</f>
        <v>明细-按产品</v>
      </c>
    </row>
    <row r="519" spans="1:6">
      <c r="A519" s="5" t="s">
        <v>354</v>
      </c>
      <c r="B519" s="5" t="s">
        <v>9</v>
      </c>
      <c r="C519" s="5" t="s">
        <v>106</v>
      </c>
      <c r="D519" s="6" t="str">
        <f t="shared" si="8"/>
        <v>EW0141:阳光金9M添利4号BXB:百信银行</v>
      </c>
      <c r="E519" s="1" t="s">
        <v>356</v>
      </c>
      <c r="F519" s="2" t="str">
        <f>VLOOKUP(A519,'7722销售商来款账户整理-底稿'!I:J,2,FALSE)</f>
        <v>明细-按产品</v>
      </c>
    </row>
    <row r="520" spans="1:6">
      <c r="A520" s="5" t="s">
        <v>354</v>
      </c>
      <c r="B520" s="5" t="s">
        <v>9</v>
      </c>
      <c r="C520" s="5" t="s">
        <v>362</v>
      </c>
      <c r="D520" s="6" t="str">
        <f t="shared" si="8"/>
        <v>EW162D:阳光金增利天天购（一年最低持有）DBXB:百信银行</v>
      </c>
      <c r="E520" s="1" t="s">
        <v>359</v>
      </c>
      <c r="F520" s="2" t="str">
        <f>VLOOKUP(A520,'7722销售商来款账户整理-底稿'!I:J,2,FALSE)</f>
        <v>明细-按产品</v>
      </c>
    </row>
    <row r="521" spans="1:6">
      <c r="A521" s="5" t="s">
        <v>354</v>
      </c>
      <c r="B521" s="5" t="s">
        <v>9</v>
      </c>
      <c r="C521" s="5" t="s">
        <v>33</v>
      </c>
      <c r="D521" s="6" t="str">
        <f t="shared" si="8"/>
        <v>EW189D:阳光金增利稳健天天购（7天最低持有）DBXB:百信银行</v>
      </c>
      <c r="E521" s="1" t="s">
        <v>359</v>
      </c>
      <c r="F521" s="2" t="str">
        <f>VLOOKUP(A521,'7722销售商来款账户整理-底稿'!I:J,2,FALSE)</f>
        <v>明细-按产品</v>
      </c>
    </row>
    <row r="522" spans="1:6">
      <c r="A522" s="5" t="s">
        <v>354</v>
      </c>
      <c r="B522" s="5" t="s">
        <v>9</v>
      </c>
      <c r="C522" s="5" t="s">
        <v>346</v>
      </c>
      <c r="D522" s="6" t="str">
        <f t="shared" si="8"/>
        <v>EW189H:阳光金增利稳健天天购（7天最低持有）HBXB:百信银行</v>
      </c>
      <c r="E522" s="1" t="s">
        <v>359</v>
      </c>
      <c r="F522" s="2" t="str">
        <f>VLOOKUP(A522,'7722销售商来款账户整理-底稿'!I:J,2,FALSE)</f>
        <v>明细-按产品</v>
      </c>
    </row>
    <row r="523" spans="1:6">
      <c r="A523" s="5" t="s">
        <v>354</v>
      </c>
      <c r="B523" s="5" t="s">
        <v>9</v>
      </c>
      <c r="C523" s="5" t="s">
        <v>65</v>
      </c>
      <c r="D523" s="6" t="str">
        <f t="shared" si="8"/>
        <v>EW190A:阳光金增利稳健天天购（14天最低持有）ABXB:百信银行</v>
      </c>
      <c r="E523" s="1" t="s">
        <v>359</v>
      </c>
      <c r="F523" s="2" t="e">
        <f>VLOOKUP(D523,#REF!,2,FALSE)</f>
        <v>#REF!</v>
      </c>
    </row>
    <row r="524" spans="1:6">
      <c r="A524" s="5" t="s">
        <v>354</v>
      </c>
      <c r="B524" s="5" t="s">
        <v>9</v>
      </c>
      <c r="C524" s="5" t="s">
        <v>363</v>
      </c>
      <c r="D524" s="6" t="str">
        <f t="shared" si="8"/>
        <v>EW190D:阳光金增利稳健天天购（14天最低持有）DBXB:百信银行</v>
      </c>
      <c r="E524" s="1" t="s">
        <v>359</v>
      </c>
      <c r="F524" s="2" t="str">
        <f>VLOOKUP(A524,'7722销售商来款账户整理-底稿'!I:J,2,FALSE)</f>
        <v>明细-按产品</v>
      </c>
    </row>
    <row r="525" spans="1:6">
      <c r="A525" s="5" t="s">
        <v>354</v>
      </c>
      <c r="B525" s="5" t="s">
        <v>9</v>
      </c>
      <c r="C525" s="5" t="s">
        <v>364</v>
      </c>
      <c r="D525" s="6" t="str">
        <f t="shared" si="8"/>
        <v>EW191D:阳光金增利稳健天天购（28天最低持有）DBXB:百信银行</v>
      </c>
      <c r="E525" s="1" t="s">
        <v>359</v>
      </c>
      <c r="F525" s="2" t="str">
        <f>VLOOKUP(A525,'7722销售商来款账户整理-底稿'!I:J,2,FALSE)</f>
        <v>明细-按产品</v>
      </c>
    </row>
    <row r="526" spans="1:6">
      <c r="A526" s="5" t="s">
        <v>354</v>
      </c>
      <c r="B526" s="5" t="s">
        <v>9</v>
      </c>
      <c r="C526" s="5" t="s">
        <v>347</v>
      </c>
      <c r="D526" s="6" t="str">
        <f t="shared" si="8"/>
        <v>EW191H:阳光金增利稳健天天购（28天最低持有）HBXB:百信银行</v>
      </c>
      <c r="E526" s="1" t="s">
        <v>359</v>
      </c>
      <c r="F526" s="2" t="e">
        <f>VLOOKUP(D526,#REF!,2,FALSE)</f>
        <v>#REF!</v>
      </c>
    </row>
    <row r="527" spans="1:6">
      <c r="A527" s="5" t="s">
        <v>354</v>
      </c>
      <c r="B527" s="5" t="s">
        <v>9</v>
      </c>
      <c r="C527" s="5" t="s">
        <v>365</v>
      </c>
      <c r="D527" s="6" t="str">
        <f t="shared" si="8"/>
        <v>EW252D:阳光金增利稳健天天购（60天最低持有）DBXB:百信银行</v>
      </c>
      <c r="E527" s="1" t="s">
        <v>359</v>
      </c>
      <c r="F527" s="2" t="str">
        <f>VLOOKUP(A527,'7722销售商来款账户整理-底稿'!I:J,2,FALSE)</f>
        <v>明细-按产品</v>
      </c>
    </row>
    <row r="528" spans="1:6">
      <c r="A528" s="5" t="s">
        <v>354</v>
      </c>
      <c r="B528" s="5" t="s">
        <v>9</v>
      </c>
      <c r="C528" s="5" t="s">
        <v>348</v>
      </c>
      <c r="D528" s="6" t="str">
        <f t="shared" si="8"/>
        <v>EW252H:阳光金增利稳健天天购（60天最低持有）HBXB:百信银行</v>
      </c>
      <c r="E528" s="1" t="s">
        <v>359</v>
      </c>
      <c r="F528" s="2" t="str">
        <f>VLOOKUP(A528,'7722销售商来款账户整理-底稿'!I:J,2,FALSE)</f>
        <v>明细-按产品</v>
      </c>
    </row>
    <row r="529" spans="1:6">
      <c r="A529" s="5" t="s">
        <v>354</v>
      </c>
      <c r="B529" s="5" t="s">
        <v>9</v>
      </c>
      <c r="C529" s="5" t="s">
        <v>179</v>
      </c>
      <c r="D529" s="6" t="str">
        <f t="shared" si="8"/>
        <v>EW291D:阳光金天天盈DBXB:百信银行</v>
      </c>
      <c r="E529" s="1" t="s">
        <v>359</v>
      </c>
      <c r="F529" s="2" t="str">
        <f>VLOOKUP(A529,'7722销售商来款账户整理-底稿'!I:J,2,FALSE)</f>
        <v>明细-按产品</v>
      </c>
    </row>
    <row r="530" spans="1:6">
      <c r="A530" s="5" t="s">
        <v>354</v>
      </c>
      <c r="B530" s="5" t="s">
        <v>9</v>
      </c>
      <c r="C530" s="5" t="s">
        <v>180</v>
      </c>
      <c r="D530" s="6" t="str">
        <f t="shared" si="8"/>
        <v>EW291H:阳光金天天盈HBXB:百信银行</v>
      </c>
      <c r="E530" s="1" t="s">
        <v>359</v>
      </c>
      <c r="F530" s="2" t="str">
        <f>VLOOKUP(A530,'7722销售商来款账户整理-底稿'!I:J,2,FALSE)</f>
        <v>明细-按产品</v>
      </c>
    </row>
    <row r="531" spans="1:6">
      <c r="A531" s="5" t="s">
        <v>354</v>
      </c>
      <c r="B531" s="5" t="s">
        <v>9</v>
      </c>
      <c r="C531" s="5" t="s">
        <v>366</v>
      </c>
      <c r="D531" s="6" t="str">
        <f t="shared" si="8"/>
        <v>EW315D:阳光金增利天天购（270天最低持有）DBXB:百信银行</v>
      </c>
      <c r="E531" s="1" t="s">
        <v>359</v>
      </c>
      <c r="F531" s="2" t="str">
        <f>VLOOKUP(A531,'7722销售商来款账户整理-底稿'!I:J,2,FALSE)</f>
        <v>明细-按产品</v>
      </c>
    </row>
    <row r="532" spans="1:6">
      <c r="A532" s="5" t="s">
        <v>367</v>
      </c>
      <c r="B532" s="5" t="s">
        <v>9</v>
      </c>
      <c r="C532" s="5" t="s">
        <v>117</v>
      </c>
      <c r="D532" s="6" t="str">
        <f t="shared" si="8"/>
        <v>EW0359:阳光金15M丰利13期CZB:浙商银行</v>
      </c>
      <c r="E532" s="1" t="s">
        <v>369</v>
      </c>
      <c r="F532" s="2" t="str">
        <f>VLOOKUP(A532,'7722销售商来款账户整理-底稿'!I:J,2,FALSE)</f>
        <v>明细-按产品</v>
      </c>
    </row>
    <row r="533" spans="1:6">
      <c r="A533" s="5" t="s">
        <v>367</v>
      </c>
      <c r="B533" s="5" t="s">
        <v>9</v>
      </c>
      <c r="C533" s="5" t="s">
        <v>118</v>
      </c>
      <c r="D533" s="6" t="str">
        <f t="shared" si="8"/>
        <v>EW0361:阳光金13M丰利9期CZB:浙商银行</v>
      </c>
      <c r="E533" s="1" t="s">
        <v>369</v>
      </c>
      <c r="F533" s="2" t="str">
        <f>VLOOKUP(A533,'7722销售商来款账户整理-底稿'!I:J,2,FALSE)</f>
        <v>明细-按产品</v>
      </c>
    </row>
    <row r="534" spans="1:6">
      <c r="A534" s="5" t="s">
        <v>367</v>
      </c>
      <c r="B534" s="5" t="s">
        <v>9</v>
      </c>
      <c r="C534" s="5" t="s">
        <v>370</v>
      </c>
      <c r="D534" s="6" t="str">
        <f t="shared" si="8"/>
        <v>EW0365:阳光金13M丰利10期CZB:浙商银行</v>
      </c>
      <c r="E534" s="1" t="s">
        <v>369</v>
      </c>
      <c r="F534" s="2" t="str">
        <f>VLOOKUP(A534,'7722销售商来款账户整理-底稿'!I:J,2,FALSE)</f>
        <v>明细-按产品</v>
      </c>
    </row>
    <row r="535" spans="1:6">
      <c r="A535" s="5" t="s">
        <v>367</v>
      </c>
      <c r="B535" s="5" t="s">
        <v>9</v>
      </c>
      <c r="C535" s="5" t="s">
        <v>173</v>
      </c>
      <c r="D535" s="6" t="str">
        <f t="shared" si="8"/>
        <v>EW0389:阳光金15M丰利15期CZB:浙商银行</v>
      </c>
      <c r="E535" s="1" t="s">
        <v>369</v>
      </c>
      <c r="F535" s="2" t="str">
        <f>VLOOKUP(A535,'7722销售商来款账户整理-底稿'!I:J,2,FALSE)</f>
        <v>明细-按产品</v>
      </c>
    </row>
    <row r="536" spans="1:6">
      <c r="A536" s="5" t="s">
        <v>367</v>
      </c>
      <c r="B536" s="5" t="s">
        <v>9</v>
      </c>
      <c r="C536" s="5" t="s">
        <v>74</v>
      </c>
      <c r="D536" s="6" t="str">
        <f t="shared" si="8"/>
        <v>EW408A:阳光金13M丰利13期ACZB:浙商银行</v>
      </c>
      <c r="E536" s="1" t="s">
        <v>369</v>
      </c>
      <c r="F536" s="2" t="str">
        <f>VLOOKUP(A536,'7722销售商来款账户整理-底稿'!I:J,2,FALSE)</f>
        <v>明细-按产品</v>
      </c>
    </row>
    <row r="537" spans="1:6">
      <c r="A537" s="5" t="s">
        <v>367</v>
      </c>
      <c r="B537" s="5" t="s">
        <v>9</v>
      </c>
      <c r="C537" s="5" t="s">
        <v>137</v>
      </c>
      <c r="D537" s="6" t="str">
        <f t="shared" si="8"/>
        <v>EW472A:阳光金13M丰利16期ACZB:浙商银行</v>
      </c>
      <c r="E537" s="1" t="s">
        <v>369</v>
      </c>
      <c r="F537" s="2" t="str">
        <f>VLOOKUP(A537,'7722销售商来款账户整理-底稿'!I:J,2,FALSE)</f>
        <v>明细-按产品</v>
      </c>
    </row>
    <row r="538" spans="1:6">
      <c r="A538" s="5" t="s">
        <v>367</v>
      </c>
      <c r="B538" s="5" t="s">
        <v>9</v>
      </c>
      <c r="C538" s="5" t="s">
        <v>138</v>
      </c>
      <c r="D538" s="6" t="str">
        <f t="shared" si="8"/>
        <v>EW473A:阳光金15M丰利23期ACZB:浙商银行</v>
      </c>
      <c r="E538" s="1" t="s">
        <v>369</v>
      </c>
      <c r="F538" s="2" t="str">
        <f>VLOOKUP(A538,'7722销售商来款账户整理-底稿'!I:J,2,FALSE)</f>
        <v>明细-按产品</v>
      </c>
    </row>
    <row r="539" spans="1:6">
      <c r="A539" s="5" t="s">
        <v>367</v>
      </c>
      <c r="B539" s="5" t="s">
        <v>9</v>
      </c>
      <c r="C539" s="5" t="s">
        <v>353</v>
      </c>
      <c r="D539" s="6" t="str">
        <f t="shared" si="8"/>
        <v>EW758D:阳光金丰利61期DCZB:浙商银行</v>
      </c>
      <c r="E539" s="1" t="s">
        <v>369</v>
      </c>
      <c r="F539" s="2" t="str">
        <f>VLOOKUP(A539,'7722销售商来款账户整理-底稿'!I:J,2,FALSE)</f>
        <v>明细-按产品</v>
      </c>
    </row>
    <row r="540" spans="1:6">
      <c r="A540" s="5" t="s">
        <v>371</v>
      </c>
      <c r="B540" s="5" t="s">
        <v>9</v>
      </c>
      <c r="C540" s="5" t="s">
        <v>51</v>
      </c>
      <c r="D540" s="6" t="str">
        <f t="shared" si="8"/>
        <v>EB6830:阳光天天购180天D07:招商银行</v>
      </c>
      <c r="E540" s="1" t="s">
        <v>372</v>
      </c>
      <c r="F540" s="2" t="e">
        <f>VLOOKUP(D540,#REF!,2,FALSE)</f>
        <v>#REF!</v>
      </c>
    </row>
    <row r="541" spans="1:6">
      <c r="A541" s="5" t="s">
        <v>371</v>
      </c>
      <c r="B541" s="5" t="s">
        <v>9</v>
      </c>
      <c r="C541" s="5" t="s">
        <v>373</v>
      </c>
      <c r="D541" s="6" t="str">
        <f t="shared" si="8"/>
        <v>EW0014:阳光金12M添利4号D07:招商银行</v>
      </c>
      <c r="E541" s="1" t="s">
        <v>372</v>
      </c>
      <c r="F541" s="2" t="str">
        <f>VLOOKUP(A541,'7722销售商来款账户整理-底稿'!I:J,2,FALSE)</f>
        <v>明细-按产品</v>
      </c>
    </row>
    <row r="542" spans="1:6">
      <c r="A542" s="5" t="s">
        <v>371</v>
      </c>
      <c r="B542" s="5" t="s">
        <v>9</v>
      </c>
      <c r="C542" s="5" t="s">
        <v>98</v>
      </c>
      <c r="D542" s="6" t="str">
        <f t="shared" si="8"/>
        <v>EW0023:阳光金6M添利6号D07:招商银行</v>
      </c>
      <c r="E542" s="1" t="s">
        <v>372</v>
      </c>
      <c r="F542" s="2" t="str">
        <f>VLOOKUP(A542,'7722销售商来款账户整理-底稿'!I:J,2,FALSE)</f>
        <v>明细-按产品</v>
      </c>
    </row>
    <row r="543" spans="1:6">
      <c r="A543" s="5" t="s">
        <v>371</v>
      </c>
      <c r="B543" s="5" t="s">
        <v>9</v>
      </c>
      <c r="C543" s="5" t="s">
        <v>103</v>
      </c>
      <c r="D543" s="6" t="str">
        <f t="shared" si="8"/>
        <v>EW0075:阳光金9M添利3号D07:招商银行</v>
      </c>
      <c r="E543" s="1" t="s">
        <v>372</v>
      </c>
      <c r="F543" s="2" t="str">
        <f>VLOOKUP(A543,'7722销售商来款账户整理-底稿'!I:J,2,FALSE)</f>
        <v>明细-按产品</v>
      </c>
    </row>
    <row r="544" spans="1:6">
      <c r="A544" s="5" t="s">
        <v>371</v>
      </c>
      <c r="B544" s="5" t="s">
        <v>9</v>
      </c>
      <c r="C544" s="5" t="s">
        <v>230</v>
      </c>
      <c r="D544" s="6" t="str">
        <f t="shared" si="8"/>
        <v>EW0129:阳光金18M增利稳健1号D07:招商银行</v>
      </c>
      <c r="E544" s="1" t="s">
        <v>372</v>
      </c>
      <c r="F544" s="2" t="str">
        <f>VLOOKUP(A544,'7722销售商来款账户整理-底稿'!I:J,2,FALSE)</f>
        <v>明细-按产品</v>
      </c>
    </row>
    <row r="545" spans="1:6">
      <c r="A545" s="5" t="s">
        <v>371</v>
      </c>
      <c r="B545" s="5" t="s">
        <v>9</v>
      </c>
      <c r="C545" s="5" t="s">
        <v>106</v>
      </c>
      <c r="D545" s="6" t="str">
        <f t="shared" si="8"/>
        <v>EW0141:阳光金9M添利4号D07:招商银行</v>
      </c>
      <c r="E545" s="1" t="s">
        <v>372</v>
      </c>
      <c r="F545" s="2" t="str">
        <f>VLOOKUP(A545,'7722销售商来款账户整理-底稿'!I:J,2,FALSE)</f>
        <v>明细-按产品</v>
      </c>
    </row>
    <row r="546" spans="1:6">
      <c r="A546" s="5" t="s">
        <v>371</v>
      </c>
      <c r="B546" s="5" t="s">
        <v>9</v>
      </c>
      <c r="C546" s="5" t="s">
        <v>107</v>
      </c>
      <c r="D546" s="6" t="str">
        <f t="shared" si="8"/>
        <v>EW0142:阳光金9M添利5号D07:招商银行</v>
      </c>
      <c r="E546" s="1" t="s">
        <v>372</v>
      </c>
      <c r="F546" s="2" t="str">
        <f>VLOOKUP(A546,'7722销售商来款账户整理-底稿'!I:J,2,FALSE)</f>
        <v>明细-按产品</v>
      </c>
    </row>
    <row r="547" spans="1:6">
      <c r="A547" s="5" t="s">
        <v>371</v>
      </c>
      <c r="B547" s="5" t="s">
        <v>9</v>
      </c>
      <c r="C547" s="5" t="s">
        <v>108</v>
      </c>
      <c r="D547" s="6" t="str">
        <f t="shared" si="8"/>
        <v>EW0143:阳光金9M添利6号D07:招商银行</v>
      </c>
      <c r="E547" s="1" t="s">
        <v>372</v>
      </c>
      <c r="F547" s="2" t="str">
        <f>VLOOKUP(A547,'7722销售商来款账户整理-底稿'!I:J,2,FALSE)</f>
        <v>明细-按产品</v>
      </c>
    </row>
    <row r="548" spans="1:6">
      <c r="A548" s="5" t="s">
        <v>371</v>
      </c>
      <c r="B548" s="5" t="s">
        <v>9</v>
      </c>
      <c r="C548" s="5" t="s">
        <v>374</v>
      </c>
      <c r="D548" s="6" t="str">
        <f t="shared" si="8"/>
        <v>EW0177:阳光金增利稳健季开1号D07:招商银行</v>
      </c>
      <c r="E548" s="1" t="s">
        <v>372</v>
      </c>
      <c r="F548" s="2" t="str">
        <f>VLOOKUP(A548,'7722销售商来款账户整理-底稿'!I:J,2,FALSE)</f>
        <v>明细-按产品</v>
      </c>
    </row>
    <row r="549" spans="1:6">
      <c r="A549" s="5" t="s">
        <v>371</v>
      </c>
      <c r="B549" s="5" t="s">
        <v>9</v>
      </c>
      <c r="C549" s="5" t="s">
        <v>235</v>
      </c>
      <c r="D549" s="6" t="str">
        <f t="shared" si="8"/>
        <v>EW0178:阳光金增利稳健季开2号D07:招商银行</v>
      </c>
      <c r="E549" s="1" t="s">
        <v>372</v>
      </c>
      <c r="F549" s="2" t="str">
        <f>VLOOKUP(A549,'7722销售商来款账户整理-底稿'!I:J,2,FALSE)</f>
        <v>明细-按产品</v>
      </c>
    </row>
    <row r="550" spans="1:6">
      <c r="A550" s="5" t="s">
        <v>371</v>
      </c>
      <c r="B550" s="5" t="s">
        <v>9</v>
      </c>
      <c r="C550" s="5" t="s">
        <v>236</v>
      </c>
      <c r="D550" s="6" t="str">
        <f t="shared" si="8"/>
        <v>EW0179:阳光金增利稳健季开3号D07:招商银行</v>
      </c>
      <c r="E550" s="1" t="s">
        <v>372</v>
      </c>
      <c r="F550" s="2" t="str">
        <f>VLOOKUP(A550,'7722销售商来款账户整理-底稿'!I:J,2,FALSE)</f>
        <v>明细-按产品</v>
      </c>
    </row>
    <row r="551" spans="1:6">
      <c r="A551" s="5" t="s">
        <v>371</v>
      </c>
      <c r="B551" s="5" t="s">
        <v>9</v>
      </c>
      <c r="C551" s="5" t="s">
        <v>109</v>
      </c>
      <c r="D551" s="6" t="str">
        <f t="shared" si="8"/>
        <v>EW0193:阳光金13M丰利1期D07:招商银行</v>
      </c>
      <c r="E551" s="1" t="s">
        <v>372</v>
      </c>
      <c r="F551" s="2" t="str">
        <f>VLOOKUP(A551,'7722销售商来款账户整理-底稿'!I:J,2,FALSE)</f>
        <v>明细-按产品</v>
      </c>
    </row>
    <row r="552" spans="1:6">
      <c r="A552" s="5" t="s">
        <v>371</v>
      </c>
      <c r="B552" s="5" t="s">
        <v>9</v>
      </c>
      <c r="C552" s="5" t="s">
        <v>14</v>
      </c>
      <c r="D552" s="6" t="str">
        <f t="shared" si="8"/>
        <v>EW0216:阳光金添利月开4号D07:招商银行</v>
      </c>
      <c r="E552" s="1" t="s">
        <v>372</v>
      </c>
      <c r="F552" s="2" t="str">
        <f>VLOOKUP(A552,'7722销售商来款账户整理-底稿'!I:J,2,FALSE)</f>
        <v>明细-按产品</v>
      </c>
    </row>
    <row r="553" spans="1:6">
      <c r="A553" s="5" t="s">
        <v>371</v>
      </c>
      <c r="B553" s="5" t="s">
        <v>9</v>
      </c>
      <c r="C553" s="5" t="s">
        <v>375</v>
      </c>
      <c r="D553" s="6" t="str">
        <f t="shared" si="8"/>
        <v>EW0225:阳光金18M增利稳健2号D07:招商银行</v>
      </c>
      <c r="E553" s="1" t="s">
        <v>372</v>
      </c>
      <c r="F553" s="2" t="str">
        <f>VLOOKUP(A553,'7722销售商来款账户整理-底稿'!I:J,2,FALSE)</f>
        <v>明细-按产品</v>
      </c>
    </row>
    <row r="554" spans="1:6">
      <c r="A554" s="5" t="s">
        <v>371</v>
      </c>
      <c r="B554" s="5" t="s">
        <v>9</v>
      </c>
      <c r="C554" s="5" t="s">
        <v>376</v>
      </c>
      <c r="D554" s="6" t="str">
        <f t="shared" si="8"/>
        <v>EW0227:阳光金18M增利稳健3号D07:招商银行</v>
      </c>
      <c r="E554" s="1" t="s">
        <v>372</v>
      </c>
      <c r="F554" s="2" t="str">
        <f>VLOOKUP(A554,'7722销售商来款账户整理-底稿'!I:J,2,FALSE)</f>
        <v>明细-按产品</v>
      </c>
    </row>
    <row r="555" spans="1:6">
      <c r="A555" s="5" t="s">
        <v>371</v>
      </c>
      <c r="B555" s="5" t="s">
        <v>9</v>
      </c>
      <c r="C555" s="5" t="s">
        <v>277</v>
      </c>
      <c r="D555" s="6" t="str">
        <f t="shared" si="8"/>
        <v>EW0230:阳光金添利半年盈2号D07:招商银行</v>
      </c>
      <c r="E555" s="1" t="s">
        <v>372</v>
      </c>
      <c r="F555" s="2" t="str">
        <f>VLOOKUP(A555,'7722销售商来款账户整理-底稿'!I:J,2,FALSE)</f>
        <v>明细-按产品</v>
      </c>
    </row>
    <row r="556" spans="1:6">
      <c r="A556" s="5" t="s">
        <v>371</v>
      </c>
      <c r="B556" s="5" t="s">
        <v>9</v>
      </c>
      <c r="C556" s="5" t="s">
        <v>281</v>
      </c>
      <c r="D556" s="6" t="str">
        <f t="shared" si="8"/>
        <v>EW0234:阳光金添利半年盈6号D07:招商银行</v>
      </c>
      <c r="E556" s="1" t="s">
        <v>372</v>
      </c>
      <c r="F556" s="2" t="str">
        <f>VLOOKUP(A556,'7722销售商来款账户整理-底稿'!I:J,2,FALSE)</f>
        <v>明细-按产品</v>
      </c>
    </row>
    <row r="557" spans="1:6">
      <c r="A557" s="5" t="s">
        <v>371</v>
      </c>
      <c r="B557" s="5" t="s">
        <v>9</v>
      </c>
      <c r="C557" s="5" t="s">
        <v>116</v>
      </c>
      <c r="D557" s="6" t="str">
        <f t="shared" si="8"/>
        <v>EW0358:阳光金15M丰利12期D07:招商银行</v>
      </c>
      <c r="E557" s="1" t="s">
        <v>372</v>
      </c>
      <c r="F557" s="2" t="str">
        <f>VLOOKUP(A557,'7722销售商来款账户整理-底稿'!I:J,2,FALSE)</f>
        <v>明细-按产品</v>
      </c>
    </row>
    <row r="558" spans="1:6">
      <c r="A558" s="5" t="s">
        <v>371</v>
      </c>
      <c r="B558" s="5" t="s">
        <v>9</v>
      </c>
      <c r="C558" s="5" t="s">
        <v>117</v>
      </c>
      <c r="D558" s="6" t="str">
        <f t="shared" si="8"/>
        <v>EW0359:阳光金15M丰利13期D07:招商银行</v>
      </c>
      <c r="E558" s="1" t="s">
        <v>372</v>
      </c>
      <c r="F558" s="2" t="str">
        <f>VLOOKUP(A558,'7722销售商来款账户整理-底稿'!I:J,2,FALSE)</f>
        <v>明细-按产品</v>
      </c>
    </row>
    <row r="559" spans="1:6">
      <c r="A559" s="5" t="s">
        <v>371</v>
      </c>
      <c r="B559" s="5" t="s">
        <v>9</v>
      </c>
      <c r="C559" s="5" t="s">
        <v>62</v>
      </c>
      <c r="D559" s="6" t="str">
        <f t="shared" si="8"/>
        <v>EW0360:阳光金13M丰利8期D07:招商银行</v>
      </c>
      <c r="E559" s="1" t="s">
        <v>372</v>
      </c>
      <c r="F559" s="2" t="str">
        <f>VLOOKUP(A559,'7722销售商来款账户整理-底稿'!I:J,2,FALSE)</f>
        <v>明细-按产品</v>
      </c>
    </row>
    <row r="560" spans="1:6">
      <c r="A560" s="5" t="s">
        <v>371</v>
      </c>
      <c r="B560" s="5" t="s">
        <v>9</v>
      </c>
      <c r="C560" s="5" t="s">
        <v>377</v>
      </c>
      <c r="D560" s="6" t="str">
        <f t="shared" si="8"/>
        <v>EW0386:阳光金18M增利稳健4号D07:招商银行</v>
      </c>
      <c r="E560" s="1" t="s">
        <v>372</v>
      </c>
      <c r="F560" s="2" t="str">
        <f>VLOOKUP(A560,'7722销售商来款账户整理-底稿'!I:J,2,FALSE)</f>
        <v>明细-按产品</v>
      </c>
    </row>
    <row r="561" spans="1:6">
      <c r="A561" s="5" t="s">
        <v>371</v>
      </c>
      <c r="B561" s="5" t="s">
        <v>9</v>
      </c>
      <c r="C561" s="5" t="s">
        <v>378</v>
      </c>
      <c r="D561" s="6" t="str">
        <f t="shared" si="8"/>
        <v>EW0409:阳光金15M丰利16期D07:招商银行</v>
      </c>
      <c r="E561" s="1" t="s">
        <v>372</v>
      </c>
      <c r="F561" s="2" t="str">
        <f>VLOOKUP(A561,'7722销售商来款账户整理-底稿'!I:J,2,FALSE)</f>
        <v>明细-按产品</v>
      </c>
    </row>
    <row r="562" spans="1:6">
      <c r="A562" s="5" t="s">
        <v>371</v>
      </c>
      <c r="B562" s="5" t="s">
        <v>9</v>
      </c>
      <c r="C562" s="5" t="s">
        <v>122</v>
      </c>
      <c r="D562" s="6" t="str">
        <f t="shared" si="8"/>
        <v>EW0410:阳光金15M丰利17期D07:招商银行</v>
      </c>
      <c r="E562" s="1" t="s">
        <v>372</v>
      </c>
      <c r="F562" s="2" t="str">
        <f>VLOOKUP(A562,'7722销售商来款账户整理-底稿'!I:J,2,FALSE)</f>
        <v>明细-按产品</v>
      </c>
    </row>
    <row r="563" spans="1:6">
      <c r="A563" s="5" t="s">
        <v>371</v>
      </c>
      <c r="B563" s="5" t="s">
        <v>9</v>
      </c>
      <c r="C563" s="5" t="s">
        <v>379</v>
      </c>
      <c r="D563" s="6" t="str">
        <f t="shared" si="8"/>
        <v>EW0511:光大理财颐享阳光养老理财产品橙2027第6期D07:招商银行</v>
      </c>
      <c r="E563" s="1" t="s">
        <v>372</v>
      </c>
      <c r="F563" s="2" t="str">
        <f>VLOOKUP(A563,'7722销售商来款账户整理-底稿'!I:J,2,FALSE)</f>
        <v>明细-按产品</v>
      </c>
    </row>
    <row r="564" spans="1:6">
      <c r="A564" s="5" t="s">
        <v>371</v>
      </c>
      <c r="B564" s="5" t="s">
        <v>9</v>
      </c>
      <c r="C564" s="5" t="s">
        <v>283</v>
      </c>
      <c r="D564" s="6" t="str">
        <f t="shared" si="8"/>
        <v>EW0561:阳光金18M创利稳进4期（封闭式）D07:招商银行</v>
      </c>
      <c r="E564" s="1" t="s">
        <v>372</v>
      </c>
      <c r="F564" s="2" t="str">
        <f>VLOOKUP(A564,'7722销售商来款账户整理-底稿'!I:J,2,FALSE)</f>
        <v>明细-按产品</v>
      </c>
    </row>
    <row r="565" spans="1:6">
      <c r="A565" s="5" t="s">
        <v>371</v>
      </c>
      <c r="B565" s="5" t="s">
        <v>9</v>
      </c>
      <c r="C565" s="5" t="s">
        <v>380</v>
      </c>
      <c r="D565" s="6" t="str">
        <f t="shared" si="8"/>
        <v>EW0562:阳光金15M创利稳进6期（封闭式）D07:招商银行</v>
      </c>
      <c r="E565" s="1" t="s">
        <v>372</v>
      </c>
      <c r="F565" s="2" t="str">
        <f>VLOOKUP(A565,'7722销售商来款账户整理-底稿'!I:J,2,FALSE)</f>
        <v>明细-按产品</v>
      </c>
    </row>
    <row r="566" spans="1:6">
      <c r="A566" s="5" t="s">
        <v>371</v>
      </c>
      <c r="B566" s="5" t="s">
        <v>9</v>
      </c>
      <c r="C566" s="5" t="s">
        <v>381</v>
      </c>
      <c r="D566" s="6" t="str">
        <f t="shared" si="8"/>
        <v>EW1167:阳光金18M创利稳进8期（封闭式）D07:招商银行</v>
      </c>
      <c r="E566" s="1" t="s">
        <v>372</v>
      </c>
      <c r="F566" s="2" t="str">
        <f>VLOOKUP(A566,'7722销售商来款账户整理-底稿'!I:J,2,FALSE)</f>
        <v>明细-按产品</v>
      </c>
    </row>
    <row r="567" spans="1:6">
      <c r="A567" s="5" t="s">
        <v>371</v>
      </c>
      <c r="B567" s="5" t="s">
        <v>9</v>
      </c>
      <c r="C567" s="5" t="s">
        <v>382</v>
      </c>
      <c r="D567" s="6" t="str">
        <f t="shared" si="8"/>
        <v>EW1168:阳光金18M创利稳进9期（封闭式）D07:招商银行</v>
      </c>
      <c r="E567" s="1" t="s">
        <v>372</v>
      </c>
      <c r="F567" s="2" t="str">
        <f>VLOOKUP(A567,'7722销售商来款账户整理-底稿'!I:J,2,FALSE)</f>
        <v>明细-按产品</v>
      </c>
    </row>
    <row r="568" spans="1:6">
      <c r="A568" s="5" t="s">
        <v>371</v>
      </c>
      <c r="B568" s="5" t="s">
        <v>9</v>
      </c>
      <c r="C568" s="5" t="s">
        <v>383</v>
      </c>
      <c r="D568" s="6" t="str">
        <f t="shared" si="8"/>
        <v>EW1184:阳光青睿跃乐享1期（中证1000自动触发策略）固定收益类D07:招商银行</v>
      </c>
      <c r="E568" s="1" t="s">
        <v>372</v>
      </c>
      <c r="F568" s="2" t="str">
        <f>VLOOKUP(A568,'7722销售商来款账户整理-底稿'!I:J,2,FALSE)</f>
        <v>明细-按产品</v>
      </c>
    </row>
    <row r="569" spans="1:6">
      <c r="A569" s="5" t="s">
        <v>371</v>
      </c>
      <c r="B569" s="5" t="s">
        <v>9</v>
      </c>
      <c r="C569" s="5" t="s">
        <v>384</v>
      </c>
      <c r="D569" s="6" t="str">
        <f t="shared" si="8"/>
        <v>EW1185:阳光青睿跃乐享2期（中证1000自动触发策略）固定收益类D07:招商银行</v>
      </c>
      <c r="E569" s="1" t="s">
        <v>372</v>
      </c>
      <c r="F569" s="2" t="str">
        <f>VLOOKUP(A569,'7722销售商来款账户整理-底稿'!I:J,2,FALSE)</f>
        <v>明细-按产品</v>
      </c>
    </row>
    <row r="570" spans="1:6">
      <c r="A570" s="5" t="s">
        <v>371</v>
      </c>
      <c r="B570" s="5" t="s">
        <v>9</v>
      </c>
      <c r="C570" s="5" t="s">
        <v>385</v>
      </c>
      <c r="D570" s="6" t="str">
        <f t="shared" si="8"/>
        <v>EW1211:阳光金18M丰利目标盈1期D07:招商银行</v>
      </c>
      <c r="E570" s="1" t="s">
        <v>372</v>
      </c>
      <c r="F570" s="2" t="str">
        <f>VLOOKUP(A570,'7722销售商来款账户整理-底稿'!I:J,2,FALSE)</f>
        <v>明细-按产品</v>
      </c>
    </row>
    <row r="571" spans="1:6">
      <c r="A571" s="5" t="s">
        <v>371</v>
      </c>
      <c r="B571" s="5" t="s">
        <v>9</v>
      </c>
      <c r="C571" s="5" t="s">
        <v>175</v>
      </c>
      <c r="D571" s="6" t="str">
        <f t="shared" si="8"/>
        <v>EW1213:阳光金18M丰利目标盈3期D07:招商银行</v>
      </c>
      <c r="E571" s="1" t="s">
        <v>372</v>
      </c>
      <c r="F571" s="2" t="str">
        <f>VLOOKUP(A571,'7722销售商来款账户整理-底稿'!I:J,2,FALSE)</f>
        <v>明细-按产品</v>
      </c>
    </row>
    <row r="572" spans="1:6">
      <c r="A572" s="5" t="s">
        <v>371</v>
      </c>
      <c r="B572" s="5" t="s">
        <v>9</v>
      </c>
      <c r="C572" s="5" t="s">
        <v>386</v>
      </c>
      <c r="D572" s="6" t="str">
        <f t="shared" si="8"/>
        <v>EW1219:阳光金18M创利稳进12期（封闭式）D07:招商银行</v>
      </c>
      <c r="E572" s="1" t="s">
        <v>372</v>
      </c>
      <c r="F572" s="2" t="str">
        <f>VLOOKUP(A572,'7722销售商来款账户整理-底稿'!I:J,2,FALSE)</f>
        <v>明细-按产品</v>
      </c>
    </row>
    <row r="573" spans="1:6">
      <c r="A573" s="5" t="s">
        <v>371</v>
      </c>
      <c r="B573" s="5" t="s">
        <v>9</v>
      </c>
      <c r="C573" s="5" t="s">
        <v>33</v>
      </c>
      <c r="D573" s="6" t="str">
        <f t="shared" si="8"/>
        <v>EW189D:阳光金增利稳健天天购（7天最低持有）DD07:招商银行</v>
      </c>
      <c r="E573" s="1" t="s">
        <v>372</v>
      </c>
      <c r="F573" s="2" t="e">
        <f>VLOOKUP(D573,#REF!,2,FALSE)</f>
        <v>#REF!</v>
      </c>
    </row>
    <row r="574" spans="1:6">
      <c r="A574" s="5" t="s">
        <v>371</v>
      </c>
      <c r="B574" s="5" t="s">
        <v>9</v>
      </c>
      <c r="C574" s="5" t="s">
        <v>65</v>
      </c>
      <c r="D574" s="6" t="str">
        <f t="shared" si="8"/>
        <v>EW190A:阳光金增利稳健天天购（14天最低持有）AD07:招商银行</v>
      </c>
      <c r="E574" s="1" t="s">
        <v>372</v>
      </c>
      <c r="F574" s="2" t="e">
        <f>VLOOKUP(D574,#REF!,2,FALSE)</f>
        <v>#REF!</v>
      </c>
    </row>
    <row r="575" spans="1:6">
      <c r="A575" s="5" t="s">
        <v>371</v>
      </c>
      <c r="B575" s="5" t="s">
        <v>9</v>
      </c>
      <c r="C575" s="5" t="s">
        <v>176</v>
      </c>
      <c r="D575" s="6" t="str">
        <f t="shared" si="8"/>
        <v>EW262A:阳光金13M丰利2期AD07:招商银行</v>
      </c>
      <c r="E575" s="1" t="s">
        <v>372</v>
      </c>
      <c r="F575" s="2" t="str">
        <f>VLOOKUP(A575,'7722销售商来款账户整理-底稿'!I:J,2,FALSE)</f>
        <v>明细-按产品</v>
      </c>
    </row>
    <row r="576" spans="1:6">
      <c r="A576" s="5" t="s">
        <v>371</v>
      </c>
      <c r="B576" s="5" t="s">
        <v>9</v>
      </c>
      <c r="C576" s="5" t="s">
        <v>131</v>
      </c>
      <c r="D576" s="6" t="str">
        <f t="shared" si="8"/>
        <v>EW263B:阳光金13M丰利3期BD07:招商银行</v>
      </c>
      <c r="E576" s="1" t="s">
        <v>372</v>
      </c>
      <c r="F576" s="2" t="str">
        <f>VLOOKUP(A576,'7722销售商来款账户整理-底稿'!I:J,2,FALSE)</f>
        <v>明细-按产品</v>
      </c>
    </row>
    <row r="577" spans="1:6">
      <c r="A577" s="5" t="s">
        <v>371</v>
      </c>
      <c r="B577" s="5" t="s">
        <v>9</v>
      </c>
      <c r="C577" s="5" t="s">
        <v>69</v>
      </c>
      <c r="D577" s="6" t="str">
        <f t="shared" si="8"/>
        <v>EW265D:阳光金13M丰利5期DD07:招商银行</v>
      </c>
      <c r="E577" s="1" t="s">
        <v>372</v>
      </c>
      <c r="F577" s="2" t="str">
        <f>VLOOKUP(A577,'7722销售商来款账户整理-底稿'!I:J,2,FALSE)</f>
        <v>明细-按产品</v>
      </c>
    </row>
    <row r="578" spans="1:6">
      <c r="A578" s="5" t="s">
        <v>371</v>
      </c>
      <c r="B578" s="5" t="s">
        <v>9</v>
      </c>
      <c r="C578" s="5" t="s">
        <v>132</v>
      </c>
      <c r="D578" s="6" t="str">
        <f t="shared" si="8"/>
        <v>EW270B:阳光金18M丰利2期BD07:招商银行</v>
      </c>
      <c r="E578" s="1" t="s">
        <v>372</v>
      </c>
      <c r="F578" s="2" t="str">
        <f>VLOOKUP(A578,'7722销售商来款账户整理-底稿'!I:J,2,FALSE)</f>
        <v>明细-按产品</v>
      </c>
    </row>
    <row r="579" spans="1:6">
      <c r="A579" s="5" t="s">
        <v>371</v>
      </c>
      <c r="B579" s="5" t="s">
        <v>9</v>
      </c>
      <c r="C579" s="5" t="s">
        <v>70</v>
      </c>
      <c r="D579" s="6" t="str">
        <f t="shared" ref="D579:D642" si="9">C579&amp;A579</f>
        <v>EW272B:阳光金15M丰利8期BD07:招商银行</v>
      </c>
      <c r="E579" s="1" t="s">
        <v>372</v>
      </c>
      <c r="F579" s="2" t="str">
        <f>VLOOKUP(A579,'7722销售商来款账户整理-底稿'!I:J,2,FALSE)</f>
        <v>明细-按产品</v>
      </c>
    </row>
    <row r="580" spans="1:6">
      <c r="A580" s="5" t="s">
        <v>371</v>
      </c>
      <c r="B580" s="5" t="s">
        <v>9</v>
      </c>
      <c r="C580" s="5" t="s">
        <v>179</v>
      </c>
      <c r="D580" s="6" t="str">
        <f t="shared" si="9"/>
        <v>EW291D:阳光金天天盈DD07:招商银行</v>
      </c>
      <c r="E580" s="1" t="s">
        <v>372</v>
      </c>
      <c r="F580" s="2" t="e">
        <f>VLOOKUP(D580,#REF!,2,FALSE)</f>
        <v>#REF!</v>
      </c>
    </row>
    <row r="581" spans="1:6">
      <c r="A581" s="5" t="s">
        <v>371</v>
      </c>
      <c r="B581" s="5" t="s">
        <v>9</v>
      </c>
      <c r="C581" s="5" t="s">
        <v>72</v>
      </c>
      <c r="D581" s="6" t="str">
        <f t="shared" si="9"/>
        <v>EW379D:阳光金增利稳健乐享天天购（7天最低持有）DD07:招商银行</v>
      </c>
      <c r="E581" s="1" t="s">
        <v>372</v>
      </c>
      <c r="F581" s="2" t="e">
        <f>VLOOKUP(D581,#REF!,2,FALSE)</f>
        <v>#REF!</v>
      </c>
    </row>
    <row r="582" spans="1:6">
      <c r="A582" s="5" t="s">
        <v>371</v>
      </c>
      <c r="B582" s="5" t="s">
        <v>9</v>
      </c>
      <c r="C582" s="5" t="s">
        <v>73</v>
      </c>
      <c r="D582" s="6" t="str">
        <f t="shared" si="9"/>
        <v>EW379I:阳光金增利稳健乐享天天购（7天最低持有）ID07:招商银行</v>
      </c>
      <c r="E582" s="1" t="s">
        <v>372</v>
      </c>
      <c r="F582" s="2" t="e">
        <f>VLOOKUP(D582,#REF!,2,FALSE)</f>
        <v>#REF!</v>
      </c>
    </row>
    <row r="583" spans="1:6">
      <c r="A583" s="5" t="s">
        <v>371</v>
      </c>
      <c r="B583" s="5" t="s">
        <v>9</v>
      </c>
      <c r="C583" s="5" t="s">
        <v>74</v>
      </c>
      <c r="D583" s="6" t="str">
        <f t="shared" si="9"/>
        <v>EW408A:阳光金13M丰利13期AD07:招商银行</v>
      </c>
      <c r="E583" s="1" t="s">
        <v>372</v>
      </c>
      <c r="F583" s="2" t="str">
        <f>VLOOKUP(A583,'7722销售商来款账户整理-底稿'!I:J,2,FALSE)</f>
        <v>明细-按产品</v>
      </c>
    </row>
    <row r="584" spans="1:6">
      <c r="A584" s="5" t="s">
        <v>371</v>
      </c>
      <c r="B584" s="5" t="s">
        <v>9</v>
      </c>
      <c r="C584" s="5" t="s">
        <v>136</v>
      </c>
      <c r="D584" s="6" t="str">
        <f t="shared" si="9"/>
        <v>EW408I:阳光金13M丰利13期ID07:招商银行</v>
      </c>
      <c r="E584" s="1" t="s">
        <v>372</v>
      </c>
      <c r="F584" s="2" t="str">
        <f>VLOOKUP(A584,'7722销售商来款账户整理-底稿'!I:J,2,FALSE)</f>
        <v>明细-按产品</v>
      </c>
    </row>
    <row r="585" spans="1:6">
      <c r="A585" s="5" t="s">
        <v>371</v>
      </c>
      <c r="B585" s="5" t="s">
        <v>9</v>
      </c>
      <c r="C585" s="5" t="s">
        <v>75</v>
      </c>
      <c r="D585" s="6" t="str">
        <f t="shared" si="9"/>
        <v>EW458A:阳光金丰利10期AD07:招商银行</v>
      </c>
      <c r="E585" s="1" t="s">
        <v>372</v>
      </c>
      <c r="F585" s="2" t="str">
        <f>VLOOKUP(A585,'7722销售商来款账户整理-底稿'!I:J,2,FALSE)</f>
        <v>明细-按产品</v>
      </c>
    </row>
    <row r="586" spans="1:6">
      <c r="A586" s="5" t="s">
        <v>371</v>
      </c>
      <c r="B586" s="5" t="s">
        <v>9</v>
      </c>
      <c r="C586" s="5" t="s">
        <v>137</v>
      </c>
      <c r="D586" s="6" t="str">
        <f t="shared" si="9"/>
        <v>EW472A:阳光金13M丰利16期AD07:招商银行</v>
      </c>
      <c r="E586" s="1" t="s">
        <v>372</v>
      </c>
      <c r="F586" s="2" t="str">
        <f>VLOOKUP(A586,'7722销售商来款账户整理-底稿'!I:J,2,FALSE)</f>
        <v>明细-按产品</v>
      </c>
    </row>
    <row r="587" spans="1:6">
      <c r="A587" s="5" t="s">
        <v>371</v>
      </c>
      <c r="B587" s="5" t="s">
        <v>9</v>
      </c>
      <c r="C587" s="5" t="s">
        <v>138</v>
      </c>
      <c r="D587" s="6" t="str">
        <f t="shared" si="9"/>
        <v>EW473A:阳光金15M丰利23期AD07:招商银行</v>
      </c>
      <c r="E587" s="1" t="s">
        <v>372</v>
      </c>
      <c r="F587" s="2" t="str">
        <f>VLOOKUP(A587,'7722销售商来款账户整理-底稿'!I:J,2,FALSE)</f>
        <v>明细-按产品</v>
      </c>
    </row>
    <row r="588" spans="1:6">
      <c r="A588" s="5" t="s">
        <v>371</v>
      </c>
      <c r="B588" s="5" t="s">
        <v>9</v>
      </c>
      <c r="C588" s="5" t="s">
        <v>387</v>
      </c>
      <c r="D588" s="6" t="str">
        <f t="shared" si="9"/>
        <v>EW473I:阳光金15M丰利23期ID07:招商银行</v>
      </c>
      <c r="E588" s="1" t="s">
        <v>372</v>
      </c>
      <c r="F588" s="2" t="str">
        <f>VLOOKUP(A588,'7722销售商来款账户整理-底稿'!I:J,2,FALSE)</f>
        <v>明细-按产品</v>
      </c>
    </row>
    <row r="589" spans="1:6">
      <c r="A589" s="5" t="s">
        <v>371</v>
      </c>
      <c r="B589" s="5" t="s">
        <v>9</v>
      </c>
      <c r="C589" s="5" t="s">
        <v>139</v>
      </c>
      <c r="D589" s="6" t="str">
        <f t="shared" si="9"/>
        <v>EW546A:阳光金18M丰利5期AD07:招商银行</v>
      </c>
      <c r="E589" s="1" t="s">
        <v>372</v>
      </c>
      <c r="F589" s="2" t="str">
        <f>VLOOKUP(A589,'7722销售商来款账户整理-底稿'!I:J,2,FALSE)</f>
        <v>明细-按产品</v>
      </c>
    </row>
    <row r="590" spans="1:6">
      <c r="A590" s="5" t="s">
        <v>371</v>
      </c>
      <c r="B590" s="5" t="s">
        <v>9</v>
      </c>
      <c r="C590" s="5" t="s">
        <v>142</v>
      </c>
      <c r="D590" s="6" t="str">
        <f t="shared" si="9"/>
        <v>EW603A:阳光金丰利15期AD07:招商银行</v>
      </c>
      <c r="E590" s="1" t="s">
        <v>372</v>
      </c>
      <c r="F590" s="2" t="str">
        <f>VLOOKUP(A590,'7722销售商来款账户整理-底稿'!I:J,2,FALSE)</f>
        <v>明细-按产品</v>
      </c>
    </row>
    <row r="591" spans="1:6">
      <c r="A591" s="5" t="s">
        <v>371</v>
      </c>
      <c r="B591" s="5" t="s">
        <v>9</v>
      </c>
      <c r="C591" s="5" t="s">
        <v>295</v>
      </c>
      <c r="D591" s="6" t="str">
        <f t="shared" si="9"/>
        <v>EW603I:阳光金丰利15期ID07:招商银行</v>
      </c>
      <c r="E591" s="1" t="s">
        <v>372</v>
      </c>
      <c r="F591" s="2" t="str">
        <f>VLOOKUP(A591,'7722销售商来款账户整理-底稿'!I:J,2,FALSE)</f>
        <v>明细-按产品</v>
      </c>
    </row>
    <row r="592" spans="1:6">
      <c r="A592" s="5" t="s">
        <v>371</v>
      </c>
      <c r="B592" s="5" t="s">
        <v>9</v>
      </c>
      <c r="C592" s="5" t="s">
        <v>297</v>
      </c>
      <c r="D592" s="6" t="str">
        <f t="shared" si="9"/>
        <v>EW613A:阳光碧乐活9号AD07:招商银行</v>
      </c>
      <c r="E592" s="1" t="s">
        <v>372</v>
      </c>
      <c r="F592" s="2" t="e">
        <f>VLOOKUP(D592,#REF!,2,FALSE)</f>
        <v>#REF!</v>
      </c>
    </row>
    <row r="593" spans="1:6">
      <c r="A593" s="5" t="s">
        <v>371</v>
      </c>
      <c r="B593" s="5" t="s">
        <v>9</v>
      </c>
      <c r="C593" s="5" t="s">
        <v>388</v>
      </c>
      <c r="D593" s="6" t="str">
        <f t="shared" si="9"/>
        <v>EW615D:阳光金天天盈2号DD07:招商银行</v>
      </c>
      <c r="E593" s="1" t="s">
        <v>372</v>
      </c>
      <c r="F593" s="2" t="e">
        <f>VLOOKUP(D593,#REF!,2,FALSE)</f>
        <v>#REF!</v>
      </c>
    </row>
    <row r="594" spans="1:6">
      <c r="A594" s="5" t="s">
        <v>371</v>
      </c>
      <c r="B594" s="5" t="s">
        <v>9</v>
      </c>
      <c r="C594" s="5" t="s">
        <v>389</v>
      </c>
      <c r="D594" s="6" t="str">
        <f t="shared" si="9"/>
        <v>EW615J:阳光金天天盈2号JD07:招商银行</v>
      </c>
      <c r="E594" s="1" t="s">
        <v>372</v>
      </c>
      <c r="F594" s="2" t="e">
        <f>VLOOKUP(D594,#REF!,2,FALSE)</f>
        <v>#REF!</v>
      </c>
    </row>
    <row r="595" spans="1:6">
      <c r="A595" s="5" t="s">
        <v>371</v>
      </c>
      <c r="B595" s="5" t="s">
        <v>9</v>
      </c>
      <c r="C595" s="5" t="s">
        <v>390</v>
      </c>
      <c r="D595" s="6" t="str">
        <f t="shared" si="9"/>
        <v>EW617A:阳光金丰利18期AD07:招商银行</v>
      </c>
      <c r="E595" s="1" t="s">
        <v>372</v>
      </c>
      <c r="F595" s="2" t="str">
        <f>VLOOKUP(A595,'7722销售商来款账户整理-底稿'!I:J,2,FALSE)</f>
        <v>明细-按产品</v>
      </c>
    </row>
    <row r="596" spans="1:6">
      <c r="A596" s="5" t="s">
        <v>371</v>
      </c>
      <c r="B596" s="5" t="s">
        <v>9</v>
      </c>
      <c r="C596" s="5" t="s">
        <v>391</v>
      </c>
      <c r="D596" s="6" t="str">
        <f t="shared" si="9"/>
        <v>EW626A:阳光金15M丰利29期AD07:招商银行</v>
      </c>
      <c r="E596" s="1" t="s">
        <v>372</v>
      </c>
      <c r="F596" s="2" t="str">
        <f>VLOOKUP(A596,'7722销售商来款账户整理-底稿'!I:J,2,FALSE)</f>
        <v>明细-按产品</v>
      </c>
    </row>
    <row r="597" spans="1:6">
      <c r="A597" s="5" t="s">
        <v>371</v>
      </c>
      <c r="B597" s="5" t="s">
        <v>9</v>
      </c>
      <c r="C597" s="5" t="s">
        <v>392</v>
      </c>
      <c r="D597" s="6" t="str">
        <f t="shared" si="9"/>
        <v>EW626I:阳光金15M丰利29期ID07:招商银行</v>
      </c>
      <c r="E597" s="1" t="s">
        <v>372</v>
      </c>
      <c r="F597" s="2" t="str">
        <f>VLOOKUP(A597,'7722销售商来款账户整理-底稿'!I:J,2,FALSE)</f>
        <v>明细-按产品</v>
      </c>
    </row>
    <row r="598" spans="1:6">
      <c r="A598" s="5" t="s">
        <v>371</v>
      </c>
      <c r="B598" s="5" t="s">
        <v>9</v>
      </c>
      <c r="C598" s="5" t="s">
        <v>393</v>
      </c>
      <c r="D598" s="6" t="str">
        <f t="shared" si="9"/>
        <v>EW627A:阳光金15M丰利30期AD07:招商银行</v>
      </c>
      <c r="E598" s="1" t="s">
        <v>372</v>
      </c>
      <c r="F598" s="2" t="str">
        <f>VLOOKUP(A598,'7722销售商来款账户整理-底稿'!I:J,2,FALSE)</f>
        <v>明细-按产品</v>
      </c>
    </row>
    <row r="599" spans="1:6">
      <c r="A599" s="5" t="s">
        <v>371</v>
      </c>
      <c r="B599" s="5" t="s">
        <v>9</v>
      </c>
      <c r="C599" s="5" t="s">
        <v>300</v>
      </c>
      <c r="D599" s="6" t="str">
        <f t="shared" si="9"/>
        <v>EW627I:阳光金15M丰利30期ID07:招商银行</v>
      </c>
      <c r="E599" s="1" t="s">
        <v>372</v>
      </c>
      <c r="F599" s="2" t="str">
        <f>VLOOKUP(A599,'7722销售商来款账户整理-底稿'!I:J,2,FALSE)</f>
        <v>明细-按产品</v>
      </c>
    </row>
    <row r="600" spans="1:6">
      <c r="A600" s="5" t="s">
        <v>371</v>
      </c>
      <c r="B600" s="5" t="s">
        <v>9</v>
      </c>
      <c r="C600" s="5" t="s">
        <v>147</v>
      </c>
      <c r="D600" s="6" t="str">
        <f t="shared" si="9"/>
        <v>EW631D:阳光金丰利29期DD07:招商银行</v>
      </c>
      <c r="E600" s="1" t="s">
        <v>372</v>
      </c>
      <c r="F600" s="2" t="str">
        <f>VLOOKUP(A600,'7722销售商来款账户整理-底稿'!I:J,2,FALSE)</f>
        <v>明细-按产品</v>
      </c>
    </row>
    <row r="601" spans="1:6">
      <c r="A601" s="5" t="s">
        <v>371</v>
      </c>
      <c r="B601" s="5" t="s">
        <v>9</v>
      </c>
      <c r="C601" s="5" t="s">
        <v>394</v>
      </c>
      <c r="D601" s="6" t="str">
        <f t="shared" si="9"/>
        <v>EW659A:阳光金15M丰利31期AD07:招商银行</v>
      </c>
      <c r="E601" s="1" t="s">
        <v>372</v>
      </c>
      <c r="F601" s="2" t="str">
        <f>VLOOKUP(A601,'7722销售商来款账户整理-底稿'!I:J,2,FALSE)</f>
        <v>明细-按产品</v>
      </c>
    </row>
    <row r="602" spans="1:6">
      <c r="A602" s="5" t="s">
        <v>371</v>
      </c>
      <c r="B602" s="5" t="s">
        <v>9</v>
      </c>
      <c r="C602" s="5" t="s">
        <v>395</v>
      </c>
      <c r="D602" s="6" t="str">
        <f t="shared" si="9"/>
        <v>EW671I:阳光金丰利37期ID07:招商银行</v>
      </c>
      <c r="E602" s="1" t="s">
        <v>372</v>
      </c>
      <c r="F602" s="2" t="str">
        <f>VLOOKUP(A602,'7722销售商来款账户整理-底稿'!I:J,2,FALSE)</f>
        <v>明细-按产品</v>
      </c>
    </row>
    <row r="603" spans="1:6">
      <c r="A603" s="5" t="s">
        <v>371</v>
      </c>
      <c r="B603" s="5" t="s">
        <v>9</v>
      </c>
      <c r="C603" s="5" t="s">
        <v>150</v>
      </c>
      <c r="D603" s="6" t="str">
        <f t="shared" si="9"/>
        <v>EW675A:阳光金18M创利稳进6期（封闭式）AD07:招商银行</v>
      </c>
      <c r="E603" s="1" t="s">
        <v>372</v>
      </c>
      <c r="F603" s="2" t="str">
        <f>VLOOKUP(A603,'7722销售商来款账户整理-底稿'!I:J,2,FALSE)</f>
        <v>明细-按产品</v>
      </c>
    </row>
    <row r="604" spans="1:6">
      <c r="A604" s="5" t="s">
        <v>371</v>
      </c>
      <c r="B604" s="5" t="s">
        <v>9</v>
      </c>
      <c r="C604" s="5" t="s">
        <v>396</v>
      </c>
      <c r="D604" s="6" t="str">
        <f t="shared" si="9"/>
        <v>EW676A:阳光金18M创利稳进7期（封闭式）AD07:招商银行</v>
      </c>
      <c r="E604" s="1" t="s">
        <v>372</v>
      </c>
      <c r="F604" s="2" t="str">
        <f>VLOOKUP(A604,'7722销售商来款账户整理-底稿'!I:J,2,FALSE)</f>
        <v>明细-按产品</v>
      </c>
    </row>
    <row r="605" spans="1:6">
      <c r="A605" s="5" t="s">
        <v>371</v>
      </c>
      <c r="B605" s="5" t="s">
        <v>9</v>
      </c>
      <c r="C605" s="5" t="s">
        <v>397</v>
      </c>
      <c r="D605" s="6" t="str">
        <f t="shared" si="9"/>
        <v>EW683A:阳光金创利1期（封闭式）AD07:招商银行</v>
      </c>
      <c r="E605" s="1" t="s">
        <v>372</v>
      </c>
      <c r="F605" s="2" t="str">
        <f>VLOOKUP(A605,'7722销售商来款账户整理-底稿'!I:J,2,FALSE)</f>
        <v>明细-按产品</v>
      </c>
    </row>
    <row r="606" spans="1:6">
      <c r="A606" s="5" t="s">
        <v>371</v>
      </c>
      <c r="B606" s="5" t="s">
        <v>9</v>
      </c>
      <c r="C606" s="5" t="s">
        <v>398</v>
      </c>
      <c r="D606" s="6" t="str">
        <f t="shared" si="9"/>
        <v>EW685I:阳光金创利3期（封闭式）ID07:招商银行</v>
      </c>
      <c r="E606" s="1" t="s">
        <v>372</v>
      </c>
      <c r="F606" s="2" t="str">
        <f>VLOOKUP(A606,'7722销售商来款账户整理-底稿'!I:J,2,FALSE)</f>
        <v>明细-按产品</v>
      </c>
    </row>
    <row r="607" spans="1:6">
      <c r="A607" s="5" t="s">
        <v>371</v>
      </c>
      <c r="B607" s="5" t="s">
        <v>9</v>
      </c>
      <c r="C607" s="5" t="s">
        <v>399</v>
      </c>
      <c r="D607" s="6" t="str">
        <f t="shared" si="9"/>
        <v>EW686A:阳光金创利4期（封闭式）AD07:招商银行</v>
      </c>
      <c r="E607" s="1" t="s">
        <v>372</v>
      </c>
      <c r="F607" s="2" t="str">
        <f>VLOOKUP(A607,'7722销售商来款账户整理-底稿'!I:J,2,FALSE)</f>
        <v>明细-按产品</v>
      </c>
    </row>
    <row r="608" spans="1:6">
      <c r="A608" s="5" t="s">
        <v>371</v>
      </c>
      <c r="B608" s="5" t="s">
        <v>9</v>
      </c>
      <c r="C608" s="5" t="s">
        <v>400</v>
      </c>
      <c r="D608" s="6" t="str">
        <f t="shared" si="9"/>
        <v>EW690D:阳光金丰利44期DD07:招商银行</v>
      </c>
      <c r="E608" s="1" t="s">
        <v>372</v>
      </c>
      <c r="F608" s="2" t="str">
        <f>VLOOKUP(A608,'7722销售商来款账户整理-底稿'!I:J,2,FALSE)</f>
        <v>明细-按产品</v>
      </c>
    </row>
    <row r="609" spans="1:6">
      <c r="A609" s="5" t="s">
        <v>371</v>
      </c>
      <c r="B609" s="5" t="s">
        <v>9</v>
      </c>
      <c r="C609" s="5" t="s">
        <v>401</v>
      </c>
      <c r="D609" s="6" t="str">
        <f t="shared" si="9"/>
        <v>EW704A:阳光金15M丰利35期AD07:招商银行</v>
      </c>
      <c r="E609" s="1" t="s">
        <v>372</v>
      </c>
      <c r="F609" s="2" t="str">
        <f>VLOOKUP(A609,'7722销售商来款账户整理-底稿'!I:J,2,FALSE)</f>
        <v>明细-按产品</v>
      </c>
    </row>
    <row r="610" spans="1:6">
      <c r="A610" s="5" t="s">
        <v>371</v>
      </c>
      <c r="B610" s="5" t="s">
        <v>9</v>
      </c>
      <c r="C610" s="5" t="s">
        <v>402</v>
      </c>
      <c r="D610" s="6" t="str">
        <f t="shared" si="9"/>
        <v>EW705D:阳光金15M丰利36期DD07:招商银行</v>
      </c>
      <c r="E610" s="1" t="s">
        <v>372</v>
      </c>
      <c r="F610" s="2" t="str">
        <f>VLOOKUP(A610,'7722销售商来款账户整理-底稿'!I:J,2,FALSE)</f>
        <v>明细-按产品</v>
      </c>
    </row>
    <row r="611" spans="1:6">
      <c r="A611" s="5" t="s">
        <v>371</v>
      </c>
      <c r="B611" s="5" t="s">
        <v>9</v>
      </c>
      <c r="C611" s="5" t="s">
        <v>251</v>
      </c>
      <c r="D611" s="6" t="str">
        <f t="shared" si="9"/>
        <v>EW709D:阳光金增利稳健乐享天天购（90天最低持有）DD07:招商银行</v>
      </c>
      <c r="E611" s="1" t="s">
        <v>372</v>
      </c>
      <c r="F611" s="2" t="e">
        <f>VLOOKUP(D611,#REF!,2,FALSE)</f>
        <v>#REF!</v>
      </c>
    </row>
    <row r="612" spans="1:6">
      <c r="A612" s="5" t="s">
        <v>371</v>
      </c>
      <c r="B612" s="5" t="s">
        <v>9</v>
      </c>
      <c r="C612" s="5" t="s">
        <v>403</v>
      </c>
      <c r="D612" s="6" t="str">
        <f t="shared" si="9"/>
        <v>EW732D:阳光金15M创利稳进14期（封闭式）DD07:招商银行</v>
      </c>
      <c r="E612" s="1" t="s">
        <v>372</v>
      </c>
      <c r="F612" s="2" t="str">
        <f>VLOOKUP(A612,'7722销售商来款账户整理-底稿'!I:J,2,FALSE)</f>
        <v>明细-按产品</v>
      </c>
    </row>
    <row r="613" spans="1:6">
      <c r="A613" s="5" t="s">
        <v>371</v>
      </c>
      <c r="B613" s="5" t="s">
        <v>9</v>
      </c>
      <c r="C613" s="5" t="s">
        <v>404</v>
      </c>
      <c r="D613" s="6" t="str">
        <f t="shared" si="9"/>
        <v>EW735A:阳光金创利8期（封闭式）AD07:招商银行</v>
      </c>
      <c r="E613" s="1" t="s">
        <v>372</v>
      </c>
      <c r="F613" s="2" t="str">
        <f>VLOOKUP(A613,'7722销售商来款账户整理-底稿'!I:J,2,FALSE)</f>
        <v>明细-按产品</v>
      </c>
    </row>
    <row r="614" spans="1:6">
      <c r="A614" s="5" t="s">
        <v>371</v>
      </c>
      <c r="B614" s="5" t="s">
        <v>9</v>
      </c>
      <c r="C614" s="5" t="s">
        <v>405</v>
      </c>
      <c r="D614" s="6" t="str">
        <f t="shared" si="9"/>
        <v>EW742D:阳光金创利9期（封闭式）DD07:招商银行</v>
      </c>
      <c r="E614" s="1" t="s">
        <v>372</v>
      </c>
      <c r="F614" s="2" t="str">
        <f>VLOOKUP(A614,'7722销售商来款账户整理-底稿'!I:J,2,FALSE)</f>
        <v>明细-按产品</v>
      </c>
    </row>
    <row r="615" spans="1:6">
      <c r="A615" s="5" t="s">
        <v>371</v>
      </c>
      <c r="B615" s="5" t="s">
        <v>9</v>
      </c>
      <c r="C615" s="5" t="s">
        <v>406</v>
      </c>
      <c r="D615" s="6" t="str">
        <f t="shared" si="9"/>
        <v>EW750D:阳光金创利12期（封闭式）DD07:招商银行</v>
      </c>
      <c r="E615" s="1" t="s">
        <v>372</v>
      </c>
      <c r="F615" s="2" t="str">
        <f>VLOOKUP(A615,'7722销售商来款账户整理-底稿'!I:J,2,FALSE)</f>
        <v>明细-按产品</v>
      </c>
    </row>
    <row r="616" spans="1:6">
      <c r="A616" s="5" t="s">
        <v>371</v>
      </c>
      <c r="B616" s="5" t="s">
        <v>9</v>
      </c>
      <c r="C616" s="5" t="s">
        <v>407</v>
      </c>
      <c r="D616" s="6" t="str">
        <f t="shared" si="9"/>
        <v>EW761H:阳光碧灵活2号HD07:招商银行</v>
      </c>
      <c r="E616" s="1" t="s">
        <v>372</v>
      </c>
      <c r="F616" s="2" t="e">
        <f>VLOOKUP(D616,#REF!,2,FALSE)</f>
        <v>#REF!</v>
      </c>
    </row>
    <row r="617" spans="1:6">
      <c r="A617" s="5" t="s">
        <v>371</v>
      </c>
      <c r="B617" s="5" t="s">
        <v>9</v>
      </c>
      <c r="C617" s="5" t="s">
        <v>408</v>
      </c>
      <c r="D617" s="6" t="str">
        <f t="shared" si="9"/>
        <v>EW765D:阳光金创利14期（封闭式）DD07:招商银行</v>
      </c>
      <c r="E617" s="1" t="s">
        <v>372</v>
      </c>
      <c r="F617" s="2" t="str">
        <f>VLOOKUP(A617,'7722销售商来款账户整理-底稿'!I:J,2,FALSE)</f>
        <v>明细-按产品</v>
      </c>
    </row>
    <row r="618" spans="1:6">
      <c r="A618" s="5" t="s">
        <v>371</v>
      </c>
      <c r="B618" s="5" t="s">
        <v>9</v>
      </c>
      <c r="C618" s="5" t="s">
        <v>409</v>
      </c>
      <c r="D618" s="6" t="str">
        <f t="shared" si="9"/>
        <v>EW769I:阳光金增利稳健乐享天天购（60天最低持有）ID07:招商银行</v>
      </c>
      <c r="E618" s="1" t="s">
        <v>372</v>
      </c>
      <c r="F618" s="2" t="e">
        <f>VLOOKUP(D618,#REF!,2,FALSE)</f>
        <v>#REF!</v>
      </c>
    </row>
    <row r="619" spans="1:6">
      <c r="A619" s="5" t="s">
        <v>371</v>
      </c>
      <c r="B619" s="5" t="s">
        <v>9</v>
      </c>
      <c r="C619" s="5" t="s">
        <v>410</v>
      </c>
      <c r="D619" s="6" t="str">
        <f t="shared" si="9"/>
        <v>EW783D:阳光青睿跃乐享4期（中证1000自动触发策略）固定收益类DD07:招商银行</v>
      </c>
      <c r="E619" s="1" t="s">
        <v>372</v>
      </c>
      <c r="F619" s="2" t="str">
        <f>VLOOKUP(A619,'7722销售商来款账户整理-底稿'!I:J,2,FALSE)</f>
        <v>明细-按产品</v>
      </c>
    </row>
    <row r="620" spans="1:6">
      <c r="A620" s="5" t="s">
        <v>371</v>
      </c>
      <c r="B620" s="5" t="s">
        <v>9</v>
      </c>
      <c r="C620" s="5" t="s">
        <v>411</v>
      </c>
      <c r="D620" s="6" t="str">
        <f t="shared" si="9"/>
        <v>EW783H:阳光青睿跃乐享4期（中证1000自动触发策略）固定收益类HD07:招商银行</v>
      </c>
      <c r="E620" s="1" t="s">
        <v>372</v>
      </c>
      <c r="F620" s="2" t="str">
        <f>VLOOKUP(A620,'7722销售商来款账户整理-底稿'!I:J,2,FALSE)</f>
        <v>明细-按产品</v>
      </c>
    </row>
    <row r="621" spans="1:6">
      <c r="A621" s="5" t="s">
        <v>371</v>
      </c>
      <c r="B621" s="5" t="s">
        <v>9</v>
      </c>
      <c r="C621" s="5" t="s">
        <v>412</v>
      </c>
      <c r="D621" s="6" t="str">
        <f t="shared" si="9"/>
        <v>EW806D:阳光金创利20期（封闭式）DD07:招商银行</v>
      </c>
      <c r="E621" s="1" t="s">
        <v>372</v>
      </c>
      <c r="F621" s="2" t="str">
        <f>VLOOKUP(A621,'7722销售商来款账户整理-底稿'!I:J,2,FALSE)</f>
        <v>明细-按产品</v>
      </c>
    </row>
    <row r="622" spans="1:6">
      <c r="A622" s="5" t="s">
        <v>371</v>
      </c>
      <c r="B622" s="5" t="s">
        <v>9</v>
      </c>
      <c r="C622" s="5" t="s">
        <v>219</v>
      </c>
      <c r="D622" s="6" t="str">
        <f t="shared" si="9"/>
        <v>EW808D:阳光金创利稳健乐享1号（30天最低持有）DD07:招商银行</v>
      </c>
      <c r="E622" s="1" t="s">
        <v>372</v>
      </c>
      <c r="F622" s="2" t="e">
        <f>VLOOKUP(D622,#REF!,2,FALSE)</f>
        <v>#REF!</v>
      </c>
    </row>
    <row r="623" spans="1:6">
      <c r="A623" s="5" t="s">
        <v>371</v>
      </c>
      <c r="B623" s="5" t="s">
        <v>9</v>
      </c>
      <c r="C623" s="5" t="s">
        <v>413</v>
      </c>
      <c r="D623" s="6" t="str">
        <f t="shared" si="9"/>
        <v>EW812I:阳光金丰利乐享1期ID07:招商银行</v>
      </c>
      <c r="E623" s="1" t="s">
        <v>372</v>
      </c>
      <c r="F623" s="2" t="str">
        <f>VLOOKUP(A623,'7722销售商来款账户整理-底稿'!I:J,2,FALSE)</f>
        <v>明细-按产品</v>
      </c>
    </row>
    <row r="624" spans="1:6">
      <c r="A624" s="5" t="s">
        <v>371</v>
      </c>
      <c r="B624" s="5" t="s">
        <v>9</v>
      </c>
      <c r="C624" s="5" t="s">
        <v>414</v>
      </c>
      <c r="D624" s="6" t="str">
        <f t="shared" si="9"/>
        <v>EW814I:阳光金丰利乐享3期ID07:招商银行</v>
      </c>
      <c r="E624" s="1" t="s">
        <v>372</v>
      </c>
      <c r="F624" s="2" t="str">
        <f>VLOOKUP(A624,'7722销售商来款账户整理-底稿'!I:J,2,FALSE)</f>
        <v>明细-按产品</v>
      </c>
    </row>
    <row r="625" spans="1:6">
      <c r="A625" s="5" t="s">
        <v>415</v>
      </c>
      <c r="B625" s="5" t="s">
        <v>9</v>
      </c>
      <c r="C625" s="5" t="s">
        <v>166</v>
      </c>
      <c r="D625" s="6" t="str">
        <f t="shared" si="9"/>
        <v>EW0021:阳光金6M添利2号MY1:网商银行</v>
      </c>
      <c r="E625" s="1" t="s">
        <v>416</v>
      </c>
      <c r="F625" s="2" t="str">
        <f>VLOOKUP(A625,'7722销售商来款账户整理-底稿'!I:J,2,FALSE)</f>
        <v>明细-按产品</v>
      </c>
    </row>
    <row r="626" spans="1:6">
      <c r="A626" s="5" t="s">
        <v>415</v>
      </c>
      <c r="B626" s="5" t="s">
        <v>9</v>
      </c>
      <c r="C626" s="5" t="s">
        <v>53</v>
      </c>
      <c r="D626" s="6" t="str">
        <f t="shared" si="9"/>
        <v>EW0043:阳光橙安盈季开1号MY1:网商银行</v>
      </c>
      <c r="E626" s="1" t="s">
        <v>416</v>
      </c>
      <c r="F626" s="2" t="str">
        <f>VLOOKUP(A626,'7722销售商来款账户整理-底稿'!I:J,2,FALSE)</f>
        <v>明细-按产品</v>
      </c>
    </row>
    <row r="627" spans="1:6">
      <c r="A627" s="5" t="s">
        <v>415</v>
      </c>
      <c r="B627" s="5" t="s">
        <v>9</v>
      </c>
      <c r="C627" s="5" t="s">
        <v>54</v>
      </c>
      <c r="D627" s="6" t="str">
        <f t="shared" si="9"/>
        <v>EW0058:阳光橙安盈季开2号MY1:网商银行</v>
      </c>
      <c r="E627" s="1" t="s">
        <v>416</v>
      </c>
      <c r="F627" s="2" t="str">
        <f>VLOOKUP(A627,'7722销售商来款账户整理-底稿'!I:J,2,FALSE)</f>
        <v>明细-按产品</v>
      </c>
    </row>
    <row r="628" spans="1:6">
      <c r="A628" s="5" t="s">
        <v>415</v>
      </c>
      <c r="B628" s="5" t="s">
        <v>9</v>
      </c>
      <c r="C628" s="5" t="s">
        <v>55</v>
      </c>
      <c r="D628" s="6" t="str">
        <f t="shared" si="9"/>
        <v>EW0079:阳光橙安盈季开3号MY1:网商银行</v>
      </c>
      <c r="E628" s="1" t="s">
        <v>416</v>
      </c>
      <c r="F628" s="2" t="str">
        <f>VLOOKUP(A628,'7722销售商来款账户整理-底稿'!I:J,2,FALSE)</f>
        <v>明细-按产品</v>
      </c>
    </row>
    <row r="629" spans="1:6">
      <c r="A629" s="5" t="s">
        <v>415</v>
      </c>
      <c r="B629" s="5" t="s">
        <v>9</v>
      </c>
      <c r="C629" s="5" t="s">
        <v>10</v>
      </c>
      <c r="D629" s="6" t="str">
        <f t="shared" si="9"/>
        <v>EW0088:阳光金添利月开1号MY1:网商银行</v>
      </c>
      <c r="E629" s="1" t="s">
        <v>416</v>
      </c>
      <c r="F629" s="2" t="str">
        <f>VLOOKUP(A629,'7722销售商来款账户整理-底稿'!I:J,2,FALSE)</f>
        <v>明细-按产品</v>
      </c>
    </row>
    <row r="630" spans="1:6">
      <c r="A630" s="5" t="s">
        <v>415</v>
      </c>
      <c r="B630" s="5" t="s">
        <v>9</v>
      </c>
      <c r="C630" s="5" t="s">
        <v>104</v>
      </c>
      <c r="D630" s="6" t="str">
        <f t="shared" si="9"/>
        <v>EW0089:阳光金添利月开2号MY1:网商银行</v>
      </c>
      <c r="E630" s="1" t="s">
        <v>416</v>
      </c>
      <c r="F630" s="2" t="str">
        <f>VLOOKUP(A630,'7722销售商来款账户整理-底稿'!I:J,2,FALSE)</f>
        <v>明细-按产品</v>
      </c>
    </row>
    <row r="631" spans="1:6">
      <c r="A631" s="5" t="s">
        <v>415</v>
      </c>
      <c r="B631" s="5" t="s">
        <v>9</v>
      </c>
      <c r="C631" s="5" t="s">
        <v>105</v>
      </c>
      <c r="D631" s="6" t="str">
        <f t="shared" si="9"/>
        <v>EW0090:阳光金添利月开3号MY1:网商银行</v>
      </c>
      <c r="E631" s="1" t="s">
        <v>416</v>
      </c>
      <c r="F631" s="2" t="str">
        <f>VLOOKUP(A631,'7722销售商来款账户整理-底稿'!I:J,2,FALSE)</f>
        <v>明细-按产品</v>
      </c>
    </row>
    <row r="632" spans="1:6">
      <c r="A632" s="5" t="s">
        <v>516</v>
      </c>
      <c r="B632" s="5" t="s">
        <v>9</v>
      </c>
      <c r="C632" s="5" t="s">
        <v>179</v>
      </c>
      <c r="D632" s="6" t="str">
        <f t="shared" si="9"/>
        <v>EW291D:阳光金天天盈DPSB:中邮邮惠万家银行有限责任公司</v>
      </c>
      <c r="E632" s="1" t="s">
        <v>418</v>
      </c>
      <c r="F632" s="2" t="str">
        <f>VLOOKUP(A632,'7722销售商来款账户整理-底稿'!I:J,2,FALSE)</f>
        <v>汇总-EW</v>
      </c>
    </row>
    <row r="633" spans="1:6">
      <c r="A633" s="5" t="s">
        <v>516</v>
      </c>
      <c r="B633" s="5" t="s">
        <v>9</v>
      </c>
      <c r="C633" s="5" t="s">
        <v>72</v>
      </c>
      <c r="D633" s="6" t="str">
        <f t="shared" si="9"/>
        <v>EW379D:阳光金增利稳健乐享天天购（7天最低持有）DPSB:中邮邮惠万家银行有限责任公司</v>
      </c>
      <c r="E633" s="1" t="s">
        <v>418</v>
      </c>
      <c r="F633" s="2" t="str">
        <f>VLOOKUP(A633,'7722销售商来款账户整理-底稿'!I:J,2,FALSE)</f>
        <v>汇总-EW</v>
      </c>
    </row>
    <row r="634" spans="1:6">
      <c r="A634" s="5" t="s">
        <v>419</v>
      </c>
      <c r="B634" s="5" t="s">
        <v>9</v>
      </c>
      <c r="C634" s="5" t="s">
        <v>420</v>
      </c>
      <c r="D634" s="6" t="str">
        <f t="shared" si="9"/>
        <v>EB669C:阳光碧机构盈CY07:招商银行</v>
      </c>
      <c r="E634" s="1" t="s">
        <v>421</v>
      </c>
      <c r="F634" s="2" t="e">
        <f>VLOOKUP(D634,#REF!,2,FALSE)</f>
        <v>#REF!</v>
      </c>
    </row>
    <row r="635" spans="1:6">
      <c r="A635" s="5" t="s">
        <v>419</v>
      </c>
      <c r="B635" s="5" t="s">
        <v>9</v>
      </c>
      <c r="C635" s="5" t="s">
        <v>422</v>
      </c>
      <c r="D635" s="6" t="str">
        <f t="shared" si="9"/>
        <v>EW1198:阳光金丰利乐享1期（机构专享）Y07:招商银行</v>
      </c>
      <c r="E635" s="1" t="s">
        <v>421</v>
      </c>
      <c r="F635" s="2" t="str">
        <f>VLOOKUP(A635,'7722销售商来款账户整理-底稿'!I:J,2,FALSE)</f>
        <v>明细-按产品</v>
      </c>
    </row>
    <row r="636" spans="1:6">
      <c r="A636" s="5" t="s">
        <v>419</v>
      </c>
      <c r="B636" s="5" t="s">
        <v>9</v>
      </c>
      <c r="C636" s="5" t="s">
        <v>423</v>
      </c>
      <c r="D636" s="6" t="str">
        <f t="shared" si="9"/>
        <v>EW1199:阳光金丰利乐享2期（机构专享）Y07:招商银行</v>
      </c>
      <c r="E636" s="1" t="s">
        <v>421</v>
      </c>
      <c r="F636" s="2" t="str">
        <f>VLOOKUP(A636,'7722销售商来款账户整理-底稿'!I:J,2,FALSE)</f>
        <v>明细-按产品</v>
      </c>
    </row>
    <row r="637" spans="1:6">
      <c r="A637" s="5" t="s">
        <v>419</v>
      </c>
      <c r="B637" s="5" t="s">
        <v>9</v>
      </c>
      <c r="C637" s="5" t="s">
        <v>424</v>
      </c>
      <c r="D637" s="6" t="str">
        <f t="shared" si="9"/>
        <v>EW1200:阳光金丰利乐享3期（机构专享）Y07:招商银行</v>
      </c>
      <c r="E637" s="1" t="s">
        <v>421</v>
      </c>
      <c r="F637" s="2" t="str">
        <f>VLOOKUP(A637,'7722销售商来款账户整理-底稿'!I:J,2,FALSE)</f>
        <v>明细-按产品</v>
      </c>
    </row>
    <row r="638" spans="1:6">
      <c r="A638" s="5" t="s">
        <v>419</v>
      </c>
      <c r="B638" s="5" t="s">
        <v>9</v>
      </c>
      <c r="C638" s="5" t="s">
        <v>425</v>
      </c>
      <c r="D638" s="6" t="str">
        <f t="shared" si="9"/>
        <v>EW1281:阳光金丰利乐享5期（机构专享）Y07:招商银行</v>
      </c>
      <c r="E638" s="1" t="s">
        <v>421</v>
      </c>
      <c r="F638" s="2" t="str">
        <f>VLOOKUP(A638,'7722销售商来款账户整理-底稿'!I:J,2,FALSE)</f>
        <v>明细-按产品</v>
      </c>
    </row>
    <row r="639" spans="1:6">
      <c r="A639" s="5" t="s">
        <v>419</v>
      </c>
      <c r="B639" s="5" t="s">
        <v>9</v>
      </c>
      <c r="C639" s="5" t="s">
        <v>426</v>
      </c>
      <c r="D639" s="6" t="str">
        <f t="shared" si="9"/>
        <v>EW1282:阳光金丰利乐享6期（机构专享）Y07:招商银行</v>
      </c>
      <c r="E639" s="1" t="s">
        <v>421</v>
      </c>
      <c r="F639" s="2" t="str">
        <f>VLOOKUP(A639,'7722销售商来款账户整理-底稿'!I:J,2,FALSE)</f>
        <v>明细-按产品</v>
      </c>
    </row>
    <row r="640" spans="1:6">
      <c r="A640" s="5" t="s">
        <v>419</v>
      </c>
      <c r="B640" s="5" t="s">
        <v>9</v>
      </c>
      <c r="C640" s="5" t="s">
        <v>427</v>
      </c>
      <c r="D640" s="6" t="str">
        <f t="shared" si="9"/>
        <v>EW1283:阳光金丰利乐享7期（机构专享）Y07:招商银行</v>
      </c>
      <c r="E640" s="1" t="s">
        <v>421</v>
      </c>
      <c r="F640" s="2" t="str">
        <f>VLOOKUP(A640,'7722销售商来款账户整理-底稿'!I:J,2,FALSE)</f>
        <v>明细-按产品</v>
      </c>
    </row>
    <row r="641" spans="1:6">
      <c r="A641" s="5" t="s">
        <v>419</v>
      </c>
      <c r="B641" s="5" t="s">
        <v>9</v>
      </c>
      <c r="C641" s="5" t="s">
        <v>428</v>
      </c>
      <c r="D641" s="6" t="str">
        <f t="shared" si="9"/>
        <v>EW1284:阳光金丰利乐享8期（机构专享）Y07:招商银行</v>
      </c>
      <c r="E641" s="1" t="s">
        <v>421</v>
      </c>
      <c r="F641" s="2" t="str">
        <f>VLOOKUP(A641,'7722销售商来款账户整理-底稿'!I:J,2,FALSE)</f>
        <v>明细-按产品</v>
      </c>
    </row>
    <row r="642" spans="1:6">
      <c r="A642" s="5" t="s">
        <v>419</v>
      </c>
      <c r="B642" s="5" t="s">
        <v>9</v>
      </c>
      <c r="C642" s="5" t="s">
        <v>429</v>
      </c>
      <c r="D642" s="6" t="str">
        <f t="shared" si="9"/>
        <v>EW213D:阳光金增利稳健季开4号DY07:招商银行</v>
      </c>
      <c r="E642" s="1" t="s">
        <v>421</v>
      </c>
      <c r="F642" s="2" t="str">
        <f>VLOOKUP(A642,'7722销售商来款账户整理-底稿'!I:J,2,FALSE)</f>
        <v>明细-按产品</v>
      </c>
    </row>
    <row r="643" spans="1:6">
      <c r="A643" s="5" t="s">
        <v>419</v>
      </c>
      <c r="B643" s="5" t="s">
        <v>9</v>
      </c>
      <c r="C643" s="5" t="s">
        <v>430</v>
      </c>
      <c r="D643" s="6" t="str">
        <f t="shared" ref="D643:D682" si="10">C643&amp;A643</f>
        <v>EW214D:阳光金增利稳健季开5号DY07:招商银行</v>
      </c>
      <c r="E643" s="1" t="s">
        <v>421</v>
      </c>
      <c r="F643" s="2" t="str">
        <f>VLOOKUP(A643,'7722销售商来款账户整理-底稿'!I:J,2,FALSE)</f>
        <v>明细-按产品</v>
      </c>
    </row>
    <row r="644" spans="1:6">
      <c r="A644" s="5" t="s">
        <v>419</v>
      </c>
      <c r="B644" s="5" t="s">
        <v>9</v>
      </c>
      <c r="C644" s="5" t="s">
        <v>180</v>
      </c>
      <c r="D644" s="6" t="str">
        <f t="shared" si="10"/>
        <v>EW291H:阳光金天天盈HY07:招商银行</v>
      </c>
      <c r="E644" s="1" t="s">
        <v>421</v>
      </c>
      <c r="F644" s="2" t="e">
        <f>VLOOKUP(D644,#REF!,2,FALSE)</f>
        <v>#REF!</v>
      </c>
    </row>
    <row r="645" spans="1:6">
      <c r="A645" s="5" t="s">
        <v>419</v>
      </c>
      <c r="B645" s="5" t="s">
        <v>9</v>
      </c>
      <c r="C645" s="5" t="s">
        <v>184</v>
      </c>
      <c r="D645" s="6" t="str">
        <f t="shared" si="10"/>
        <v>EW617D:阳光金丰利18期DY07:招商银行</v>
      </c>
      <c r="E645" s="1" t="s">
        <v>421</v>
      </c>
      <c r="F645" s="2" t="str">
        <f>VLOOKUP(A645,'7722销售商来款账户整理-底稿'!I:J,2,FALSE)</f>
        <v>明细-按产品</v>
      </c>
    </row>
    <row r="646" spans="1:6">
      <c r="A646" s="5" t="s">
        <v>419</v>
      </c>
      <c r="B646" s="5" t="s">
        <v>9</v>
      </c>
      <c r="C646" s="5" t="s">
        <v>187</v>
      </c>
      <c r="D646" s="6" t="str">
        <f t="shared" si="10"/>
        <v>EW630D:阳光金丰利28期DY07:招商银行</v>
      </c>
      <c r="E646" s="1" t="s">
        <v>421</v>
      </c>
      <c r="F646" s="2" t="str">
        <f>VLOOKUP(A646,'7722销售商来款账户整理-底稿'!I:J,2,FALSE)</f>
        <v>明细-按产品</v>
      </c>
    </row>
    <row r="647" spans="1:6">
      <c r="A647" s="5" t="s">
        <v>419</v>
      </c>
      <c r="B647" s="5" t="s">
        <v>9</v>
      </c>
      <c r="C647" s="5" t="s">
        <v>194</v>
      </c>
      <c r="D647" s="6" t="str">
        <f t="shared" si="10"/>
        <v>EW670D:阳光金丰利36期DY07:招商银行</v>
      </c>
      <c r="E647" s="1" t="s">
        <v>421</v>
      </c>
      <c r="F647" s="2" t="str">
        <f>VLOOKUP(A647,'7722销售商来款账户整理-底稿'!I:J,2,FALSE)</f>
        <v>明细-按产品</v>
      </c>
    </row>
    <row r="648" spans="1:6">
      <c r="A648" s="5" t="s">
        <v>419</v>
      </c>
      <c r="B648" s="5" t="s">
        <v>9</v>
      </c>
      <c r="C648" s="5" t="s">
        <v>431</v>
      </c>
      <c r="D648" s="6" t="str">
        <f t="shared" si="10"/>
        <v>EW672D:阳光金丰利38期DY07:招商银行</v>
      </c>
      <c r="E648" s="1" t="s">
        <v>421</v>
      </c>
      <c r="F648" s="2" t="str">
        <f>VLOOKUP(A648,'7722销售商来款账户整理-底稿'!I:J,2,FALSE)</f>
        <v>明细-按产品</v>
      </c>
    </row>
    <row r="649" spans="1:6">
      <c r="A649" s="5" t="s">
        <v>419</v>
      </c>
      <c r="B649" s="5" t="s">
        <v>9</v>
      </c>
      <c r="C649" s="5" t="s">
        <v>154</v>
      </c>
      <c r="D649" s="6" t="str">
        <f t="shared" si="10"/>
        <v>EW679D:阳光金丰利40期DY07:招商银行</v>
      </c>
      <c r="E649" s="1" t="s">
        <v>421</v>
      </c>
      <c r="F649" s="2" t="str">
        <f>VLOOKUP(A649,'7722销售商来款账户整理-底稿'!I:J,2,FALSE)</f>
        <v>明细-按产品</v>
      </c>
    </row>
    <row r="650" spans="1:6">
      <c r="A650" s="5" t="s">
        <v>419</v>
      </c>
      <c r="B650" s="5" t="s">
        <v>9</v>
      </c>
      <c r="C650" s="5" t="s">
        <v>432</v>
      </c>
      <c r="D650" s="6" t="str">
        <f t="shared" si="10"/>
        <v>EW681D:阳光金丰利42期DY07:招商银行</v>
      </c>
      <c r="E650" s="1" t="s">
        <v>421</v>
      </c>
      <c r="F650" s="2" t="str">
        <f>VLOOKUP(A650,'7722销售商来款账户整理-底稿'!I:J,2,FALSE)</f>
        <v>明细-按产品</v>
      </c>
    </row>
    <row r="651" spans="1:6">
      <c r="A651" s="5" t="s">
        <v>419</v>
      </c>
      <c r="B651" s="5" t="s">
        <v>9</v>
      </c>
      <c r="C651" s="5" t="s">
        <v>305</v>
      </c>
      <c r="D651" s="6" t="str">
        <f t="shared" si="10"/>
        <v>EW682D:阳光金丰利43期DY07:招商银行</v>
      </c>
      <c r="E651" s="1" t="s">
        <v>421</v>
      </c>
      <c r="F651" s="2" t="str">
        <f>VLOOKUP(A651,'7722销售商来款账户整理-底稿'!I:J,2,FALSE)</f>
        <v>明细-按产品</v>
      </c>
    </row>
    <row r="652" spans="1:6">
      <c r="A652" s="5" t="s">
        <v>419</v>
      </c>
      <c r="B652" s="5" t="s">
        <v>9</v>
      </c>
      <c r="C652" s="5" t="s">
        <v>433</v>
      </c>
      <c r="D652" s="6" t="str">
        <f t="shared" si="10"/>
        <v>EW696D:阳光金丰利50期DY07:招商银行</v>
      </c>
      <c r="E652" s="1" t="s">
        <v>421</v>
      </c>
      <c r="F652" s="2" t="str">
        <f>VLOOKUP(A652,'7722销售商来款账户整理-底稿'!I:J,2,FALSE)</f>
        <v>明细-按产品</v>
      </c>
    </row>
    <row r="653" spans="1:6">
      <c r="A653" s="5" t="s">
        <v>419</v>
      </c>
      <c r="B653" s="5" t="s">
        <v>9</v>
      </c>
      <c r="C653" s="5" t="s">
        <v>434</v>
      </c>
      <c r="D653" s="6" t="str">
        <f t="shared" si="10"/>
        <v>EW697D:阳光金丰利51期DY07:招商银行</v>
      </c>
      <c r="E653" s="1" t="s">
        <v>421</v>
      </c>
      <c r="F653" s="2" t="str">
        <f>VLOOKUP(A653,'7722销售商来款账户整理-底稿'!I:J,2,FALSE)</f>
        <v>明细-按产品</v>
      </c>
    </row>
    <row r="654" spans="1:6">
      <c r="A654" s="5" t="s">
        <v>419</v>
      </c>
      <c r="B654" s="5" t="s">
        <v>9</v>
      </c>
      <c r="C654" s="5" t="s">
        <v>435</v>
      </c>
      <c r="D654" s="6" t="str">
        <f t="shared" si="10"/>
        <v>EW716D:阳光金增利稳健乐享天天购2号（60天最低持有）DY07:招商银行</v>
      </c>
      <c r="E654" s="1" t="s">
        <v>421</v>
      </c>
      <c r="F654" s="2" t="e">
        <f>VLOOKUP(D654,#REF!,2,FALSE)</f>
        <v>#REF!</v>
      </c>
    </row>
    <row r="655" spans="1:6">
      <c r="A655" s="5" t="s">
        <v>419</v>
      </c>
      <c r="B655" s="5" t="s">
        <v>9</v>
      </c>
      <c r="C655" s="5" t="s">
        <v>436</v>
      </c>
      <c r="D655" s="6" t="str">
        <f t="shared" si="10"/>
        <v>EW730D:阳光金创利5期（封闭式）DY07:招商银行</v>
      </c>
      <c r="E655" s="1" t="s">
        <v>421</v>
      </c>
      <c r="F655" s="2" t="str">
        <f>VLOOKUP(A655,'7722销售商来款账户整理-底稿'!I:J,2,FALSE)</f>
        <v>明细-按产品</v>
      </c>
    </row>
    <row r="656" spans="1:6">
      <c r="A656" s="5" t="s">
        <v>419</v>
      </c>
      <c r="B656" s="5" t="s">
        <v>9</v>
      </c>
      <c r="C656" s="5" t="s">
        <v>437</v>
      </c>
      <c r="D656" s="6" t="str">
        <f t="shared" si="10"/>
        <v>EW738D:阳光金丰利54期DY07:招商银行</v>
      </c>
      <c r="E656" s="1" t="s">
        <v>421</v>
      </c>
      <c r="F656" s="2" t="str">
        <f>VLOOKUP(A656,'7722销售商来款账户整理-底稿'!I:J,2,FALSE)</f>
        <v>明细-按产品</v>
      </c>
    </row>
    <row r="657" spans="1:6">
      <c r="A657" s="5" t="s">
        <v>419</v>
      </c>
      <c r="B657" s="5" t="s">
        <v>9</v>
      </c>
      <c r="C657" s="5" t="s">
        <v>438</v>
      </c>
      <c r="D657" s="6" t="str">
        <f t="shared" si="10"/>
        <v>EW739D:阳光金丰利55期DY07:招商银行</v>
      </c>
      <c r="E657" s="1" t="s">
        <v>421</v>
      </c>
      <c r="F657" s="2" t="str">
        <f>VLOOKUP(A657,'7722销售商来款账户整理-底稿'!I:J,2,FALSE)</f>
        <v>明细-按产品</v>
      </c>
    </row>
    <row r="658" spans="1:6">
      <c r="A658" s="5" t="s">
        <v>419</v>
      </c>
      <c r="B658" s="5" t="s">
        <v>9</v>
      </c>
      <c r="C658" s="5" t="s">
        <v>439</v>
      </c>
      <c r="D658" s="6" t="str">
        <f t="shared" si="10"/>
        <v>EW743D:阳光金创利10期（封闭式）DY07:招商银行</v>
      </c>
      <c r="E658" s="1" t="s">
        <v>421</v>
      </c>
      <c r="F658" s="2" t="str">
        <f>VLOOKUP(A658,'7722销售商来款账户整理-底稿'!I:J,2,FALSE)</f>
        <v>明细-按产品</v>
      </c>
    </row>
    <row r="659" spans="1:6">
      <c r="A659" s="5" t="s">
        <v>419</v>
      </c>
      <c r="B659" s="5" t="s">
        <v>9</v>
      </c>
      <c r="C659" s="5" t="s">
        <v>440</v>
      </c>
      <c r="D659" s="6" t="str">
        <f t="shared" si="10"/>
        <v>EW773D:阳光金创利21期（封闭式）DY07:招商银行</v>
      </c>
      <c r="E659" s="1" t="s">
        <v>421</v>
      </c>
      <c r="F659" s="2" t="str">
        <f>VLOOKUP(A659,'7722销售商来款账户整理-底稿'!I:J,2,FALSE)</f>
        <v>明细-按产品</v>
      </c>
    </row>
    <row r="660" spans="1:6">
      <c r="A660" s="5" t="s">
        <v>419</v>
      </c>
      <c r="B660" s="5" t="s">
        <v>9</v>
      </c>
      <c r="C660" s="5" t="s">
        <v>441</v>
      </c>
      <c r="D660" s="6" t="str">
        <f t="shared" si="10"/>
        <v>EW780D:阳光金增利稳健乐享天天购2号（28天最低持有）DY07:招商银行</v>
      </c>
      <c r="E660" s="1" t="s">
        <v>421</v>
      </c>
      <c r="F660" s="2" t="str">
        <f>VLOOKUP(A660,'7722销售商来款账户整理-底稿'!I:J,2,FALSE)</f>
        <v>明细-按产品</v>
      </c>
    </row>
    <row r="661" spans="1:6">
      <c r="A661" s="5" t="s">
        <v>419</v>
      </c>
      <c r="B661" s="5" t="s">
        <v>9</v>
      </c>
      <c r="C661" s="5" t="s">
        <v>442</v>
      </c>
      <c r="D661" s="6" t="str">
        <f t="shared" si="10"/>
        <v>EW790D:阳光金创利稳健乐享1号（90天最低持有）DY07:招商银行</v>
      </c>
      <c r="E661" s="1" t="s">
        <v>421</v>
      </c>
      <c r="F661" s="2" t="e">
        <f>VLOOKUP(D661,#REF!,2,FALSE)</f>
        <v>#REF!</v>
      </c>
    </row>
    <row r="662" spans="1:6">
      <c r="A662" s="5" t="s">
        <v>443</v>
      </c>
      <c r="B662" s="5" t="s">
        <v>9</v>
      </c>
      <c r="C662" s="5" t="s">
        <v>104</v>
      </c>
      <c r="D662" s="6" t="str">
        <f t="shared" si="10"/>
        <v>EW0089:阳光金添利月开2号YLB:网商银行</v>
      </c>
      <c r="E662" s="1" t="s">
        <v>416</v>
      </c>
      <c r="F662" s="2" t="str">
        <f>VLOOKUP(A662,'7722销售商来款账户整理-底稿'!I:J,2,FALSE)</f>
        <v>明细-按产品</v>
      </c>
    </row>
    <row r="663" spans="1:6">
      <c r="A663" s="5" t="s">
        <v>443</v>
      </c>
      <c r="B663" s="5" t="s">
        <v>9</v>
      </c>
      <c r="C663" s="5" t="s">
        <v>105</v>
      </c>
      <c r="D663" s="6" t="str">
        <f t="shared" si="10"/>
        <v>EW0090:阳光金添利月开3号YLB:网商银行</v>
      </c>
      <c r="E663" s="1" t="s">
        <v>416</v>
      </c>
      <c r="F663" s="2" t="str">
        <f>VLOOKUP(A663,'7722销售商来款账户整理-底稿'!I:J,2,FALSE)</f>
        <v>明细-按产品</v>
      </c>
    </row>
    <row r="664" spans="1:6">
      <c r="A664" s="5" t="s">
        <v>443</v>
      </c>
      <c r="B664" s="5" t="s">
        <v>9</v>
      </c>
      <c r="C664" s="5" t="s">
        <v>170</v>
      </c>
      <c r="D664" s="6" t="str">
        <f t="shared" si="10"/>
        <v>EW0217:阳光金添利月开5号YLB:网商银行</v>
      </c>
      <c r="E664" s="1" t="s">
        <v>416</v>
      </c>
      <c r="F664" s="2" t="str">
        <f>VLOOKUP(A664,'7722销售商来款账户整理-底稿'!I:J,2,FALSE)</f>
        <v>明细-按产品</v>
      </c>
    </row>
    <row r="665" spans="1:6">
      <c r="A665" s="5" t="s">
        <v>443</v>
      </c>
      <c r="B665" s="5" t="s">
        <v>9</v>
      </c>
      <c r="C665" s="5" t="s">
        <v>444</v>
      </c>
      <c r="D665" s="6" t="str">
        <f t="shared" si="10"/>
        <v>EW1207:阳光金创利乐享7天1号YLB:网商银行</v>
      </c>
      <c r="E665" s="1" t="s">
        <v>416</v>
      </c>
      <c r="F665" s="2" t="e">
        <f>VLOOKUP(D665,#REF!,2,FALSE)</f>
        <v>#REF!</v>
      </c>
    </row>
    <row r="666" spans="1:6">
      <c r="A666" s="5" t="s">
        <v>443</v>
      </c>
      <c r="B666" s="5" t="s">
        <v>9</v>
      </c>
      <c r="C666" s="5" t="s">
        <v>445</v>
      </c>
      <c r="D666" s="6" t="str">
        <f t="shared" si="10"/>
        <v>EW190K:阳光金增利稳健天天购（14天最低持有）KYLB:网商银行</v>
      </c>
      <c r="E666" s="1" t="s">
        <v>416</v>
      </c>
      <c r="F666" s="2" t="str">
        <f>VLOOKUP(A666,'7722销售商来款账户整理-底稿'!I:J,2,FALSE)</f>
        <v>明细-按产品</v>
      </c>
    </row>
    <row r="667" spans="1:6">
      <c r="A667" s="5" t="s">
        <v>443</v>
      </c>
      <c r="B667" s="5" t="s">
        <v>9</v>
      </c>
      <c r="C667" s="5" t="s">
        <v>446</v>
      </c>
      <c r="D667" s="6" t="str">
        <f t="shared" si="10"/>
        <v>EW379K:阳光金增利稳健乐享天天购（7天最低持有）KYLB:网商银行</v>
      </c>
      <c r="E667" s="1" t="s">
        <v>416</v>
      </c>
      <c r="F667" s="2" t="e">
        <f>VLOOKUP(D667,#REF!,2,FALSE)</f>
        <v>#REF!</v>
      </c>
    </row>
    <row r="668" spans="1:6">
      <c r="A668" s="5" t="s">
        <v>443</v>
      </c>
      <c r="B668" s="5" t="s">
        <v>9</v>
      </c>
      <c r="C668" s="5" t="s">
        <v>447</v>
      </c>
      <c r="D668" s="6" t="str">
        <f t="shared" si="10"/>
        <v>EW613K:阳光碧乐活9号KYLB:网商银行</v>
      </c>
      <c r="E668" s="1" t="s">
        <v>416</v>
      </c>
      <c r="F668" s="2" t="e">
        <f>VLOOKUP(D668,#REF!,2,FALSE)</f>
        <v>#REF!</v>
      </c>
    </row>
    <row r="669" spans="1:6">
      <c r="A669" s="5" t="s">
        <v>443</v>
      </c>
      <c r="B669" s="5" t="s">
        <v>9</v>
      </c>
      <c r="C669" s="5" t="s">
        <v>448</v>
      </c>
      <c r="D669" s="6" t="str">
        <f t="shared" si="10"/>
        <v>EW625D:阳光碧乐活18号DYLB:网商银行</v>
      </c>
      <c r="E669" s="1" t="s">
        <v>416</v>
      </c>
      <c r="F669" s="2" t="e">
        <f>VLOOKUP(D669,#REF!,2,FALSE)</f>
        <v>#REF!</v>
      </c>
    </row>
    <row r="670" spans="1:6">
      <c r="A670" s="5" t="s">
        <v>443</v>
      </c>
      <c r="B670" s="5" t="s">
        <v>9</v>
      </c>
      <c r="C670" s="5" t="s">
        <v>449</v>
      </c>
      <c r="D670" s="6" t="str">
        <f t="shared" si="10"/>
        <v>EW638D:阳光碧乐活11号DYLB:网商银行</v>
      </c>
      <c r="E670" s="1" t="s">
        <v>416</v>
      </c>
      <c r="F670" s="2" t="e">
        <f>VLOOKUP(D670,#REF!,2,FALSE)</f>
        <v>#REF!</v>
      </c>
    </row>
    <row r="671" spans="1:6">
      <c r="A671" s="5" t="s">
        <v>443</v>
      </c>
      <c r="B671" s="5" t="s">
        <v>9</v>
      </c>
      <c r="C671" s="5" t="s">
        <v>450</v>
      </c>
      <c r="D671" s="6" t="str">
        <f t="shared" si="10"/>
        <v>EW639D:阳光碧乐活12号DYLB:网商银行</v>
      </c>
      <c r="E671" s="1" t="s">
        <v>416</v>
      </c>
      <c r="F671" s="2" t="e">
        <f>VLOOKUP(D671,#REF!,2,FALSE)</f>
        <v>#REF!</v>
      </c>
    </row>
    <row r="672" spans="1:6">
      <c r="A672" s="5" t="s">
        <v>443</v>
      </c>
      <c r="B672" s="5" t="s">
        <v>9</v>
      </c>
      <c r="C672" s="5" t="s">
        <v>451</v>
      </c>
      <c r="D672" s="6" t="str">
        <f t="shared" si="10"/>
        <v>EW640D:阳光碧乐活13号DYLB:网商银行</v>
      </c>
      <c r="E672" s="1" t="s">
        <v>416</v>
      </c>
      <c r="F672" s="2" t="e">
        <f>VLOOKUP(D672,#REF!,2,FALSE)</f>
        <v>#REF!</v>
      </c>
    </row>
    <row r="673" spans="1:6">
      <c r="A673" s="5" t="s">
        <v>443</v>
      </c>
      <c r="B673" s="5" t="s">
        <v>9</v>
      </c>
      <c r="C673" s="5" t="s">
        <v>452</v>
      </c>
      <c r="D673" s="6" t="str">
        <f t="shared" si="10"/>
        <v>EW641D:阳光碧乐活14号DYLB:网商银行</v>
      </c>
      <c r="E673" s="1" t="s">
        <v>416</v>
      </c>
      <c r="F673" s="2" t="e">
        <f>VLOOKUP(D673,#REF!,2,FALSE)</f>
        <v>#REF!</v>
      </c>
    </row>
    <row r="674" spans="1:6">
      <c r="A674" s="5" t="s">
        <v>443</v>
      </c>
      <c r="B674" s="5" t="s">
        <v>9</v>
      </c>
      <c r="C674" s="5" t="s">
        <v>453</v>
      </c>
      <c r="D674" s="6" t="str">
        <f t="shared" si="10"/>
        <v>EW642D:阳光碧乐活15号DYLB:网商银行</v>
      </c>
      <c r="E674" s="1" t="s">
        <v>416</v>
      </c>
      <c r="F674" s="2" t="e">
        <f>VLOOKUP(D674,#REF!,2,FALSE)</f>
        <v>#REF!</v>
      </c>
    </row>
    <row r="675" spans="1:6">
      <c r="A675" s="5" t="s">
        <v>443</v>
      </c>
      <c r="B675" s="5" t="s">
        <v>9</v>
      </c>
      <c r="C675" s="5" t="s">
        <v>454</v>
      </c>
      <c r="D675" s="6" t="str">
        <f t="shared" si="10"/>
        <v>EW643D:阳光碧乐活16号DYLB:网商银行</v>
      </c>
      <c r="E675" s="1" t="s">
        <v>416</v>
      </c>
      <c r="F675" s="2" t="e">
        <f>VLOOKUP(D675,#REF!,2,FALSE)</f>
        <v>#REF!</v>
      </c>
    </row>
    <row r="676" spans="1:6">
      <c r="A676" s="5" t="s">
        <v>443</v>
      </c>
      <c r="B676" s="5" t="s">
        <v>9</v>
      </c>
      <c r="C676" s="5" t="s">
        <v>455</v>
      </c>
      <c r="D676" s="6" t="str">
        <f t="shared" si="10"/>
        <v>EW644D:阳光碧乐活17号DYLB:网商银行</v>
      </c>
      <c r="E676" s="1" t="s">
        <v>416</v>
      </c>
      <c r="F676" s="2" t="e">
        <f>VLOOKUP(D676,#REF!,2,FALSE)</f>
        <v>#REF!</v>
      </c>
    </row>
    <row r="677" spans="1:6">
      <c r="A677" s="5" t="s">
        <v>443</v>
      </c>
      <c r="B677" s="5" t="s">
        <v>9</v>
      </c>
      <c r="C677" s="5" t="s">
        <v>456</v>
      </c>
      <c r="D677" s="6" t="str">
        <f t="shared" si="10"/>
        <v>EW646D:阳光碧乐活19号DYLB:网商银行</v>
      </c>
      <c r="E677" s="1" t="s">
        <v>416</v>
      </c>
      <c r="F677" s="2" t="e">
        <f>VLOOKUP(D677,#REF!,2,FALSE)</f>
        <v>#REF!</v>
      </c>
    </row>
    <row r="678" spans="1:6">
      <c r="A678" s="5" t="s">
        <v>443</v>
      </c>
      <c r="B678" s="5" t="s">
        <v>9</v>
      </c>
      <c r="C678" s="5" t="s">
        <v>457</v>
      </c>
      <c r="D678" s="6" t="str">
        <f t="shared" si="10"/>
        <v>EW647D:阳光碧乐活20号DYLB:网商银行</v>
      </c>
      <c r="E678" s="1" t="s">
        <v>416</v>
      </c>
      <c r="F678" s="2" t="e">
        <f>VLOOKUP(D678,#REF!,2,FALSE)</f>
        <v>#REF!</v>
      </c>
    </row>
    <row r="679" spans="1:6">
      <c r="A679" s="5" t="s">
        <v>443</v>
      </c>
      <c r="B679" s="5" t="s">
        <v>9</v>
      </c>
      <c r="C679" s="5" t="s">
        <v>458</v>
      </c>
      <c r="D679" s="6" t="str">
        <f t="shared" si="10"/>
        <v>EW658D:阳光金创利日开1号DYLB:网商银行</v>
      </c>
      <c r="E679" s="1" t="s">
        <v>416</v>
      </c>
      <c r="F679" s="2" t="e">
        <f>VLOOKUP(D679,#REF!,2,FALSE)</f>
        <v>#REF!</v>
      </c>
    </row>
    <row r="680" spans="1:6">
      <c r="A680" s="5" t="s">
        <v>443</v>
      </c>
      <c r="B680" s="5" t="s">
        <v>9</v>
      </c>
      <c r="C680" s="5" t="s">
        <v>459</v>
      </c>
      <c r="D680" s="6" t="str">
        <f t="shared" si="10"/>
        <v>EW716K:阳光金增利稳健乐享天天购2号（60天最低持有）KYLB:网商银行</v>
      </c>
      <c r="E680" s="1" t="s">
        <v>416</v>
      </c>
      <c r="F680" s="2" t="str">
        <f>VLOOKUP(A680,'7722销售商来款账户整理-底稿'!I:J,2,FALSE)</f>
        <v>明细-按产品</v>
      </c>
    </row>
    <row r="681" spans="1:6">
      <c r="A681" s="5" t="s">
        <v>443</v>
      </c>
      <c r="B681" s="5" t="s">
        <v>9</v>
      </c>
      <c r="C681" s="5" t="s">
        <v>460</v>
      </c>
      <c r="D681" s="6" t="str">
        <f t="shared" si="10"/>
        <v>EW761K:阳光碧灵活2号KYLB:网商银行</v>
      </c>
      <c r="E681" s="1" t="s">
        <v>416</v>
      </c>
      <c r="F681" s="2" t="e">
        <f>VLOOKUP(D681,#REF!,2,FALSE)</f>
        <v>#REF!</v>
      </c>
    </row>
    <row r="682" spans="1:6">
      <c r="A682" s="5" t="s">
        <v>443</v>
      </c>
      <c r="B682" s="5" t="s">
        <v>9</v>
      </c>
      <c r="C682" s="5" t="s">
        <v>461</v>
      </c>
      <c r="D682" s="6" t="str">
        <f t="shared" si="10"/>
        <v>EW790K:阳光金创利稳健乐享1号（90天最低持有）KYLB:网商银行</v>
      </c>
      <c r="E682" s="1" t="s">
        <v>416</v>
      </c>
      <c r="F682" s="2" t="str">
        <f>VLOOKUP(A682,'7722销售商来款账户整理-底稿'!I:J,2,FALSE)</f>
        <v>明细-按产品</v>
      </c>
    </row>
  </sheetData>
  <autoFilter ref="A1:H68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产品销售商认申购账户信息</vt:lpstr>
      <vt:lpstr>7722销售商来款账户整理-底稿</vt:lpstr>
      <vt:lpstr>认申购款来款顺序-底稿</vt:lpstr>
      <vt:lpstr>产品销售商认申购账户信息1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2023-08-29T01:08:00Z</dcterms:created>
  <dcterms:modified xsi:type="dcterms:W3CDTF">2023-09-18T00:53:54Z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CFC44C00C7BF4688AFBBC5A4F2DCEB74</vt:lpwstr>
  </property>
  <property fmtid="{D5CDD505-2E9C-101B-9397-08002B2CF9AE}" pid="3" name="KSOProductBuildVer">
    <vt:lpwstr>2052-11.8.2.12085</vt:lpwstr>
  </property>
</Properties>
</file>