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D:\upan\工作\工作文件\光大理财\验收文档\2、项目开发计划\"/>
    </mc:Choice>
  </mc:AlternateContent>
  <xr:revisionPtr revIDLastSave="0" documentId="13_ncr:1_{2C71AD95-0DDF-4533-8470-222DE57969B4}" xr6:coauthVersionLast="47" xr6:coauthVersionMax="47" xr10:uidLastSave="{00000000-0000-0000-0000-000000000000}"/>
  <bookViews>
    <workbookView xWindow="-108" yWindow="-108" windowWidth="30936" windowHeight="18696" xr2:uid="{00000000-000D-0000-FFFF-FFFF00000000}"/>
  </bookViews>
  <sheets>
    <sheet name="需求汇总" sheetId="1" r:id="rId1"/>
    <sheet name="人力汇总" sheetId="5" r:id="rId2"/>
    <sheet name="配置" sheetId="3" r:id="rId3"/>
  </sheets>
  <definedNames>
    <definedName name="OLE_LINK1" localSheetId="0">需求汇总!$E$18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1" i="1" l="1"/>
  <c r="M41" i="1"/>
  <c r="H40" i="1"/>
  <c r="H38" i="1"/>
  <c r="H39" i="1"/>
  <c r="H36" i="1"/>
  <c r="H37" i="1"/>
  <c r="H35" i="1"/>
  <c r="H32" i="1"/>
  <c r="H33" i="1"/>
  <c r="H31" i="1"/>
  <c r="H30" i="1"/>
  <c r="H29" i="1"/>
  <c r="H28" i="1"/>
  <c r="H27" i="1"/>
  <c r="H26" i="1"/>
  <c r="H25" i="1"/>
  <c r="H24" i="1"/>
  <c r="H23" i="1"/>
  <c r="H20" i="1"/>
  <c r="H16" i="1"/>
  <c r="H17" i="1"/>
  <c r="H18" i="1"/>
  <c r="H19" i="1"/>
  <c r="H15" i="1"/>
  <c r="H13" i="1"/>
  <c r="H5" i="1"/>
  <c r="H6" i="1"/>
  <c r="H7" i="1"/>
  <c r="H8" i="1"/>
  <c r="H9" i="1"/>
  <c r="H11" i="1"/>
  <c r="H12" i="1"/>
  <c r="H3" i="1"/>
  <c r="A3" i="5" l="1"/>
  <c r="B3" i="5" s="1"/>
</calcChain>
</file>

<file path=xl/sharedStrings.xml><?xml version="1.0" encoding="utf-8"?>
<sst xmlns="http://schemas.openxmlformats.org/spreadsheetml/2006/main" count="297" uniqueCount="211">
  <si>
    <t>光大理财RPA项目需求汇总表</t>
  </si>
  <si>
    <t>序号</t>
  </si>
  <si>
    <t>需求部门</t>
  </si>
  <si>
    <t>需求人</t>
  </si>
  <si>
    <t>需求名称</t>
  </si>
  <si>
    <t>需求简述</t>
  </si>
  <si>
    <t>需求记录时间</t>
  </si>
  <si>
    <t>上线时间</t>
  </si>
  <si>
    <t>备注</t>
  </si>
  <si>
    <t>赵伟民</t>
  </si>
  <si>
    <t>2022.10.14</t>
  </si>
  <si>
    <t>牛晓彤</t>
  </si>
  <si>
    <t>查询邮箱中符合条件的邮件，反馈到钉钉群中</t>
  </si>
  <si>
    <t>2022.10.11</t>
  </si>
  <si>
    <t>2022.10.20</t>
  </si>
  <si>
    <t>人工操作时间为2-3分钟</t>
  </si>
  <si>
    <t>郝晗之</t>
  </si>
  <si>
    <t>2022.10.25</t>
  </si>
  <si>
    <t>机器人运行时间为1-2分钟</t>
  </si>
  <si>
    <t>李潇</t>
  </si>
  <si>
    <t>新产品信息及材料汇总流程</t>
  </si>
  <si>
    <t>读取PDF、word文件信息，写入固定模板生成信息Excel文件</t>
  </si>
  <si>
    <t>2022.10.26</t>
  </si>
  <si>
    <t>2022.12.1</t>
  </si>
  <si>
    <t>根据产品净值统计表的产品代码筛选需要的信息，生成新工作表</t>
  </si>
  <si>
    <t>2022.11.9</t>
  </si>
  <si>
    <t>2022.11.19</t>
  </si>
  <si>
    <t>机器人运行时间约为1分钟</t>
  </si>
  <si>
    <t>集中交易部门</t>
  </si>
  <si>
    <t>陈娟妮</t>
  </si>
  <si>
    <t>对所有“投资交易指令审批”文件根据关键词对关键字段进行数据筛选，筛选出的数据生成新Excel表</t>
  </si>
  <si>
    <t>2022.11.18</t>
  </si>
  <si>
    <t>2022.11.25</t>
  </si>
  <si>
    <t>仅执行一次</t>
  </si>
  <si>
    <t>艾立</t>
    <phoneticPr fontId="4" type="noConversion"/>
  </si>
  <si>
    <t>2022.12.6</t>
    <phoneticPr fontId="4" type="noConversion"/>
  </si>
  <si>
    <t>2022.12.9</t>
    <phoneticPr fontId="4" type="noConversion"/>
  </si>
  <si>
    <t>读取预先提供的文件信息，根据固定规则修改所有文件指定位置的信息，将全部文件保存至同一文件夹并压缩</t>
  </si>
  <si>
    <t>依次读取预先存放在文件夹中的文件，按照固定逻辑写入到对应文件夹的指定Excel中</t>
    <phoneticPr fontId="4" type="noConversion"/>
  </si>
  <si>
    <t>自动挂账流程</t>
    <phoneticPr fontId="4" type="noConversion"/>
  </si>
  <si>
    <t>董帅、董明蕾</t>
    <phoneticPr fontId="4" type="noConversion"/>
  </si>
  <si>
    <t>2023.1.9</t>
    <phoneticPr fontId="4" type="noConversion"/>
  </si>
  <si>
    <t>2023.1.13</t>
    <phoneticPr fontId="4" type="noConversion"/>
  </si>
  <si>
    <t>2012.12.7</t>
    <phoneticPr fontId="4" type="noConversion"/>
  </si>
  <si>
    <t>2012.12.14</t>
    <phoneticPr fontId="4" type="noConversion"/>
  </si>
  <si>
    <t>由于数据量不同，平均人工操作时间2小时，机器人运行时间3-5分钟</t>
    <phoneticPr fontId="4" type="noConversion"/>
  </si>
  <si>
    <t>2023.2.20</t>
    <phoneticPr fontId="4" type="noConversion"/>
  </si>
  <si>
    <t>2023.2.21</t>
    <phoneticPr fontId="4" type="noConversion"/>
  </si>
  <si>
    <t>法律合规部</t>
    <phoneticPr fontId="4" type="noConversion"/>
  </si>
  <si>
    <t>袁昕晔</t>
  </si>
  <si>
    <t>杜兴连</t>
  </si>
  <si>
    <t>袁昕晔、杜兴连</t>
    <phoneticPr fontId="4" type="noConversion"/>
  </si>
  <si>
    <t>2023.3.23</t>
    <phoneticPr fontId="4" type="noConversion"/>
  </si>
  <si>
    <t>机器人自动登录SAMS系统，将需要的文件下载到指定位置中</t>
    <phoneticPr fontId="4" type="noConversion"/>
  </si>
  <si>
    <t>机器人自动登录母行URRP业务系统，将需要的文件下载到指定位置中，对于部分文件进行数据整理</t>
    <phoneticPr fontId="4" type="noConversion"/>
  </si>
  <si>
    <t>登录”赢时胜”系统，根据提供的代码名分别进行下载导出”估值报表”</t>
  </si>
  <si>
    <t>2023.3.24</t>
    <phoneticPr fontId="4" type="noConversion"/>
  </si>
  <si>
    <t>耿菲</t>
  </si>
  <si>
    <t>分别登陆两个信息登记系统，根据提供的规则进行下载导出到指定位置</t>
  </si>
  <si>
    <t>2023.3.28</t>
    <phoneticPr fontId="4" type="noConversion"/>
  </si>
  <si>
    <t>读取邮箱当日邮件信息，筛选出符合条件的邮件附件，并进行数据整理</t>
  </si>
  <si>
    <t>机器人平均运行时间为3min</t>
    <phoneticPr fontId="4" type="noConversion"/>
  </si>
  <si>
    <t>由于下载时长导致机器人运行时间为5min及以上</t>
    <phoneticPr fontId="4" type="noConversion"/>
  </si>
  <si>
    <t>产品市场部</t>
    <phoneticPr fontId="4" type="noConversion"/>
  </si>
  <si>
    <t>胡士龙</t>
    <phoneticPr fontId="4" type="noConversion"/>
  </si>
  <si>
    <t>解决方案部</t>
    <phoneticPr fontId="4" type="noConversion"/>
  </si>
  <si>
    <t>2023.4.7</t>
    <phoneticPr fontId="4" type="noConversion"/>
  </si>
  <si>
    <t>机器人运行时间约为1分钟</t>
    <phoneticPr fontId="4" type="noConversion"/>
  </si>
  <si>
    <t xml:space="preserve">人工操作时间为2小时
机器人运行时间为1-2分钟
</t>
    <phoneticPr fontId="4" type="noConversion"/>
  </si>
  <si>
    <t>2023.4.10</t>
    <phoneticPr fontId="4" type="noConversion"/>
  </si>
  <si>
    <t>运营管理部</t>
    <phoneticPr fontId="4" type="noConversion"/>
  </si>
  <si>
    <t>需求追加：自动下载</t>
    <phoneticPr fontId="4" type="noConversion"/>
  </si>
  <si>
    <t>自动登录对应网站下载表格，按照固定规则对应的数据报表，进行数据整理后生成新表</t>
    <phoneticPr fontId="4" type="noConversion"/>
  </si>
  <si>
    <t>周岩</t>
    <phoneticPr fontId="4" type="noConversion"/>
  </si>
  <si>
    <t>根据提供的产品报表读取后及进行数据处理，将处理后的结果写入固定格式的周报模板中，并根据写入的数据生成对应折线图</t>
    <phoneticPr fontId="4" type="noConversion"/>
  </si>
  <si>
    <t>根据提供的原始表进行数据处理，将处理后的结果写入固定格式的产品台账表中</t>
    <phoneticPr fontId="4" type="noConversion"/>
  </si>
  <si>
    <t>曲凯</t>
    <phoneticPr fontId="4" type="noConversion"/>
  </si>
  <si>
    <t>下载邮件附件表格并进行读取，根据规定的匹配原则进行数据查询</t>
  </si>
  <si>
    <t>与负责人进行数据核对</t>
    <phoneticPr fontId="4" type="noConversion"/>
  </si>
  <si>
    <t>需求追加：加入产品经理选择功能</t>
    <phoneticPr fontId="4" type="noConversion"/>
  </si>
  <si>
    <t>选择对应的产品经理名称并读取PDF文件信息，根据固定规则写入指定的Excel、word文件中</t>
    <phoneticPr fontId="4" type="noConversion"/>
  </si>
  <si>
    <t>2023.4.18</t>
    <phoneticPr fontId="4" type="noConversion"/>
  </si>
  <si>
    <t>每日将处理完成的估值表定时发送给指定邮箱</t>
    <phoneticPr fontId="4" type="noConversion"/>
  </si>
  <si>
    <t>费用统计流程</t>
    <phoneticPr fontId="4" type="noConversion"/>
  </si>
  <si>
    <t>邮件统计流程</t>
    <phoneticPr fontId="4" type="noConversion"/>
  </si>
  <si>
    <t>划款数据提取流程</t>
    <phoneticPr fontId="4" type="noConversion"/>
  </si>
  <si>
    <t>产品净值统计表数据处理流程</t>
    <phoneticPr fontId="4" type="noConversion"/>
  </si>
  <si>
    <t>证券户修改流程</t>
    <phoneticPr fontId="4" type="noConversion"/>
  </si>
  <si>
    <t>光证开户修改流程</t>
    <phoneticPr fontId="4" type="noConversion"/>
  </si>
  <si>
    <t>估计表自动发送流程</t>
    <phoneticPr fontId="4" type="noConversion"/>
  </si>
  <si>
    <t>审批流数据提取流程</t>
    <phoneticPr fontId="4" type="noConversion"/>
  </si>
  <si>
    <t>URRP系统数据下载流程</t>
    <phoneticPr fontId="4" type="noConversion"/>
  </si>
  <si>
    <t>SAMS系统数据下载流程</t>
    <phoneticPr fontId="4" type="noConversion"/>
  </si>
  <si>
    <t>估值报表信息导出流程</t>
    <phoneticPr fontId="4" type="noConversion"/>
  </si>
  <si>
    <t>理财登记信息导出流程</t>
    <phoneticPr fontId="4" type="noConversion"/>
  </si>
  <si>
    <t>邮箱股票直投信息收集流程</t>
    <phoneticPr fontId="4" type="noConversion"/>
  </si>
  <si>
    <t xml:space="preserve"> 产品追踪周报流程</t>
    <phoneticPr fontId="4" type="noConversion"/>
  </si>
  <si>
    <t>产品结构变动周报流程</t>
    <phoneticPr fontId="4" type="noConversion"/>
  </si>
  <si>
    <t>产品规模变动日报流程</t>
    <phoneticPr fontId="4" type="noConversion"/>
  </si>
  <si>
    <t>总行T+0.5垫支业务数据处理</t>
    <phoneticPr fontId="4" type="noConversion"/>
  </si>
  <si>
    <t>运营管理部</t>
  </si>
  <si>
    <t>郝晗之、刘俊</t>
    <phoneticPr fontId="4" type="noConversion"/>
  </si>
  <si>
    <t>根据特定的划款路径，对我司与总行所约定的产品生成划款指令</t>
    <phoneticPr fontId="4" type="noConversion"/>
  </si>
  <si>
    <t>2023.5.16</t>
    <phoneticPr fontId="4" type="noConversion"/>
  </si>
  <si>
    <t>表格改版,待改版完成后进行调研</t>
    <phoneticPr fontId="4" type="noConversion"/>
  </si>
  <si>
    <t>人月数</t>
    <phoneticPr fontId="4" type="noConversion"/>
  </si>
  <si>
    <t>2022.11.10</t>
    <phoneticPr fontId="4" type="noConversion"/>
  </si>
  <si>
    <t>2023.12.2</t>
    <phoneticPr fontId="4" type="noConversion"/>
  </si>
  <si>
    <t>2023.12.17</t>
    <phoneticPr fontId="4" type="noConversion"/>
  </si>
  <si>
    <t>2022.10.25</t>
    <phoneticPr fontId="4" type="noConversion"/>
  </si>
  <si>
    <t>2023.4.28</t>
    <phoneticPr fontId="4" type="noConversion"/>
  </si>
  <si>
    <t>艾立</t>
  </si>
  <si>
    <t>袁昕晔、杜兴连</t>
  </si>
  <si>
    <t>胡士龙</t>
  </si>
  <si>
    <t>曲凯</t>
  </si>
  <si>
    <t>郝晗之、刘俊</t>
  </si>
  <si>
    <t>董帅、董明蕾</t>
    <phoneticPr fontId="15" type="noConversion"/>
  </si>
  <si>
    <t>叶梓奇</t>
    <phoneticPr fontId="4" type="noConversion"/>
  </si>
  <si>
    <t>总计七个流程，
机器人分别自动登录到对应网站，进行下载文件后发送到指定邮箱</t>
    <phoneticPr fontId="4" type="noConversion"/>
  </si>
  <si>
    <t>由于表格变更后，与机器人不适配</t>
    <phoneticPr fontId="4" type="noConversion"/>
  </si>
  <si>
    <t>2023.6.16</t>
    <phoneticPr fontId="4" type="noConversion"/>
  </si>
  <si>
    <t>2023.6.25</t>
    <phoneticPr fontId="4" type="noConversion"/>
  </si>
  <si>
    <t>常用报表发送流程</t>
    <phoneticPr fontId="4" type="noConversion"/>
  </si>
  <si>
    <t>2023,6,9</t>
    <phoneticPr fontId="4" type="noConversion"/>
  </si>
  <si>
    <t>已完成95%剩余部分待转移至虚拟机后进行</t>
    <phoneticPr fontId="4" type="noConversion"/>
  </si>
  <si>
    <t>开发平台部</t>
    <phoneticPr fontId="4" type="noConversion"/>
  </si>
  <si>
    <t>产品日信息报表写入</t>
    <phoneticPr fontId="4" type="noConversion"/>
  </si>
  <si>
    <t>机器人自动登录系统导出报表后，根据模板中的产品名称到报表中进行查询后，将查询结果写回模板对应位置</t>
    <phoneticPr fontId="4" type="noConversion"/>
  </si>
  <si>
    <t>2023.7.10</t>
  </si>
  <si>
    <t>2023.7.10</t>
    <phoneticPr fontId="4" type="noConversion"/>
  </si>
  <si>
    <t>目前状态</t>
    <phoneticPr fontId="4" type="noConversion"/>
  </si>
  <si>
    <t>状态选项</t>
    <phoneticPr fontId="15" type="noConversion"/>
  </si>
  <si>
    <t>待开发</t>
    <phoneticPr fontId="15" type="noConversion"/>
  </si>
  <si>
    <t>开发中</t>
    <phoneticPr fontId="15" type="noConversion"/>
  </si>
  <si>
    <t>测试中</t>
    <phoneticPr fontId="15" type="noConversion"/>
  </si>
  <si>
    <t>已上线</t>
  </si>
  <si>
    <t>已上线</t>
    <phoneticPr fontId="15" type="noConversion"/>
  </si>
  <si>
    <t>流程终止开发</t>
  </si>
  <si>
    <t>流程终止开发</t>
    <phoneticPr fontId="15" type="noConversion"/>
  </si>
  <si>
    <t>流程暂时延缓开发</t>
  </si>
  <si>
    <t>流程暂时延缓开发</t>
    <phoneticPr fontId="15" type="noConversion"/>
  </si>
  <si>
    <t>流程弃用</t>
  </si>
  <si>
    <t>流程弃用</t>
    <phoneticPr fontId="15" type="noConversion"/>
  </si>
  <si>
    <t>机器人自动登录系统导出报表后，复制历史表格后根据产品名称到产品日信息报表中查询对应数据并写回（弹窗提示是否有新产品写入）</t>
    <phoneticPr fontId="4" type="noConversion"/>
  </si>
  <si>
    <r>
      <t>根据产品信息周报表中的 产品期限/开放频率</t>
    </r>
    <r>
      <rPr>
        <sz val="12"/>
        <color rgb="FFFF0000"/>
        <rFont val="宋体"/>
        <family val="3"/>
        <charset val="134"/>
      </rPr>
      <t xml:space="preserve"> </t>
    </r>
    <r>
      <rPr>
        <sz val="12"/>
        <color rgb="FF000000"/>
        <rFont val="宋体"/>
        <family val="3"/>
        <charset val="134"/>
      </rPr>
      <t>列，判断该产品的产品期限，生成对应的</t>
    </r>
    <r>
      <rPr>
        <sz val="12"/>
        <color theme="1"/>
        <rFont val="宋体"/>
        <family val="3"/>
        <charset val="134"/>
      </rPr>
      <t>产品台账（母份额）维度表</t>
    </r>
  </si>
  <si>
    <t>电子指令待审核处理</t>
    <phoneticPr fontId="4" type="noConversion"/>
  </si>
  <si>
    <t>登录赢时胜系统，定时进行电子指令审核</t>
    <phoneticPr fontId="4" type="noConversion"/>
  </si>
  <si>
    <t>2023.7.28</t>
    <phoneticPr fontId="4" type="noConversion"/>
  </si>
  <si>
    <t>2023.7.22</t>
    <phoneticPr fontId="4" type="noConversion"/>
  </si>
  <si>
    <t>赢时胜核心流水自动查询</t>
    <phoneticPr fontId="4" type="noConversion"/>
  </si>
  <si>
    <t>需求追加:结构分析表</t>
    <phoneticPr fontId="4" type="noConversion"/>
  </si>
  <si>
    <t>根据生成的台账信息，进行结构分卸，写入对应的结构分析表</t>
    <phoneticPr fontId="4" type="noConversion"/>
  </si>
  <si>
    <t>2023.8.1</t>
    <phoneticPr fontId="4" type="noConversion"/>
  </si>
  <si>
    <t>高丹</t>
    <phoneticPr fontId="4" type="noConversion"/>
  </si>
  <si>
    <t>登录赢时胜系统，定时进行流水查询导出下载</t>
    <phoneticPr fontId="4" type="noConversion"/>
  </si>
  <si>
    <t>产品市场部</t>
  </si>
  <si>
    <t>杜兴连</t>
    <phoneticPr fontId="4" type="noConversion"/>
  </si>
  <si>
    <t>理财产品批量导出</t>
    <phoneticPr fontId="4" type="noConversion"/>
  </si>
  <si>
    <t>登录理财登系统，分别导出当天的产品信息并保存在对应的共享盘中</t>
    <phoneticPr fontId="4" type="noConversion"/>
  </si>
  <si>
    <t>2023.8.3</t>
    <phoneticPr fontId="4" type="noConversion"/>
  </si>
  <si>
    <t>2023.8.7</t>
    <phoneticPr fontId="4" type="noConversion"/>
  </si>
  <si>
    <t>任务频次（平均/年）</t>
    <phoneticPr fontId="4" type="noConversion"/>
  </si>
  <si>
    <t>节省人力汇总/h</t>
    <phoneticPr fontId="4" type="noConversion"/>
  </si>
  <si>
    <t>效率提升（人员和时间/h）</t>
    <phoneticPr fontId="4" type="noConversion"/>
  </si>
  <si>
    <t>总计</t>
    <phoneticPr fontId="4" type="noConversion"/>
  </si>
  <si>
    <t xml:space="preserve"> </t>
    <phoneticPr fontId="15" type="noConversion"/>
  </si>
  <si>
    <t>人力统计汇总</t>
    <phoneticPr fontId="4" type="noConversion"/>
  </si>
  <si>
    <t>合计人天</t>
    <phoneticPr fontId="4" type="noConversion"/>
  </si>
  <si>
    <t>总计节省人力/h</t>
    <phoneticPr fontId="4" type="noConversion"/>
  </si>
  <si>
    <t>自动打表流程垫资回款拆分</t>
    <phoneticPr fontId="4" type="noConversion"/>
  </si>
  <si>
    <t>将垫资回款流水单独拆到一个导出表中</t>
    <phoneticPr fontId="4" type="noConversion"/>
  </si>
  <si>
    <t>2023.8.11</t>
    <phoneticPr fontId="4" type="noConversion"/>
  </si>
  <si>
    <t>自动预警与备注自动修改</t>
    <phoneticPr fontId="4" type="noConversion"/>
  </si>
  <si>
    <t>1、在RPA日间结算清算资金指令出具后，增加金额校验；
2、RPA生成日间结算清算资金指令时，根据付款账号与收款账号生成对应的备注</t>
    <phoneticPr fontId="4" type="noConversion"/>
  </si>
  <si>
    <t>郝晗之</t>
    <phoneticPr fontId="4" type="noConversion"/>
  </si>
  <si>
    <t>信息科技部</t>
    <phoneticPr fontId="4" type="noConversion"/>
  </si>
  <si>
    <t>徐磊</t>
    <phoneticPr fontId="4" type="noConversion"/>
  </si>
  <si>
    <t>赢时胜产品信息自动发送</t>
    <phoneticPr fontId="4" type="noConversion"/>
  </si>
  <si>
    <t>1.自动下载赢时胜系统产品信息，</t>
    <phoneticPr fontId="4" type="noConversion"/>
  </si>
  <si>
    <t>产品台账整理</t>
    <phoneticPr fontId="4" type="noConversion"/>
  </si>
  <si>
    <t>行外代销保有量数据整理</t>
    <phoneticPr fontId="4" type="noConversion"/>
  </si>
  <si>
    <t>开放平台部</t>
    <phoneticPr fontId="4" type="noConversion"/>
  </si>
  <si>
    <t>周鹏亮</t>
    <phoneticPr fontId="4" type="noConversion"/>
  </si>
  <si>
    <t>1将“行外代销保有量”表根据产品名称写入对应的投资经理及部门</t>
    <phoneticPr fontId="4" type="noConversion"/>
  </si>
  <si>
    <t>调研中</t>
  </si>
  <si>
    <t>调研中</t>
    <phoneticPr fontId="15" type="noConversion"/>
  </si>
  <si>
    <t>2023.8.29</t>
    <phoneticPr fontId="4" type="noConversion"/>
  </si>
  <si>
    <t>待申请赢时胜系统网络权限</t>
    <phoneticPr fontId="4" type="noConversion"/>
  </si>
  <si>
    <t>行外代销保有量数据生成</t>
    <phoneticPr fontId="4" type="noConversion"/>
  </si>
  <si>
    <t>总行T+0.5垫支业务数据处理
需求追加：7722数据报表生成</t>
    <phoneticPr fontId="4" type="noConversion"/>
  </si>
  <si>
    <t>7722数据表进行 行内托管与行外托管合并</t>
    <phoneticPr fontId="4" type="noConversion"/>
  </si>
  <si>
    <t>2023.9.11</t>
    <phoneticPr fontId="4" type="noConversion"/>
  </si>
  <si>
    <t>根据提供的逻辑通过系统中下载数据并生成行外代销保有量表格</t>
    <phoneticPr fontId="4" type="noConversion"/>
  </si>
  <si>
    <t>2023.7.24</t>
    <phoneticPr fontId="4" type="noConversion"/>
  </si>
  <si>
    <t>2023.8.16</t>
    <phoneticPr fontId="4" type="noConversion"/>
  </si>
  <si>
    <t>2023.9.22</t>
    <phoneticPr fontId="4" type="noConversion"/>
  </si>
  <si>
    <t>谢美丹</t>
    <phoneticPr fontId="4" type="noConversion"/>
  </si>
  <si>
    <t>产品披露清单生成</t>
    <phoneticPr fontId="4" type="noConversion"/>
  </si>
  <si>
    <t>分别读取理财登系统数据、产品管理系统数据，按照固定的逻辑进行数据核对，将核对结果进行反馈</t>
    <phoneticPr fontId="4" type="noConversion"/>
  </si>
  <si>
    <t>2023.10.19</t>
    <phoneticPr fontId="4" type="noConversion"/>
  </si>
  <si>
    <t>2023.10.23</t>
    <phoneticPr fontId="4" type="noConversion"/>
  </si>
  <si>
    <t>产品新增公告pdf下载</t>
    <phoneticPr fontId="4" type="noConversion"/>
  </si>
  <si>
    <t>银行在售产品业绩跟踪</t>
    <phoneticPr fontId="4" type="noConversion"/>
  </si>
  <si>
    <t>根据保有量明细中的销售商类型(不同银行)和产品日报进行对比,取出数据</t>
    <phoneticPr fontId="4" type="noConversion"/>
  </si>
  <si>
    <t>2023.10.16</t>
    <phoneticPr fontId="4" type="noConversion"/>
  </si>
  <si>
    <t>每家银行预计时间0.5h</t>
    <phoneticPr fontId="4" type="noConversion"/>
  </si>
  <si>
    <t>根据当日保有量报表读取产品代码、渠道商信息，依次登录官网查询是否存在新的产品公告，存在则进行下载，所有文件下载完成后通过邮箱发送给指定收件人</t>
    <phoneticPr fontId="4" type="noConversion"/>
  </si>
  <si>
    <t>2023.10.26</t>
    <phoneticPr fontId="4" type="noConversion"/>
  </si>
  <si>
    <t>2023.11.8</t>
    <phoneticPr fontId="4" type="noConversion"/>
  </si>
  <si>
    <t>2023.11.9</t>
    <phoneticPr fontId="4" type="noConversion"/>
  </si>
  <si>
    <t>产品周信息报表写入</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</si>
</sst>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等线"/>
      <charset val="134"/>
      <scheme val="minor"/>
    </font>
    <font>
      <sz val="11"/>
      <name val="等线"/>
      <family val="3"/>
      <charset val="134"/>
      <scheme val="minor"/>
    </font>
    <font>
      <b/>
      <sz val="20"/>
      <color theme="1"/>
      <name val="等线"/>
      <family val="3"/>
      <charset val="134"/>
      <scheme val="minor"/>
    </font>
    <font>
      <sz val="11"/>
      <color rgb="FF006100"/>
      <name val="等线"/>
      <family val="3"/>
      <charset val="134"/>
      <scheme val="minor"/>
    </font>
    <font>
      <sz val="9"/>
      <name val="等线"/>
      <family val="3"/>
      <charset val="134"/>
      <scheme val="minor"/>
    </font>
    <font>
      <sz val="11"/>
      <color theme="1"/>
      <name val="等线"/>
      <family val="3"/>
      <charset val="134"/>
      <scheme val="minor"/>
    </font>
    <font>
      <sz val="11"/>
      <name val="等线"/>
      <family val="3"/>
      <charset val="134"/>
      <scheme val="minor"/>
    </font>
    <font>
      <sz val="12"/>
      <color theme="1"/>
      <name val="宋体"/>
      <family val="3"/>
      <charset val="134"/>
    </font>
    <font>
      <sz val="11"/>
      <color rgb="FFFF0000"/>
      <name val="等线"/>
      <family val="3"/>
      <charset val="134"/>
      <scheme val="minor"/>
    </font>
    <font>
      <sz val="12"/>
      <color rgb="FF000000"/>
      <name val="宋体"/>
      <family val="3"/>
      <charset val="134"/>
    </font>
    <font>
      <b/>
      <sz val="16"/>
      <color theme="1"/>
      <name val="等线"/>
      <family val="3"/>
      <charset val="134"/>
      <scheme val="minor"/>
    </font>
    <font>
      <b/>
      <sz val="14"/>
      <name val="等线"/>
      <family val="3"/>
      <charset val="134"/>
      <scheme val="minor"/>
    </font>
    <font>
      <b/>
      <sz val="14"/>
      <color theme="1"/>
      <name val="等线"/>
      <family val="3"/>
      <charset val="134"/>
      <scheme val="minor"/>
    </font>
    <font>
      <b/>
      <sz val="16"/>
      <color theme="1"/>
      <name val="宋体"/>
      <family val="3"/>
      <charset val="134"/>
    </font>
    <font>
      <sz val="12"/>
      <color theme="1"/>
      <name val="等线"/>
      <family val="3"/>
      <charset val="134"/>
      <scheme val="minor"/>
    </font>
    <font>
      <sz val="9"/>
      <name val="等线"/>
      <family val="3"/>
      <charset val="134"/>
      <scheme val="minor"/>
    </font>
    <font>
      <sz val="16"/>
      <color theme="1"/>
      <name val="等线"/>
      <family val="3"/>
      <charset val="134"/>
      <scheme val="minor"/>
    </font>
    <font>
      <b/>
      <sz val="18"/>
      <color theme="1"/>
      <name val="等线"/>
      <family val="3"/>
      <charset val="134"/>
      <scheme val="minor"/>
    </font>
    <font>
      <sz val="12"/>
      <color rgb="FFFF0000"/>
      <name val="宋体"/>
      <family val="3"/>
      <charset val="134"/>
    </font>
    <font>
      <b/>
      <sz val="14"/>
      <color rgb="FF002060"/>
      <name val="等线"/>
      <family val="3"/>
      <charset val="134"/>
      <scheme val="minor"/>
    </font>
  </fonts>
  <fills count="12">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C6EFCE"/>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3" tint="0.59999389629810485"/>
        <bgColor indexed="64"/>
      </patternFill>
    </fill>
  </fills>
  <borders count="10">
    <border>
      <left/>
      <right/>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diagonal/>
    </border>
  </borders>
  <cellStyleXfs count="2">
    <xf numFmtId="0" fontId="0" fillId="0" borderId="0"/>
    <xf numFmtId="0" fontId="3" fillId="4" borderId="0" applyNumberFormat="0" applyBorder="0" applyAlignment="0" applyProtection="0">
      <alignment vertical="center"/>
    </xf>
  </cellStyleXfs>
  <cellXfs count="169">
    <xf numFmtId="0" fontId="0" fillId="0" borderId="0" xfId="0"/>
    <xf numFmtId="0" fontId="0" fillId="2" borderId="0" xfId="0" applyFill="1" applyAlignment="1">
      <alignment horizontal="center" vertical="center"/>
    </xf>
    <xf numFmtId="0" fontId="0" fillId="0" borderId="0" xfId="0" applyAlignment="1">
      <alignment horizontal="center"/>
    </xf>
    <xf numFmtId="0" fontId="0" fillId="2" borderId="3" xfId="0" applyFill="1" applyBorder="1" applyAlignment="1">
      <alignment horizontal="center" vertical="center"/>
    </xf>
    <xf numFmtId="0" fontId="0" fillId="2" borderId="3" xfId="0" applyFill="1" applyBorder="1" applyAlignment="1">
      <alignment horizontal="center" vertical="center" wrapText="1"/>
    </xf>
    <xf numFmtId="0" fontId="0" fillId="2" borderId="3" xfId="0" applyFill="1" applyBorder="1" applyAlignment="1">
      <alignment horizontal="center"/>
    </xf>
    <xf numFmtId="0" fontId="1" fillId="2" borderId="3" xfId="1" applyFont="1" applyFill="1" applyBorder="1" applyAlignment="1">
      <alignment horizontal="center"/>
    </xf>
    <xf numFmtId="0" fontId="0" fillId="2" borderId="0" xfId="0" applyFill="1" applyAlignment="1">
      <alignment horizontal="center"/>
    </xf>
    <xf numFmtId="0" fontId="0" fillId="0" borderId="3" xfId="0" applyBorder="1" applyAlignment="1">
      <alignment horizontal="center"/>
    </xf>
    <xf numFmtId="0" fontId="5" fillId="2" borderId="3" xfId="0" applyFont="1" applyFill="1" applyBorder="1" applyAlignment="1">
      <alignment horizontal="center"/>
    </xf>
    <xf numFmtId="0" fontId="5" fillId="2" borderId="3" xfId="0" applyFont="1" applyFill="1" applyBorder="1" applyAlignment="1">
      <alignment horizontal="center" vertical="center"/>
    </xf>
    <xf numFmtId="0" fontId="6" fillId="2" borderId="3" xfId="1" applyFont="1" applyFill="1" applyBorder="1" applyAlignment="1">
      <alignment horizontal="center"/>
    </xf>
    <xf numFmtId="0" fontId="1" fillId="2" borderId="0" xfId="1" applyFont="1" applyFill="1" applyAlignment="1">
      <alignment horizontal="center"/>
    </xf>
    <xf numFmtId="0" fontId="1" fillId="2" borderId="3" xfId="1" applyFont="1" applyFill="1" applyBorder="1" applyAlignment="1">
      <alignment horizontal="left" wrapText="1"/>
    </xf>
    <xf numFmtId="0" fontId="0" fillId="0" borderId="3" xfId="0" applyBorder="1" applyAlignment="1">
      <alignment horizontal="left" wrapText="1"/>
    </xf>
    <xf numFmtId="0" fontId="0" fillId="0" borderId="0" xfId="0" applyAlignment="1">
      <alignment horizontal="left" wrapText="1"/>
    </xf>
    <xf numFmtId="0" fontId="0" fillId="0" borderId="0" xfId="0" applyAlignment="1">
      <alignment horizontal="center" wrapText="1"/>
    </xf>
    <xf numFmtId="0" fontId="8" fillId="2" borderId="0" xfId="0" applyFont="1" applyFill="1" applyAlignment="1">
      <alignment horizontal="center" vertical="center" wrapText="1"/>
    </xf>
    <xf numFmtId="0" fontId="0" fillId="2" borderId="0" xfId="0" applyFill="1" applyAlignment="1">
      <alignment horizontal="center" wrapText="1"/>
    </xf>
    <xf numFmtId="0" fontId="1" fillId="2" borderId="0" xfId="1" applyFont="1" applyFill="1" applyAlignment="1">
      <alignment horizontal="center" wrapText="1"/>
    </xf>
    <xf numFmtId="0" fontId="5" fillId="2" borderId="3" xfId="0" applyFont="1" applyFill="1" applyBorder="1" applyAlignment="1">
      <alignment horizontal="left" wrapText="1"/>
    </xf>
    <xf numFmtId="0" fontId="6" fillId="2" borderId="0" xfId="1" applyFont="1" applyFill="1" applyAlignment="1">
      <alignment horizontal="center" wrapText="1"/>
    </xf>
    <xf numFmtId="0" fontId="6" fillId="2" borderId="0" xfId="1" applyFont="1" applyFill="1" applyAlignment="1">
      <alignment horizontal="center"/>
    </xf>
    <xf numFmtId="0" fontId="0" fillId="5" borderId="3" xfId="0" applyFill="1" applyBorder="1" applyAlignment="1">
      <alignment horizontal="center"/>
    </xf>
    <xf numFmtId="0" fontId="5" fillId="5" borderId="3" xfId="0" applyFont="1" applyFill="1" applyBorder="1" applyAlignment="1">
      <alignment horizontal="center"/>
    </xf>
    <xf numFmtId="0" fontId="0" fillId="5" borderId="0" xfId="0" applyFill="1" applyAlignment="1">
      <alignment horizontal="center" wrapText="1"/>
    </xf>
    <xf numFmtId="0" fontId="0" fillId="5" borderId="0" xfId="0" applyFill="1" applyAlignment="1">
      <alignment horizontal="center"/>
    </xf>
    <xf numFmtId="0" fontId="12" fillId="5" borderId="3" xfId="0" applyFont="1" applyFill="1" applyBorder="1" applyAlignment="1">
      <alignment horizontal="center"/>
    </xf>
    <xf numFmtId="0" fontId="6" fillId="6" borderId="3" xfId="1" applyFont="1" applyFill="1" applyBorder="1" applyAlignment="1">
      <alignment horizontal="center"/>
    </xf>
    <xf numFmtId="0" fontId="0" fillId="6" borderId="3" xfId="0" applyFill="1" applyBorder="1" applyAlignment="1">
      <alignment horizontal="center"/>
    </xf>
    <xf numFmtId="0" fontId="5" fillId="6" borderId="3" xfId="0" applyFont="1" applyFill="1" applyBorder="1" applyAlignment="1">
      <alignment horizontal="center"/>
    </xf>
    <xf numFmtId="0" fontId="0" fillId="6" borderId="0" xfId="0" applyFill="1" applyAlignment="1">
      <alignment horizontal="center" wrapText="1"/>
    </xf>
    <xf numFmtId="0" fontId="0" fillId="6" borderId="0" xfId="0" applyFill="1" applyAlignment="1">
      <alignment horizontal="center"/>
    </xf>
    <xf numFmtId="0" fontId="0" fillId="3" borderId="3" xfId="0" applyFill="1" applyBorder="1" applyAlignment="1">
      <alignment horizontal="center"/>
    </xf>
    <xf numFmtId="0" fontId="5" fillId="3" borderId="3" xfId="0" applyFont="1" applyFill="1" applyBorder="1" applyAlignment="1">
      <alignment horizontal="center"/>
    </xf>
    <xf numFmtId="0" fontId="0" fillId="3" borderId="0" xfId="0" applyFill="1" applyAlignment="1">
      <alignment horizontal="center" wrapText="1"/>
    </xf>
    <xf numFmtId="0" fontId="0" fillId="3" borderId="0" xfId="0" applyFill="1" applyAlignment="1">
      <alignment horizontal="center"/>
    </xf>
    <xf numFmtId="0" fontId="5" fillId="3" borderId="3" xfId="0" applyFont="1" applyFill="1" applyBorder="1" applyAlignment="1">
      <alignment horizontal="left" vertical="top" wrapText="1"/>
    </xf>
    <xf numFmtId="0" fontId="9" fillId="2" borderId="0" xfId="0" applyFont="1" applyFill="1" applyAlignment="1">
      <alignment horizontal="center"/>
    </xf>
    <xf numFmtId="0" fontId="7" fillId="6" borderId="3" xfId="0" applyFont="1" applyFill="1" applyBorder="1" applyAlignment="1">
      <alignment horizontal="center" vertical="center" wrapText="1"/>
    </xf>
    <xf numFmtId="0" fontId="9" fillId="6" borderId="3" xfId="0" applyFont="1" applyFill="1" applyBorder="1" applyAlignment="1">
      <alignment horizontal="center"/>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0" fillId="0" borderId="0" xfId="0" applyFont="1" applyAlignment="1">
      <alignment horizontal="center" wrapText="1"/>
    </xf>
    <xf numFmtId="0" fontId="6" fillId="2" borderId="0" xfId="1" applyFont="1" applyFill="1" applyAlignment="1">
      <alignment vertical="center" wrapText="1"/>
    </xf>
    <xf numFmtId="0" fontId="9" fillId="6" borderId="0" xfId="0" applyFont="1" applyFill="1" applyAlignment="1">
      <alignment vertical="center"/>
    </xf>
    <xf numFmtId="0" fontId="9" fillId="6" borderId="3" xfId="0" applyFont="1" applyFill="1" applyBorder="1" applyAlignment="1">
      <alignment vertical="center"/>
    </xf>
    <xf numFmtId="0" fontId="5" fillId="2" borderId="3" xfId="0" applyFont="1" applyFill="1" applyBorder="1" applyAlignment="1">
      <alignment vertical="center" wrapText="1"/>
    </xf>
    <xf numFmtId="0" fontId="0" fillId="2" borderId="3" xfId="0" applyFill="1" applyBorder="1" applyAlignment="1">
      <alignment vertical="center" wrapText="1"/>
    </xf>
    <xf numFmtId="0" fontId="1" fillId="2" borderId="3" xfId="1" applyFont="1" applyFill="1" applyBorder="1" applyAlignment="1">
      <alignment vertical="center" wrapText="1"/>
    </xf>
    <xf numFmtId="0" fontId="0" fillId="5" borderId="3" xfId="0" applyFill="1" applyBorder="1" applyAlignment="1">
      <alignment vertical="center" wrapText="1"/>
    </xf>
    <xf numFmtId="0" fontId="5" fillId="6" borderId="3" xfId="0" applyFont="1" applyFill="1" applyBorder="1" applyAlignment="1">
      <alignment vertical="center" wrapText="1"/>
    </xf>
    <xf numFmtId="0" fontId="5" fillId="3" borderId="3" xfId="0" applyFont="1" applyFill="1" applyBorder="1" applyAlignment="1">
      <alignment vertical="center" wrapText="1"/>
    </xf>
    <xf numFmtId="0" fontId="9" fillId="2" borderId="3" xfId="0" applyFont="1" applyFill="1" applyBorder="1" applyAlignment="1">
      <alignment horizontal="center"/>
    </xf>
    <xf numFmtId="0" fontId="5" fillId="2" borderId="3" xfId="0" applyFont="1" applyFill="1" applyBorder="1" applyAlignment="1">
      <alignment horizontal="left" vertical="center" wrapText="1"/>
    </xf>
    <xf numFmtId="0" fontId="5" fillId="5" borderId="3" xfId="0" applyFont="1" applyFill="1" applyBorder="1" applyAlignment="1">
      <alignment horizontal="left" wrapText="1"/>
    </xf>
    <xf numFmtId="0" fontId="5" fillId="6" borderId="3" xfId="0" applyFont="1" applyFill="1" applyBorder="1" applyAlignment="1">
      <alignment horizontal="left" wrapText="1"/>
    </xf>
    <xf numFmtId="0" fontId="14" fillId="2" borderId="3" xfId="0" applyFont="1" applyFill="1" applyBorder="1" applyAlignment="1">
      <alignment horizontal="center" vertical="center" wrapText="1"/>
    </xf>
    <xf numFmtId="0" fontId="0" fillId="5" borderId="3" xfId="0" applyFill="1" applyBorder="1" applyAlignment="1">
      <alignment horizontal="center" vertical="center" wrapText="1"/>
    </xf>
    <xf numFmtId="0" fontId="5" fillId="0" borderId="0" xfId="0" applyFont="1"/>
    <xf numFmtId="0" fontId="16" fillId="0" borderId="0" xfId="0" applyFont="1"/>
    <xf numFmtId="0" fontId="16" fillId="0" borderId="3" xfId="0" applyFont="1" applyBorder="1"/>
    <xf numFmtId="0" fontId="17" fillId="0" borderId="3" xfId="0" applyFont="1" applyBorder="1"/>
    <xf numFmtId="0" fontId="0" fillId="7" borderId="3" xfId="0" applyFill="1" applyBorder="1" applyAlignment="1">
      <alignment horizontal="center"/>
    </xf>
    <xf numFmtId="0" fontId="5" fillId="7" borderId="3" xfId="0" applyFont="1" applyFill="1" applyBorder="1" applyAlignment="1">
      <alignment horizontal="center"/>
    </xf>
    <xf numFmtId="0" fontId="5" fillId="7" borderId="3" xfId="0" applyFont="1" applyFill="1" applyBorder="1" applyAlignment="1">
      <alignment horizontal="left" wrapText="1"/>
    </xf>
    <xf numFmtId="0" fontId="0" fillId="7" borderId="3" xfId="0" applyFill="1" applyBorder="1" applyAlignment="1">
      <alignment horizontal="center" vertical="center"/>
    </xf>
    <xf numFmtId="0" fontId="0" fillId="7" borderId="0" xfId="0" applyFill="1" applyAlignment="1">
      <alignment horizontal="center" wrapText="1"/>
    </xf>
    <xf numFmtId="0" fontId="0" fillId="7" borderId="0" xfId="0" applyFill="1" applyAlignment="1">
      <alignment horizontal="center"/>
    </xf>
    <xf numFmtId="0" fontId="0" fillId="8" borderId="3" xfId="0" applyFill="1" applyBorder="1" applyAlignment="1">
      <alignment horizontal="center"/>
    </xf>
    <xf numFmtId="0" fontId="5" fillId="8" borderId="3" xfId="0" applyFont="1" applyFill="1" applyBorder="1" applyAlignment="1">
      <alignment horizontal="center"/>
    </xf>
    <xf numFmtId="0" fontId="7" fillId="8" borderId="0" xfId="0" applyFont="1" applyFill="1" applyAlignment="1">
      <alignment wrapText="1"/>
    </xf>
    <xf numFmtId="0" fontId="0" fillId="8" borderId="3" xfId="0" applyFill="1" applyBorder="1" applyAlignment="1">
      <alignment horizontal="center" vertical="center"/>
    </xf>
    <xf numFmtId="0" fontId="0" fillId="8" borderId="0" xfId="0" applyFill="1" applyAlignment="1">
      <alignment horizontal="center" wrapText="1"/>
    </xf>
    <xf numFmtId="0" fontId="0" fillId="8" borderId="0" xfId="0" applyFill="1" applyAlignment="1">
      <alignment horizontal="center"/>
    </xf>
    <xf numFmtId="0" fontId="12" fillId="3" borderId="2" xfId="0" applyFont="1" applyFill="1" applyBorder="1" applyAlignment="1">
      <alignment horizontal="center" vertical="center"/>
    </xf>
    <xf numFmtId="31" fontId="5" fillId="7" borderId="3" xfId="0" applyNumberFormat="1" applyFont="1" applyFill="1" applyBorder="1" applyAlignment="1">
      <alignment horizontal="center"/>
    </xf>
    <xf numFmtId="0" fontId="0" fillId="9" borderId="3" xfId="0" applyFill="1" applyBorder="1" applyAlignment="1">
      <alignment horizontal="center"/>
    </xf>
    <xf numFmtId="0" fontId="5" fillId="9" borderId="3" xfId="0" applyFont="1" applyFill="1" applyBorder="1" applyAlignment="1">
      <alignment horizontal="center"/>
    </xf>
    <xf numFmtId="0" fontId="0" fillId="9" borderId="3" xfId="0" applyFill="1" applyBorder="1" applyAlignment="1">
      <alignment horizontal="center" vertical="center"/>
    </xf>
    <xf numFmtId="0" fontId="5" fillId="9" borderId="3" xfId="0" applyFont="1" applyFill="1" applyBorder="1" applyAlignment="1">
      <alignment horizontal="left" wrapText="1"/>
    </xf>
    <xf numFmtId="31" fontId="5" fillId="9" borderId="3" xfId="0" applyNumberFormat="1" applyFont="1" applyFill="1" applyBorder="1" applyAlignment="1">
      <alignment horizontal="center"/>
    </xf>
    <xf numFmtId="0" fontId="0" fillId="9" borderId="0" xfId="0" applyFill="1" applyAlignment="1">
      <alignment horizontal="center" wrapText="1"/>
    </xf>
    <xf numFmtId="0" fontId="0" fillId="9" borderId="0" xfId="0" applyFill="1" applyAlignment="1">
      <alignment horizontal="center"/>
    </xf>
    <xf numFmtId="0" fontId="5" fillId="8" borderId="3" xfId="0" applyFont="1" applyFill="1" applyBorder="1" applyAlignment="1">
      <alignment horizontal="left" wrapText="1"/>
    </xf>
    <xf numFmtId="0" fontId="0" fillId="3" borderId="3" xfId="0" applyFill="1" applyBorder="1" applyAlignment="1">
      <alignment horizontal="center" vertical="center" wrapText="1"/>
    </xf>
    <xf numFmtId="0" fontId="0" fillId="7" borderId="3" xfId="0" applyFill="1" applyBorder="1" applyAlignment="1">
      <alignment horizontal="center" vertical="center" wrapText="1"/>
    </xf>
    <xf numFmtId="0" fontId="5" fillId="8" borderId="0" xfId="0" applyFont="1" applyFill="1" applyAlignment="1">
      <alignment horizontal="center" wrapText="1"/>
    </xf>
    <xf numFmtId="0" fontId="0" fillId="6" borderId="3" xfId="0" applyFill="1" applyBorder="1" applyAlignment="1">
      <alignment horizontal="center" vertical="center"/>
    </xf>
    <xf numFmtId="0" fontId="0" fillId="6" borderId="3" xfId="0" applyFill="1" applyBorder="1" applyAlignment="1">
      <alignment horizontal="center" vertical="center" wrapText="1"/>
    </xf>
    <xf numFmtId="0" fontId="5" fillId="0" borderId="3" xfId="0" applyFont="1" applyBorder="1" applyAlignment="1">
      <alignment horizontal="center"/>
    </xf>
    <xf numFmtId="0" fontId="0" fillId="10" borderId="3" xfId="0" applyFill="1" applyBorder="1" applyAlignment="1">
      <alignment horizontal="center"/>
    </xf>
    <xf numFmtId="0" fontId="0" fillId="10" borderId="3" xfId="0" applyFill="1" applyBorder="1" applyAlignment="1">
      <alignment horizontal="left" wrapText="1"/>
    </xf>
    <xf numFmtId="0" fontId="0" fillId="10" borderId="0" xfId="0" applyFill="1" applyAlignment="1">
      <alignment horizontal="center" wrapText="1"/>
    </xf>
    <xf numFmtId="0" fontId="0" fillId="10" borderId="0" xfId="0" applyFill="1" applyAlignment="1">
      <alignment horizontal="center"/>
    </xf>
    <xf numFmtId="0" fontId="19" fillId="10" borderId="3" xfId="0" applyFont="1" applyFill="1" applyBorder="1" applyAlignment="1">
      <alignment horizontal="center" vertical="center"/>
    </xf>
    <xf numFmtId="0" fontId="16" fillId="0" borderId="3" xfId="0" applyFont="1" applyBorder="1" applyAlignment="1">
      <alignment horizontal="center" vertical="center"/>
    </xf>
    <xf numFmtId="2" fontId="16" fillId="0" borderId="3" xfId="0" applyNumberFormat="1" applyFont="1" applyBorder="1" applyAlignment="1">
      <alignment horizontal="center" vertical="center"/>
    </xf>
    <xf numFmtId="0" fontId="0" fillId="2" borderId="2" xfId="0" applyFill="1" applyBorder="1" applyAlignment="1">
      <alignment vertical="center"/>
    </xf>
    <xf numFmtId="0" fontId="0" fillId="2" borderId="5" xfId="0" applyFill="1" applyBorder="1" applyAlignment="1">
      <alignment vertical="center"/>
    </xf>
    <xf numFmtId="0" fontId="0" fillId="11" borderId="3" xfId="0" applyFill="1" applyBorder="1" applyAlignment="1">
      <alignment horizontal="center"/>
    </xf>
    <xf numFmtId="0" fontId="5" fillId="11" borderId="3" xfId="0" applyFont="1" applyFill="1" applyBorder="1" applyAlignment="1">
      <alignment horizontal="center"/>
    </xf>
    <xf numFmtId="0" fontId="5" fillId="11" borderId="3" xfId="0" applyFont="1" applyFill="1" applyBorder="1" applyAlignment="1">
      <alignment horizontal="left" wrapText="1"/>
    </xf>
    <xf numFmtId="0" fontId="0" fillId="11" borderId="3" xfId="0" applyFill="1" applyBorder="1" applyAlignment="1">
      <alignment horizontal="center" vertical="center"/>
    </xf>
    <xf numFmtId="0" fontId="0" fillId="11" borderId="0" xfId="0" applyFill="1" applyAlignment="1">
      <alignment horizontal="center" wrapText="1"/>
    </xf>
    <xf numFmtId="0" fontId="0" fillId="11" borderId="0" xfId="0" applyFill="1" applyAlignment="1">
      <alignment horizontal="center"/>
    </xf>
    <xf numFmtId="0" fontId="13" fillId="0" borderId="1" xfId="0" applyFont="1" applyBorder="1" applyAlignment="1">
      <alignment horizontal="center" vertical="center" wrapText="1"/>
    </xf>
    <xf numFmtId="0" fontId="5" fillId="2" borderId="6" xfId="0" applyFont="1" applyFill="1" applyBorder="1" applyAlignment="1">
      <alignment horizontal="center" vertical="top" wrapText="1"/>
    </xf>
    <xf numFmtId="0" fontId="0" fillId="2" borderId="6" xfId="0" applyFill="1" applyBorder="1" applyAlignment="1">
      <alignment horizontal="center" wrapText="1"/>
    </xf>
    <xf numFmtId="0" fontId="5" fillId="2" borderId="6" xfId="0" applyFont="1" applyFill="1" applyBorder="1" applyAlignment="1">
      <alignment horizontal="center" wrapText="1"/>
    </xf>
    <xf numFmtId="0" fontId="6" fillId="2" borderId="6" xfId="1" applyFont="1" applyFill="1" applyBorder="1" applyAlignment="1">
      <alignment horizontal="center" wrapText="1"/>
    </xf>
    <xf numFmtId="0" fontId="0" fillId="5" borderId="6" xfId="0" applyFill="1" applyBorder="1" applyAlignment="1">
      <alignment horizontal="center" wrapText="1"/>
    </xf>
    <xf numFmtId="0" fontId="5" fillId="6" borderId="6" xfId="0" applyFont="1" applyFill="1" applyBorder="1" applyAlignment="1">
      <alignment horizontal="center" wrapText="1"/>
    </xf>
    <xf numFmtId="0" fontId="5" fillId="3" borderId="6" xfId="0" applyFont="1" applyFill="1" applyBorder="1" applyAlignment="1">
      <alignment horizontal="center" wrapText="1"/>
    </xf>
    <xf numFmtId="0" fontId="0" fillId="7" borderId="6" xfId="0" applyFill="1" applyBorder="1" applyAlignment="1">
      <alignment horizontal="center" wrapText="1"/>
    </xf>
    <xf numFmtId="0" fontId="0" fillId="8" borderId="6" xfId="0" applyFill="1" applyBorder="1" applyAlignment="1">
      <alignment horizontal="center" wrapText="1"/>
    </xf>
    <xf numFmtId="0" fontId="0" fillId="9" borderId="6" xfId="0" applyFill="1" applyBorder="1" applyAlignment="1">
      <alignment horizontal="center" wrapText="1"/>
    </xf>
    <xf numFmtId="0" fontId="5" fillId="11" borderId="6" xfId="0" applyFont="1" applyFill="1" applyBorder="1" applyAlignment="1">
      <alignment horizontal="center" wrapText="1"/>
    </xf>
    <xf numFmtId="0" fontId="0" fillId="10" borderId="6" xfId="0" applyFill="1" applyBorder="1" applyAlignment="1">
      <alignment horizontal="center" wrapText="1"/>
    </xf>
    <xf numFmtId="0" fontId="0" fillId="0" borderId="6" xfId="0" applyBorder="1" applyAlignment="1">
      <alignment horizontal="center" wrapText="1"/>
    </xf>
    <xf numFmtId="0" fontId="0" fillId="11" borderId="3" xfId="0" applyFill="1" applyBorder="1" applyAlignment="1">
      <alignment horizontal="center" vertical="center" wrapText="1"/>
    </xf>
    <xf numFmtId="0" fontId="0" fillId="10" borderId="3" xfId="0" applyFill="1" applyBorder="1" applyAlignment="1">
      <alignment horizontal="center" vertical="center" wrapText="1"/>
    </xf>
    <xf numFmtId="0" fontId="0" fillId="0" borderId="3" xfId="0" applyBorder="1" applyAlignment="1">
      <alignment horizontal="center" vertical="center" wrapText="1"/>
    </xf>
    <xf numFmtId="0" fontId="5" fillId="0" borderId="3" xfId="0" applyFont="1" applyBorder="1" applyAlignment="1">
      <alignment horizontal="center" vertical="center"/>
    </xf>
    <xf numFmtId="0" fontId="12" fillId="0" borderId="5" xfId="0" applyFont="1" applyBorder="1" applyAlignment="1">
      <alignment horizontal="center" vertical="center"/>
    </xf>
    <xf numFmtId="0" fontId="5" fillId="0" borderId="3" xfId="0" applyFont="1" applyBorder="1" applyAlignment="1">
      <alignment horizontal="left" vertical="top" wrapText="1"/>
    </xf>
    <xf numFmtId="0" fontId="5" fillId="0" borderId="3" xfId="0" applyFont="1" applyBorder="1" applyAlignment="1">
      <alignment vertical="center" wrapText="1"/>
    </xf>
    <xf numFmtId="0" fontId="5" fillId="0" borderId="6" xfId="0" applyFont="1" applyBorder="1" applyAlignment="1">
      <alignment horizontal="center" wrapText="1"/>
    </xf>
    <xf numFmtId="0" fontId="12" fillId="0" borderId="3" xfId="0" applyFont="1" applyBorder="1" applyAlignment="1">
      <alignment horizontal="center"/>
    </xf>
    <xf numFmtId="0" fontId="5" fillId="0" borderId="3" xfId="0" applyFont="1" applyBorder="1" applyAlignment="1">
      <alignment horizontal="left" wrapText="1"/>
    </xf>
    <xf numFmtId="0" fontId="9" fillId="0" borderId="0" xfId="0" applyFont="1" applyAlignment="1">
      <alignment vertical="center"/>
    </xf>
    <xf numFmtId="0" fontId="2" fillId="3" borderId="1" xfId="0" applyFont="1" applyFill="1" applyBorder="1" applyAlignment="1">
      <alignment horizontal="center" vertical="center"/>
    </xf>
    <xf numFmtId="0" fontId="2" fillId="3" borderId="0" xfId="0" applyFont="1" applyFill="1" applyAlignment="1">
      <alignment horizontal="center" vertical="center"/>
    </xf>
    <xf numFmtId="0" fontId="2" fillId="3" borderId="9" xfId="0" applyFont="1" applyFill="1" applyBorder="1" applyAlignment="1">
      <alignment horizontal="center" vertical="center"/>
    </xf>
    <xf numFmtId="0" fontId="5" fillId="8" borderId="2" xfId="0" applyFont="1" applyFill="1" applyBorder="1" applyAlignment="1">
      <alignment horizontal="center"/>
    </xf>
    <xf numFmtId="0" fontId="5" fillId="8" borderId="5" xfId="0" applyFont="1" applyFill="1" applyBorder="1" applyAlignment="1">
      <alignment horizontal="center"/>
    </xf>
    <xf numFmtId="0" fontId="11" fillId="6" borderId="2" xfId="1" applyFont="1" applyFill="1" applyBorder="1" applyAlignment="1">
      <alignment horizontal="center" vertical="center"/>
    </xf>
    <xf numFmtId="0" fontId="11" fillId="6" borderId="4" xfId="1" applyFont="1" applyFill="1" applyBorder="1" applyAlignment="1">
      <alignment horizontal="center" vertical="center"/>
    </xf>
    <xf numFmtId="0" fontId="5" fillId="2" borderId="2" xfId="0" applyFont="1" applyFill="1" applyBorder="1" applyAlignment="1">
      <alignment horizontal="center" vertical="center"/>
    </xf>
    <xf numFmtId="0" fontId="0" fillId="2" borderId="5" xfId="0" applyFill="1" applyBorder="1" applyAlignment="1">
      <alignment horizontal="center" vertical="center"/>
    </xf>
    <xf numFmtId="0" fontId="7" fillId="2" borderId="2" xfId="0" applyFont="1" applyFill="1" applyBorder="1" applyAlignment="1">
      <alignment vertical="center" wrapText="1"/>
    </xf>
    <xf numFmtId="0" fontId="7" fillId="2" borderId="5" xfId="0" applyFont="1" applyFill="1" applyBorder="1" applyAlignment="1">
      <alignment vertical="center" wrapText="1"/>
    </xf>
    <xf numFmtId="0" fontId="0" fillId="2" borderId="2" xfId="0" applyFill="1" applyBorder="1" applyAlignment="1">
      <alignment horizontal="center" vertical="center"/>
    </xf>
    <xf numFmtId="0" fontId="5" fillId="2" borderId="5" xfId="0" applyFont="1" applyFill="1" applyBorder="1" applyAlignment="1">
      <alignment horizontal="center" vertical="center"/>
    </xf>
    <xf numFmtId="0" fontId="1" fillId="2" borderId="2" xfId="1" applyFont="1" applyFill="1" applyBorder="1" applyAlignment="1">
      <alignment horizontal="center" vertical="center"/>
    </xf>
    <xf numFmtId="0" fontId="1" fillId="2" borderId="5" xfId="1" applyFont="1" applyFill="1" applyBorder="1" applyAlignment="1">
      <alignment horizontal="center" vertical="center"/>
    </xf>
    <xf numFmtId="0" fontId="5" fillId="2" borderId="2" xfId="0" applyFont="1" applyFill="1" applyBorder="1" applyAlignment="1">
      <alignment vertical="center" wrapText="1"/>
    </xf>
    <xf numFmtId="0" fontId="5" fillId="2" borderId="5" xfId="0" applyFont="1" applyFill="1" applyBorder="1" applyAlignment="1">
      <alignment vertical="center" wrapText="1"/>
    </xf>
    <xf numFmtId="0" fontId="1" fillId="2" borderId="2" xfId="1" applyFont="1" applyFill="1" applyBorder="1" applyAlignment="1">
      <alignment horizontal="center"/>
    </xf>
    <xf numFmtId="0" fontId="1" fillId="2" borderId="5" xfId="1" applyFont="1" applyFill="1" applyBorder="1" applyAlignment="1">
      <alignment horizontal="center"/>
    </xf>
    <xf numFmtId="0" fontId="5" fillId="2" borderId="2" xfId="0" applyFont="1" applyFill="1" applyBorder="1" applyAlignment="1">
      <alignment horizontal="center"/>
    </xf>
    <xf numFmtId="0" fontId="5" fillId="2" borderId="5" xfId="0" applyFont="1" applyFill="1" applyBorder="1" applyAlignment="1">
      <alignment horizontal="center"/>
    </xf>
    <xf numFmtId="0" fontId="14" fillId="2" borderId="3"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2" borderId="7" xfId="0" applyFont="1" applyFill="1" applyBorder="1" applyAlignment="1">
      <alignment horizontal="center" wrapText="1"/>
    </xf>
    <xf numFmtId="0" fontId="5" fillId="2" borderId="8" xfId="0" applyFont="1" applyFill="1" applyBorder="1" applyAlignment="1">
      <alignment horizontal="center" wrapText="1"/>
    </xf>
    <xf numFmtId="0" fontId="5" fillId="11" borderId="2" xfId="0" applyFont="1" applyFill="1" applyBorder="1" applyAlignment="1">
      <alignment horizontal="center"/>
    </xf>
    <xf numFmtId="0" fontId="5" fillId="11" borderId="5" xfId="0" applyFont="1" applyFill="1" applyBorder="1" applyAlignment="1">
      <alignment horizontal="center"/>
    </xf>
    <xf numFmtId="0" fontId="0" fillId="11" borderId="2" xfId="0" applyFill="1" applyBorder="1" applyAlignment="1">
      <alignment horizontal="center" vertical="center"/>
    </xf>
    <xf numFmtId="0" fontId="0" fillId="11" borderId="5" xfId="0" applyFill="1" applyBorder="1" applyAlignment="1">
      <alignment horizontal="center" vertical="center"/>
    </xf>
    <xf numFmtId="0" fontId="0" fillId="11" borderId="2" xfId="0" applyFill="1" applyBorder="1" applyAlignment="1">
      <alignment horizontal="center" vertical="center" wrapText="1"/>
    </xf>
    <xf numFmtId="0" fontId="0" fillId="11" borderId="5" xfId="0" applyFill="1" applyBorder="1" applyAlignment="1">
      <alignment horizontal="center" vertical="center" wrapText="1"/>
    </xf>
    <xf numFmtId="0" fontId="11" fillId="2" borderId="2" xfId="1" applyFont="1" applyFill="1" applyBorder="1" applyAlignment="1">
      <alignment horizontal="center" vertical="center"/>
    </xf>
    <xf numFmtId="0" fontId="11" fillId="2" borderId="4" xfId="1" applyFont="1" applyFill="1" applyBorder="1" applyAlignment="1">
      <alignment horizontal="center" vertical="center"/>
    </xf>
    <xf numFmtId="0" fontId="11" fillId="2" borderId="5" xfId="1" applyFont="1" applyFill="1" applyBorder="1" applyAlignment="1">
      <alignment horizontal="center" vertical="center"/>
    </xf>
    <xf numFmtId="0" fontId="0" fillId="9" borderId="3" xfId="0" applyFill="1" applyBorder="1" applyAlignment="1">
      <alignment horizontal="center" vertical="center" wrapText="1"/>
    </xf>
    <xf numFmtId="0" fontId="0" fillId="8" borderId="2" xfId="0" applyFill="1" applyBorder="1" applyAlignment="1">
      <alignment horizontal="center" vertical="center" wrapText="1"/>
    </xf>
    <xf numFmtId="0" fontId="0" fillId="8" borderId="5" xfId="0" applyFill="1" applyBorder="1" applyAlignment="1">
      <alignment horizontal="center" vertical="center" wrapText="1"/>
    </xf>
    <xf numFmtId="0" fontId="17" fillId="2" borderId="0" xfId="0" applyFont="1" applyFill="1" applyAlignment="1">
      <alignment horizontal="center" vertical="center"/>
    </xf>
  </cellXfs>
  <cellStyles count="2">
    <cellStyle name="常规" xfId="0" builtinId="0"/>
    <cellStyle name="好"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9"/>
  <sheetViews>
    <sheetView tabSelected="1" topLeftCell="C1" zoomScale="145" zoomScaleNormal="145" workbookViewId="0">
      <selection activeCell="E11" sqref="E11"/>
    </sheetView>
  </sheetViews>
  <sheetFormatPr defaultColWidth="9" defaultRowHeight="13.8" x14ac:dyDescent="0.25"/>
  <cols>
    <col min="1" max="1" width="8.5546875" style="2" customWidth="1"/>
    <col min="2" max="2" width="23.77734375" style="2" customWidth="1"/>
    <col min="3" max="3" width="18.21875" style="2" customWidth="1"/>
    <col min="4" max="4" width="29.44140625" style="15" customWidth="1"/>
    <col min="5" max="5" width="85.77734375" style="15" customWidth="1"/>
    <col min="6" max="6" width="24.109375" style="2" customWidth="1"/>
    <col min="7" max="8" width="24.33203125" style="2" customWidth="1"/>
    <col min="9" max="9" width="12.33203125" style="2" customWidth="1"/>
    <col min="10" max="10" width="16.21875" style="2" bestFit="1" customWidth="1"/>
    <col min="11" max="11" width="10.5546875" style="2" customWidth="1"/>
    <col min="12" max="12" width="26" style="16" bestFit="1" customWidth="1"/>
    <col min="13" max="13" width="24.77734375" style="122" customWidth="1"/>
    <col min="14" max="14" width="14.44140625" style="16" customWidth="1"/>
    <col min="15" max="16" width="12.77734375" style="2" customWidth="1"/>
    <col min="17" max="16384" width="9" style="2"/>
  </cols>
  <sheetData>
    <row r="1" spans="1:14" ht="40.799999999999997" customHeight="1" x14ac:dyDescent="0.25">
      <c r="A1" s="131" t="s">
        <v>0</v>
      </c>
      <c r="B1" s="132"/>
      <c r="C1" s="132"/>
      <c r="D1" s="132"/>
      <c r="E1" s="132"/>
      <c r="F1" s="132"/>
      <c r="G1" s="132"/>
      <c r="H1" s="132"/>
      <c r="I1" s="132"/>
      <c r="J1" s="132"/>
      <c r="K1" s="132"/>
      <c r="L1" s="132"/>
      <c r="M1" s="133"/>
      <c r="N1" s="2"/>
    </row>
    <row r="2" spans="1:14" s="43" customFormat="1" ht="40.799999999999997" x14ac:dyDescent="0.35">
      <c r="A2" s="41" t="s">
        <v>1</v>
      </c>
      <c r="B2" s="41" t="s">
        <v>2</v>
      </c>
      <c r="C2" s="41" t="s">
        <v>3</v>
      </c>
      <c r="D2" s="41" t="s">
        <v>4</v>
      </c>
      <c r="E2" s="41" t="s">
        <v>5</v>
      </c>
      <c r="F2" s="41" t="s">
        <v>161</v>
      </c>
      <c r="G2" s="41" t="s">
        <v>163</v>
      </c>
      <c r="H2" s="41" t="s">
        <v>162</v>
      </c>
      <c r="I2" s="41" t="s">
        <v>6</v>
      </c>
      <c r="J2" s="41" t="s">
        <v>130</v>
      </c>
      <c r="K2" s="41" t="s">
        <v>7</v>
      </c>
      <c r="L2" s="106" t="s">
        <v>8</v>
      </c>
      <c r="M2" s="42" t="s">
        <v>105</v>
      </c>
    </row>
    <row r="3" spans="1:14" s="1" customFormat="1" ht="41.4" x14ac:dyDescent="0.25">
      <c r="A3" s="3">
        <v>1</v>
      </c>
      <c r="B3" s="162" t="s">
        <v>70</v>
      </c>
      <c r="C3" s="3" t="s">
        <v>9</v>
      </c>
      <c r="D3" s="54" t="s">
        <v>83</v>
      </c>
      <c r="E3" s="47" t="s">
        <v>38</v>
      </c>
      <c r="F3" s="4">
        <v>4</v>
      </c>
      <c r="G3" s="10">
        <v>2</v>
      </c>
      <c r="H3" s="10">
        <f>F3*G3</f>
        <v>8</v>
      </c>
      <c r="I3" s="3" t="s">
        <v>10</v>
      </c>
      <c r="J3" s="3" t="s">
        <v>141</v>
      </c>
      <c r="K3" s="10" t="s">
        <v>109</v>
      </c>
      <c r="L3" s="107" t="s">
        <v>68</v>
      </c>
      <c r="M3" s="57">
        <v>0.25</v>
      </c>
      <c r="N3" s="17"/>
    </row>
    <row r="4" spans="1:14" s="7" customFormat="1" ht="13.95" customHeight="1" x14ac:dyDescent="0.25">
      <c r="A4" s="5">
        <v>2</v>
      </c>
      <c r="B4" s="163"/>
      <c r="C4" s="5" t="s">
        <v>11</v>
      </c>
      <c r="D4" s="20" t="s">
        <v>84</v>
      </c>
      <c r="E4" s="48" t="s">
        <v>12</v>
      </c>
      <c r="F4" s="5">
        <v>250</v>
      </c>
      <c r="G4" s="9">
        <v>8.3000000000000004E-2</v>
      </c>
      <c r="H4" s="10"/>
      <c r="I4" s="3" t="s">
        <v>13</v>
      </c>
      <c r="J4" s="3" t="s">
        <v>141</v>
      </c>
      <c r="K4" s="3" t="s">
        <v>14</v>
      </c>
      <c r="L4" s="108" t="s">
        <v>15</v>
      </c>
      <c r="M4" s="57">
        <v>0.25</v>
      </c>
      <c r="N4" s="18"/>
    </row>
    <row r="5" spans="1:14" s="7" customFormat="1" ht="15.45" customHeight="1" x14ac:dyDescent="0.25">
      <c r="A5" s="3">
        <v>3</v>
      </c>
      <c r="B5" s="163"/>
      <c r="C5" s="138" t="s">
        <v>174</v>
      </c>
      <c r="D5" s="20" t="s">
        <v>85</v>
      </c>
      <c r="E5" s="140" t="s">
        <v>72</v>
      </c>
      <c r="F5" s="142">
        <v>250</v>
      </c>
      <c r="G5" s="138">
        <v>2</v>
      </c>
      <c r="H5" s="10">
        <f t="shared" ref="H5:H12" si="0">F5*G5</f>
        <v>500</v>
      </c>
      <c r="I5" s="5" t="s">
        <v>17</v>
      </c>
      <c r="J5" s="3" t="s">
        <v>135</v>
      </c>
      <c r="K5" s="9" t="s">
        <v>106</v>
      </c>
      <c r="L5" s="108" t="s">
        <v>18</v>
      </c>
      <c r="M5" s="152">
        <v>1</v>
      </c>
      <c r="N5" s="18"/>
    </row>
    <row r="6" spans="1:14" s="7" customFormat="1" ht="15.45" customHeight="1" x14ac:dyDescent="0.25">
      <c r="A6" s="5">
        <v>4</v>
      </c>
      <c r="B6" s="163"/>
      <c r="C6" s="139"/>
      <c r="D6" s="20" t="s">
        <v>71</v>
      </c>
      <c r="E6" s="141"/>
      <c r="F6" s="139"/>
      <c r="G6" s="143"/>
      <c r="H6" s="10">
        <f t="shared" si="0"/>
        <v>0</v>
      </c>
      <c r="I6" s="9" t="s">
        <v>107</v>
      </c>
      <c r="J6" s="3"/>
      <c r="K6" s="9" t="s">
        <v>108</v>
      </c>
      <c r="L6" s="108"/>
      <c r="M6" s="152"/>
      <c r="N6" s="18"/>
    </row>
    <row r="7" spans="1:14" s="12" customFormat="1" ht="15.6" x14ac:dyDescent="0.25">
      <c r="A7" s="3">
        <v>5</v>
      </c>
      <c r="B7" s="163"/>
      <c r="C7" s="6" t="s">
        <v>19</v>
      </c>
      <c r="D7" s="13" t="s">
        <v>20</v>
      </c>
      <c r="E7" s="49" t="s">
        <v>21</v>
      </c>
      <c r="F7" s="6">
        <v>250</v>
      </c>
      <c r="G7" s="6">
        <v>8.3000000000000004E-2</v>
      </c>
      <c r="H7" s="10">
        <f t="shared" si="0"/>
        <v>20.75</v>
      </c>
      <c r="I7" s="5" t="s">
        <v>22</v>
      </c>
      <c r="J7" s="3" t="s">
        <v>135</v>
      </c>
      <c r="K7" s="5" t="s">
        <v>23</v>
      </c>
      <c r="L7" s="109" t="s">
        <v>67</v>
      </c>
      <c r="M7" s="57">
        <v>0.5</v>
      </c>
      <c r="N7" s="19"/>
    </row>
    <row r="8" spans="1:14" s="7" customFormat="1" ht="13.95" customHeight="1" x14ac:dyDescent="0.25">
      <c r="A8" s="5">
        <v>6</v>
      </c>
      <c r="B8" s="163"/>
      <c r="C8" s="9" t="s">
        <v>34</v>
      </c>
      <c r="D8" s="20" t="s">
        <v>86</v>
      </c>
      <c r="E8" s="48" t="s">
        <v>24</v>
      </c>
      <c r="F8" s="5">
        <v>250</v>
      </c>
      <c r="G8" s="9">
        <v>0.33</v>
      </c>
      <c r="H8" s="10">
        <f t="shared" si="0"/>
        <v>82.5</v>
      </c>
      <c r="I8" s="5" t="s">
        <v>25</v>
      </c>
      <c r="J8" s="3" t="s">
        <v>141</v>
      </c>
      <c r="K8" s="5" t="s">
        <v>26</v>
      </c>
      <c r="L8" s="108" t="s">
        <v>27</v>
      </c>
      <c r="M8" s="57">
        <v>0.5</v>
      </c>
      <c r="N8" s="18"/>
    </row>
    <row r="9" spans="1:14" s="7" customFormat="1" ht="13.95" customHeight="1" x14ac:dyDescent="0.25">
      <c r="A9" s="98">
        <v>7</v>
      </c>
      <c r="B9" s="163"/>
      <c r="C9" s="144" t="s">
        <v>19</v>
      </c>
      <c r="D9" s="20" t="s">
        <v>87</v>
      </c>
      <c r="E9" s="146" t="s">
        <v>80</v>
      </c>
      <c r="F9" s="148">
        <v>250</v>
      </c>
      <c r="G9" s="150">
        <v>0.16</v>
      </c>
      <c r="H9" s="138">
        <f t="shared" si="0"/>
        <v>40</v>
      </c>
      <c r="I9" s="9" t="s">
        <v>35</v>
      </c>
      <c r="J9" s="3" t="s">
        <v>135</v>
      </c>
      <c r="K9" s="9" t="s">
        <v>36</v>
      </c>
      <c r="L9" s="154" t="s">
        <v>67</v>
      </c>
      <c r="M9" s="152">
        <v>0.5</v>
      </c>
      <c r="N9" s="18"/>
    </row>
    <row r="10" spans="1:14" s="7" customFormat="1" ht="27.6" x14ac:dyDescent="0.25">
      <c r="A10" s="99">
        <v>8</v>
      </c>
      <c r="B10" s="163"/>
      <c r="C10" s="145"/>
      <c r="D10" s="20" t="s">
        <v>79</v>
      </c>
      <c r="E10" s="147"/>
      <c r="F10" s="149"/>
      <c r="G10" s="151"/>
      <c r="H10" s="143"/>
      <c r="I10" s="9" t="s">
        <v>81</v>
      </c>
      <c r="J10" s="3" t="s">
        <v>135</v>
      </c>
      <c r="K10" s="9" t="s">
        <v>110</v>
      </c>
      <c r="L10" s="155"/>
      <c r="M10" s="152"/>
      <c r="N10" s="18"/>
    </row>
    <row r="11" spans="1:14" s="22" customFormat="1" ht="27.6" x14ac:dyDescent="0.25">
      <c r="A11" s="11">
        <v>9</v>
      </c>
      <c r="B11" s="163"/>
      <c r="C11" s="11" t="s">
        <v>19</v>
      </c>
      <c r="D11" s="13" t="s">
        <v>88</v>
      </c>
      <c r="E11" s="44" t="s">
        <v>37</v>
      </c>
      <c r="F11" s="6">
        <v>250</v>
      </c>
      <c r="G11" s="9">
        <v>8.3000000000000004E-2</v>
      </c>
      <c r="H11" s="10">
        <f t="shared" si="0"/>
        <v>20.75</v>
      </c>
      <c r="I11" s="11" t="s">
        <v>43</v>
      </c>
      <c r="J11" s="3" t="s">
        <v>135</v>
      </c>
      <c r="K11" s="11" t="s">
        <v>44</v>
      </c>
      <c r="L11" s="110"/>
      <c r="M11" s="57">
        <v>0.25</v>
      </c>
      <c r="N11" s="21"/>
    </row>
    <row r="12" spans="1:14" s="7" customFormat="1" ht="41.4" x14ac:dyDescent="0.25">
      <c r="A12" s="5">
        <v>9</v>
      </c>
      <c r="B12" s="163"/>
      <c r="C12" s="38" t="s">
        <v>40</v>
      </c>
      <c r="D12" s="20" t="s">
        <v>39</v>
      </c>
      <c r="E12" s="44" t="s">
        <v>37</v>
      </c>
      <c r="F12" s="5">
        <v>250</v>
      </c>
      <c r="G12" s="9">
        <v>2</v>
      </c>
      <c r="H12" s="10">
        <f t="shared" si="0"/>
        <v>500</v>
      </c>
      <c r="I12" s="9" t="s">
        <v>41</v>
      </c>
      <c r="J12" s="3" t="s">
        <v>135</v>
      </c>
      <c r="K12" s="9" t="s">
        <v>42</v>
      </c>
      <c r="L12" s="109" t="s">
        <v>45</v>
      </c>
      <c r="M12" s="57">
        <v>0.25</v>
      </c>
      <c r="N12" s="18"/>
    </row>
    <row r="13" spans="1:14" s="7" customFormat="1" ht="17.55" customHeight="1" x14ac:dyDescent="0.25">
      <c r="A13" s="5">
        <v>10</v>
      </c>
      <c r="B13" s="164"/>
      <c r="C13" s="53"/>
      <c r="D13" s="20" t="s">
        <v>89</v>
      </c>
      <c r="E13" s="47" t="s">
        <v>82</v>
      </c>
      <c r="F13" s="9">
        <v>750</v>
      </c>
      <c r="G13" s="9">
        <v>0.5</v>
      </c>
      <c r="H13" s="10">
        <f>F13*G13</f>
        <v>375</v>
      </c>
      <c r="I13" s="9"/>
      <c r="J13" s="3" t="s">
        <v>135</v>
      </c>
      <c r="K13" s="9"/>
      <c r="L13" s="109"/>
      <c r="M13" s="57">
        <v>0.25</v>
      </c>
      <c r="N13" s="18"/>
    </row>
    <row r="14" spans="1:14" s="26" customFormat="1" ht="27.6" x14ac:dyDescent="0.3">
      <c r="A14" s="23">
        <v>11</v>
      </c>
      <c r="B14" s="27" t="s">
        <v>28</v>
      </c>
      <c r="C14" s="23" t="s">
        <v>29</v>
      </c>
      <c r="D14" s="55" t="s">
        <v>90</v>
      </c>
      <c r="E14" s="50" t="s">
        <v>30</v>
      </c>
      <c r="F14" s="23">
        <v>1</v>
      </c>
      <c r="G14" s="24">
        <v>3</v>
      </c>
      <c r="H14" s="24"/>
      <c r="I14" s="23" t="s">
        <v>31</v>
      </c>
      <c r="J14" s="23" t="s">
        <v>141</v>
      </c>
      <c r="K14" s="23" t="s">
        <v>32</v>
      </c>
      <c r="L14" s="111" t="s">
        <v>33</v>
      </c>
      <c r="M14" s="58">
        <v>0.25</v>
      </c>
      <c r="N14" s="25"/>
    </row>
    <row r="15" spans="1:14" s="32" customFormat="1" ht="28.5" customHeight="1" x14ac:dyDescent="0.25">
      <c r="A15" s="28">
        <v>12</v>
      </c>
      <c r="B15" s="136" t="s">
        <v>48</v>
      </c>
      <c r="C15" s="39" t="s">
        <v>51</v>
      </c>
      <c r="D15" s="56" t="s">
        <v>91</v>
      </c>
      <c r="E15" s="45" t="s">
        <v>54</v>
      </c>
      <c r="F15" s="29">
        <v>250</v>
      </c>
      <c r="G15" s="30">
        <v>1</v>
      </c>
      <c r="H15" s="30">
        <f>F15*G15</f>
        <v>250</v>
      </c>
      <c r="I15" s="30" t="s">
        <v>46</v>
      </c>
      <c r="J15" s="30" t="s">
        <v>141</v>
      </c>
      <c r="K15" s="30" t="s">
        <v>52</v>
      </c>
      <c r="L15" s="112" t="s">
        <v>61</v>
      </c>
      <c r="M15" s="153">
        <v>1.5</v>
      </c>
      <c r="N15" s="31"/>
    </row>
    <row r="16" spans="1:14" s="32" customFormat="1" ht="27.6" x14ac:dyDescent="0.25">
      <c r="A16" s="29">
        <v>13</v>
      </c>
      <c r="B16" s="137"/>
      <c r="C16" s="40" t="s">
        <v>156</v>
      </c>
      <c r="D16" s="56" t="s">
        <v>92</v>
      </c>
      <c r="E16" s="51" t="s">
        <v>53</v>
      </c>
      <c r="F16" s="29">
        <v>250</v>
      </c>
      <c r="G16" s="30">
        <v>0.5</v>
      </c>
      <c r="H16" s="30">
        <f t="shared" ref="H16:H19" si="1">F16*G16</f>
        <v>125</v>
      </c>
      <c r="I16" s="30" t="s">
        <v>46</v>
      </c>
      <c r="J16" s="30" t="s">
        <v>135</v>
      </c>
      <c r="K16" s="30" t="s">
        <v>52</v>
      </c>
      <c r="L16" s="112" t="s">
        <v>62</v>
      </c>
      <c r="M16" s="153"/>
      <c r="N16" s="31"/>
    </row>
    <row r="17" spans="1:14" s="32" customFormat="1" ht="15.6" x14ac:dyDescent="0.25">
      <c r="A17" s="28">
        <v>14</v>
      </c>
      <c r="B17" s="137"/>
      <c r="C17" s="40" t="s">
        <v>49</v>
      </c>
      <c r="D17" s="56" t="s">
        <v>93</v>
      </c>
      <c r="E17" s="46" t="s">
        <v>55</v>
      </c>
      <c r="F17" s="29">
        <v>250</v>
      </c>
      <c r="G17" s="30">
        <v>0.5</v>
      </c>
      <c r="H17" s="30">
        <f t="shared" si="1"/>
        <v>125</v>
      </c>
      <c r="I17" s="30" t="s">
        <v>46</v>
      </c>
      <c r="J17" s="30" t="s">
        <v>135</v>
      </c>
      <c r="K17" s="30" t="s">
        <v>56</v>
      </c>
      <c r="L17" s="112" t="s">
        <v>61</v>
      </c>
      <c r="M17" s="153"/>
      <c r="N17" s="31"/>
    </row>
    <row r="18" spans="1:14" s="32" customFormat="1" ht="15.6" x14ac:dyDescent="0.25">
      <c r="A18" s="29">
        <v>15</v>
      </c>
      <c r="B18" s="137"/>
      <c r="C18" s="40" t="s">
        <v>57</v>
      </c>
      <c r="D18" s="56" t="s">
        <v>94</v>
      </c>
      <c r="E18" s="46" t="s">
        <v>58</v>
      </c>
      <c r="F18" s="29">
        <v>250</v>
      </c>
      <c r="G18" s="30">
        <v>0.2</v>
      </c>
      <c r="H18" s="30">
        <f t="shared" si="1"/>
        <v>50</v>
      </c>
      <c r="I18" s="30" t="s">
        <v>47</v>
      </c>
      <c r="J18" s="30" t="s">
        <v>141</v>
      </c>
      <c r="K18" s="30" t="s">
        <v>59</v>
      </c>
      <c r="L18" s="112" t="s">
        <v>61</v>
      </c>
      <c r="M18" s="153"/>
      <c r="N18" s="31"/>
    </row>
    <row r="19" spans="1:14" s="32" customFormat="1" ht="15.6" x14ac:dyDescent="0.25">
      <c r="A19" s="28">
        <v>16</v>
      </c>
      <c r="B19" s="137"/>
      <c r="C19" s="40" t="s">
        <v>49</v>
      </c>
      <c r="D19" s="56" t="s">
        <v>95</v>
      </c>
      <c r="E19" s="46" t="s">
        <v>60</v>
      </c>
      <c r="F19" s="29">
        <v>250</v>
      </c>
      <c r="G19" s="30">
        <v>0.5</v>
      </c>
      <c r="H19" s="30">
        <f t="shared" si="1"/>
        <v>125</v>
      </c>
      <c r="I19" s="30" t="s">
        <v>47</v>
      </c>
      <c r="J19" s="30" t="s">
        <v>135</v>
      </c>
      <c r="K19" s="30" t="s">
        <v>56</v>
      </c>
      <c r="L19" s="112" t="s">
        <v>61</v>
      </c>
      <c r="M19" s="153"/>
      <c r="N19" s="31"/>
    </row>
    <row r="20" spans="1:14" s="36" customFormat="1" ht="27.6" x14ac:dyDescent="0.25">
      <c r="A20" s="33">
        <v>17</v>
      </c>
      <c r="B20" s="75" t="s">
        <v>63</v>
      </c>
      <c r="C20" s="34" t="s">
        <v>64</v>
      </c>
      <c r="D20" s="37" t="s">
        <v>96</v>
      </c>
      <c r="E20" s="52" t="s">
        <v>74</v>
      </c>
      <c r="F20" s="34">
        <v>53</v>
      </c>
      <c r="G20" s="34">
        <v>0.5</v>
      </c>
      <c r="H20" s="34">
        <f>F20*G20</f>
        <v>26.5</v>
      </c>
      <c r="I20" s="34" t="s">
        <v>66</v>
      </c>
      <c r="J20" s="34" t="s">
        <v>135</v>
      </c>
      <c r="K20" s="34" t="s">
        <v>120</v>
      </c>
      <c r="L20" s="113" t="s">
        <v>78</v>
      </c>
      <c r="M20" s="85">
        <v>0.75</v>
      </c>
      <c r="N20" s="35"/>
    </row>
    <row r="21" spans="1:14" ht="27.6" x14ac:dyDescent="0.25">
      <c r="A21" s="123">
        <v>18</v>
      </c>
      <c r="B21" s="124" t="s">
        <v>155</v>
      </c>
      <c r="C21" s="90" t="s">
        <v>73</v>
      </c>
      <c r="D21" s="125" t="s">
        <v>97</v>
      </c>
      <c r="E21" s="126" t="s">
        <v>75</v>
      </c>
      <c r="F21" s="90">
        <v>53</v>
      </c>
      <c r="G21" s="90"/>
      <c r="H21" s="90"/>
      <c r="I21" s="90"/>
      <c r="J21" s="90" t="s">
        <v>137</v>
      </c>
      <c r="K21" s="8"/>
      <c r="L21" s="127" t="s">
        <v>104</v>
      </c>
    </row>
    <row r="22" spans="1:14" ht="28.2" x14ac:dyDescent="0.3">
      <c r="A22" s="8">
        <v>19</v>
      </c>
      <c r="B22" s="128" t="s">
        <v>65</v>
      </c>
      <c r="C22" s="90" t="s">
        <v>76</v>
      </c>
      <c r="D22" s="129" t="s">
        <v>98</v>
      </c>
      <c r="E22" s="130" t="s">
        <v>77</v>
      </c>
      <c r="F22" s="90">
        <v>53</v>
      </c>
      <c r="G22" s="90">
        <v>0.33</v>
      </c>
      <c r="H22" s="90"/>
      <c r="I22" s="90" t="s">
        <v>69</v>
      </c>
      <c r="J22" s="90" t="s">
        <v>137</v>
      </c>
      <c r="K22" s="8"/>
      <c r="L22" s="127" t="s">
        <v>119</v>
      </c>
    </row>
    <row r="23" spans="1:14" s="7" customFormat="1" x14ac:dyDescent="0.25">
      <c r="A23" s="5">
        <v>20</v>
      </c>
      <c r="B23" s="5" t="s">
        <v>100</v>
      </c>
      <c r="C23" s="9" t="s">
        <v>101</v>
      </c>
      <c r="D23" s="13" t="s">
        <v>99</v>
      </c>
      <c r="E23" s="20" t="s">
        <v>102</v>
      </c>
      <c r="F23" s="9">
        <v>250</v>
      </c>
      <c r="G23" s="9">
        <v>2</v>
      </c>
      <c r="H23" s="9">
        <f t="shared" ref="H23:H33" si="2">F23*G23</f>
        <v>500</v>
      </c>
      <c r="I23" s="9" t="s">
        <v>103</v>
      </c>
      <c r="J23" s="3" t="s">
        <v>135</v>
      </c>
      <c r="K23" s="9" t="s">
        <v>121</v>
      </c>
      <c r="L23" s="108"/>
      <c r="M23" s="4">
        <v>0.75</v>
      </c>
      <c r="N23" s="18"/>
    </row>
    <row r="24" spans="1:14" s="7" customFormat="1" ht="27.6" x14ac:dyDescent="0.25">
      <c r="A24" s="5">
        <v>21</v>
      </c>
      <c r="B24" s="5" t="s">
        <v>100</v>
      </c>
      <c r="C24" s="9" t="s">
        <v>117</v>
      </c>
      <c r="D24" s="20" t="s">
        <v>122</v>
      </c>
      <c r="E24" s="20" t="s">
        <v>118</v>
      </c>
      <c r="F24" s="9">
        <v>300</v>
      </c>
      <c r="G24" s="9">
        <v>0.33</v>
      </c>
      <c r="H24" s="9">
        <f t="shared" si="2"/>
        <v>99</v>
      </c>
      <c r="I24" s="9" t="s">
        <v>123</v>
      </c>
      <c r="J24" s="3" t="s">
        <v>139</v>
      </c>
      <c r="K24" s="5"/>
      <c r="L24" s="109" t="s">
        <v>124</v>
      </c>
      <c r="M24" s="4">
        <v>0.4</v>
      </c>
      <c r="N24" s="18"/>
    </row>
    <row r="25" spans="1:14" s="68" customFormat="1" ht="27.6" x14ac:dyDescent="0.25">
      <c r="A25" s="63">
        <v>22</v>
      </c>
      <c r="B25" s="64" t="s">
        <v>125</v>
      </c>
      <c r="C25" s="64" t="s">
        <v>153</v>
      </c>
      <c r="D25" s="65" t="s">
        <v>126</v>
      </c>
      <c r="E25" s="65" t="s">
        <v>127</v>
      </c>
      <c r="F25" s="64">
        <v>250</v>
      </c>
      <c r="G25" s="64">
        <v>0.16</v>
      </c>
      <c r="H25" s="64">
        <f t="shared" si="2"/>
        <v>40</v>
      </c>
      <c r="I25" s="64" t="s">
        <v>129</v>
      </c>
      <c r="J25" s="66" t="s">
        <v>135</v>
      </c>
      <c r="K25" s="76" t="s">
        <v>147</v>
      </c>
      <c r="L25" s="114"/>
      <c r="M25" s="86">
        <v>0.25</v>
      </c>
      <c r="N25" s="67"/>
    </row>
    <row r="26" spans="1:14" s="68" customFormat="1" ht="27.6" x14ac:dyDescent="0.25">
      <c r="A26" s="63">
        <v>23</v>
      </c>
      <c r="B26" s="64" t="s">
        <v>125</v>
      </c>
      <c r="C26" s="64" t="s">
        <v>153</v>
      </c>
      <c r="D26" s="65" t="s">
        <v>210</v>
      </c>
      <c r="E26" s="65" t="s">
        <v>143</v>
      </c>
      <c r="F26" s="64">
        <v>53</v>
      </c>
      <c r="G26" s="64">
        <v>0.16</v>
      </c>
      <c r="H26" s="64">
        <f t="shared" si="2"/>
        <v>8.48</v>
      </c>
      <c r="I26" s="64" t="s">
        <v>129</v>
      </c>
      <c r="J26" s="66" t="s">
        <v>135</v>
      </c>
      <c r="K26" s="76" t="s">
        <v>147</v>
      </c>
      <c r="L26" s="114"/>
      <c r="M26" s="86">
        <v>0.25</v>
      </c>
      <c r="N26" s="67"/>
    </row>
    <row r="27" spans="1:14" s="74" customFormat="1" ht="31.2" x14ac:dyDescent="0.25">
      <c r="A27" s="69">
        <v>24</v>
      </c>
      <c r="B27" s="134" t="s">
        <v>63</v>
      </c>
      <c r="C27" s="134" t="s">
        <v>73</v>
      </c>
      <c r="D27" s="84" t="s">
        <v>179</v>
      </c>
      <c r="E27" s="71" t="s">
        <v>144</v>
      </c>
      <c r="F27" s="70">
        <v>53</v>
      </c>
      <c r="G27" s="70">
        <v>0.5</v>
      </c>
      <c r="H27" s="70">
        <f t="shared" si="2"/>
        <v>26.5</v>
      </c>
      <c r="I27" s="69" t="s">
        <v>128</v>
      </c>
      <c r="J27" s="72" t="s">
        <v>135</v>
      </c>
      <c r="K27" s="70" t="s">
        <v>193</v>
      </c>
      <c r="L27" s="115"/>
      <c r="M27" s="166">
        <v>0.5</v>
      </c>
      <c r="N27" s="87"/>
    </row>
    <row r="28" spans="1:14" s="74" customFormat="1" ht="15.6" x14ac:dyDescent="0.25">
      <c r="A28" s="69"/>
      <c r="B28" s="135"/>
      <c r="C28" s="135"/>
      <c r="D28" s="84" t="s">
        <v>150</v>
      </c>
      <c r="E28" s="71" t="s">
        <v>151</v>
      </c>
      <c r="F28" s="70">
        <v>53</v>
      </c>
      <c r="G28" s="70">
        <v>8.3000000000000004E-2</v>
      </c>
      <c r="H28" s="70">
        <f t="shared" si="2"/>
        <v>4.399</v>
      </c>
      <c r="I28" s="70" t="s">
        <v>152</v>
      </c>
      <c r="J28" s="72" t="s">
        <v>135</v>
      </c>
      <c r="K28" s="69"/>
      <c r="L28" s="115"/>
      <c r="M28" s="167"/>
      <c r="N28" s="73"/>
    </row>
    <row r="29" spans="1:14" s="83" customFormat="1" x14ac:dyDescent="0.25">
      <c r="A29" s="77">
        <v>25</v>
      </c>
      <c r="B29" s="78" t="s">
        <v>70</v>
      </c>
      <c r="C29" s="79" t="s">
        <v>9</v>
      </c>
      <c r="D29" s="80" t="s">
        <v>145</v>
      </c>
      <c r="E29" s="80" t="s">
        <v>146</v>
      </c>
      <c r="F29" s="78">
        <v>250</v>
      </c>
      <c r="G29" s="78">
        <v>8</v>
      </c>
      <c r="H29" s="78">
        <f t="shared" si="2"/>
        <v>2000</v>
      </c>
      <c r="I29" s="81" t="s">
        <v>148</v>
      </c>
      <c r="J29" s="81" t="s">
        <v>135</v>
      </c>
      <c r="K29" s="81" t="s">
        <v>147</v>
      </c>
      <c r="L29" s="116"/>
      <c r="M29" s="165">
        <v>0.1</v>
      </c>
      <c r="N29" s="82"/>
    </row>
    <row r="30" spans="1:14" s="83" customFormat="1" x14ac:dyDescent="0.25">
      <c r="A30" s="77">
        <v>26</v>
      </c>
      <c r="B30" s="78" t="s">
        <v>70</v>
      </c>
      <c r="C30" s="79" t="s">
        <v>9</v>
      </c>
      <c r="D30" s="80" t="s">
        <v>149</v>
      </c>
      <c r="E30" s="80" t="s">
        <v>154</v>
      </c>
      <c r="F30" s="78">
        <v>250</v>
      </c>
      <c r="G30" s="78">
        <v>8</v>
      </c>
      <c r="H30" s="78">
        <f t="shared" si="2"/>
        <v>2000</v>
      </c>
      <c r="I30" s="81" t="s">
        <v>148</v>
      </c>
      <c r="J30" s="81" t="s">
        <v>135</v>
      </c>
      <c r="K30" s="81" t="s">
        <v>147</v>
      </c>
      <c r="L30" s="116"/>
      <c r="M30" s="165"/>
      <c r="N30" s="82"/>
    </row>
    <row r="31" spans="1:14" s="32" customFormat="1" x14ac:dyDescent="0.25">
      <c r="A31" s="29">
        <v>27</v>
      </c>
      <c r="B31" s="30" t="s">
        <v>48</v>
      </c>
      <c r="C31" s="29" t="s">
        <v>50</v>
      </c>
      <c r="D31" s="56" t="s">
        <v>157</v>
      </c>
      <c r="E31" s="56" t="s">
        <v>158</v>
      </c>
      <c r="F31" s="30">
        <v>250</v>
      </c>
      <c r="G31" s="30">
        <v>0.16</v>
      </c>
      <c r="H31" s="30">
        <f t="shared" si="2"/>
        <v>40</v>
      </c>
      <c r="I31" s="30" t="s">
        <v>159</v>
      </c>
      <c r="J31" s="88" t="s">
        <v>135</v>
      </c>
      <c r="K31" s="30" t="s">
        <v>160</v>
      </c>
      <c r="L31" s="112"/>
      <c r="M31" s="89">
        <v>0.1</v>
      </c>
      <c r="N31" s="31"/>
    </row>
    <row r="32" spans="1:14" s="105" customFormat="1" x14ac:dyDescent="0.25">
      <c r="A32" s="100">
        <v>28</v>
      </c>
      <c r="B32" s="101" t="s">
        <v>70</v>
      </c>
      <c r="C32" s="100" t="s">
        <v>16</v>
      </c>
      <c r="D32" s="102" t="s">
        <v>169</v>
      </c>
      <c r="E32" s="102" t="s">
        <v>170</v>
      </c>
      <c r="F32" s="101">
        <v>250</v>
      </c>
      <c r="G32" s="101">
        <v>0.25</v>
      </c>
      <c r="H32" s="101">
        <f t="shared" si="2"/>
        <v>62.5</v>
      </c>
      <c r="I32" s="101" t="s">
        <v>171</v>
      </c>
      <c r="J32" s="103" t="s">
        <v>135</v>
      </c>
      <c r="K32" s="101" t="s">
        <v>194</v>
      </c>
      <c r="L32" s="117"/>
      <c r="M32" s="120">
        <v>0.25</v>
      </c>
      <c r="N32" s="104"/>
    </row>
    <row r="33" spans="1:14" s="105" customFormat="1" ht="27.6" x14ac:dyDescent="0.25">
      <c r="A33" s="100">
        <v>29</v>
      </c>
      <c r="B33" s="101" t="s">
        <v>70</v>
      </c>
      <c r="C33" s="100" t="s">
        <v>16</v>
      </c>
      <c r="D33" s="102" t="s">
        <v>172</v>
      </c>
      <c r="E33" s="102" t="s">
        <v>173</v>
      </c>
      <c r="F33" s="101">
        <v>250</v>
      </c>
      <c r="G33" s="101">
        <v>0.3</v>
      </c>
      <c r="H33" s="101">
        <f t="shared" si="2"/>
        <v>75</v>
      </c>
      <c r="I33" s="101" t="s">
        <v>171</v>
      </c>
      <c r="J33" s="103" t="s">
        <v>135</v>
      </c>
      <c r="K33" s="101" t="s">
        <v>194</v>
      </c>
      <c r="L33" s="117"/>
      <c r="M33" s="120">
        <v>0.2</v>
      </c>
      <c r="N33" s="104"/>
    </row>
    <row r="34" spans="1:14" s="105" customFormat="1" x14ac:dyDescent="0.25">
      <c r="A34" s="100">
        <v>30</v>
      </c>
      <c r="B34" s="101" t="s">
        <v>175</v>
      </c>
      <c r="C34" s="101" t="s">
        <v>176</v>
      </c>
      <c r="D34" s="102" t="s">
        <v>177</v>
      </c>
      <c r="E34" s="102" t="s">
        <v>178</v>
      </c>
      <c r="F34" s="101"/>
      <c r="G34" s="101"/>
      <c r="H34" s="101"/>
      <c r="I34" s="101"/>
      <c r="J34" s="103" t="s">
        <v>184</v>
      </c>
      <c r="K34" s="101"/>
      <c r="L34" s="117" t="s">
        <v>187</v>
      </c>
      <c r="M34" s="120"/>
      <c r="N34" s="104"/>
    </row>
    <row r="35" spans="1:14" s="105" customFormat="1" x14ac:dyDescent="0.25">
      <c r="A35" s="100">
        <v>31</v>
      </c>
      <c r="B35" s="101" t="s">
        <v>181</v>
      </c>
      <c r="C35" s="101" t="s">
        <v>182</v>
      </c>
      <c r="D35" s="102" t="s">
        <v>180</v>
      </c>
      <c r="E35" s="102" t="s">
        <v>183</v>
      </c>
      <c r="F35" s="101">
        <v>250</v>
      </c>
      <c r="G35" s="101">
        <v>0.5</v>
      </c>
      <c r="H35" s="101">
        <f>F35*G35</f>
        <v>125</v>
      </c>
      <c r="I35" s="156" t="s">
        <v>186</v>
      </c>
      <c r="J35" s="158" t="s">
        <v>135</v>
      </c>
      <c r="K35" s="156" t="s">
        <v>191</v>
      </c>
      <c r="L35" s="117"/>
      <c r="M35" s="160">
        <v>0.3</v>
      </c>
      <c r="N35" s="104"/>
    </row>
    <row r="36" spans="1:14" s="105" customFormat="1" x14ac:dyDescent="0.25">
      <c r="A36" s="100">
        <v>32</v>
      </c>
      <c r="B36" s="101" t="s">
        <v>181</v>
      </c>
      <c r="C36" s="101" t="s">
        <v>182</v>
      </c>
      <c r="D36" s="102" t="s">
        <v>188</v>
      </c>
      <c r="E36" s="102" t="s">
        <v>192</v>
      </c>
      <c r="F36" s="101">
        <v>250</v>
      </c>
      <c r="G36" s="101">
        <v>1</v>
      </c>
      <c r="H36" s="101">
        <f t="shared" ref="H36:H40" si="3">F36*G36</f>
        <v>250</v>
      </c>
      <c r="I36" s="157"/>
      <c r="J36" s="159"/>
      <c r="K36" s="157"/>
      <c r="L36" s="117"/>
      <c r="M36" s="161"/>
      <c r="N36" s="104"/>
    </row>
    <row r="37" spans="1:14" s="105" customFormat="1" ht="27.6" x14ac:dyDescent="0.25">
      <c r="A37" s="100">
        <v>33</v>
      </c>
      <c r="B37" s="101" t="s">
        <v>70</v>
      </c>
      <c r="C37" s="100" t="s">
        <v>16</v>
      </c>
      <c r="D37" s="102" t="s">
        <v>189</v>
      </c>
      <c r="E37" s="102" t="s">
        <v>190</v>
      </c>
      <c r="F37" s="101">
        <v>250</v>
      </c>
      <c r="G37" s="101">
        <v>0.16</v>
      </c>
      <c r="H37" s="101">
        <f t="shared" si="3"/>
        <v>40</v>
      </c>
      <c r="I37" s="101" t="s">
        <v>191</v>
      </c>
      <c r="J37" s="103" t="s">
        <v>135</v>
      </c>
      <c r="K37" s="101" t="s">
        <v>195</v>
      </c>
      <c r="L37" s="117"/>
      <c r="M37" s="120">
        <v>0.5</v>
      </c>
      <c r="N37" s="104"/>
    </row>
    <row r="38" spans="1:14" s="105" customFormat="1" ht="27.6" x14ac:dyDescent="0.25">
      <c r="A38" s="100">
        <v>34</v>
      </c>
      <c r="B38" s="101" t="s">
        <v>175</v>
      </c>
      <c r="C38" s="101" t="s">
        <v>196</v>
      </c>
      <c r="D38" s="102" t="s">
        <v>197</v>
      </c>
      <c r="E38" s="102" t="s">
        <v>198</v>
      </c>
      <c r="F38" s="101">
        <v>53</v>
      </c>
      <c r="G38" s="101"/>
      <c r="H38" s="101">
        <f t="shared" si="3"/>
        <v>0</v>
      </c>
      <c r="I38" s="101" t="s">
        <v>199</v>
      </c>
      <c r="J38" s="103" t="s">
        <v>135</v>
      </c>
      <c r="K38" s="101" t="s">
        <v>207</v>
      </c>
      <c r="L38" s="117"/>
      <c r="M38" s="120">
        <v>0.25</v>
      </c>
      <c r="N38" s="104"/>
    </row>
    <row r="39" spans="1:14" s="105" customFormat="1" ht="27.6" x14ac:dyDescent="0.25">
      <c r="A39" s="100">
        <v>35</v>
      </c>
      <c r="B39" s="101" t="s">
        <v>181</v>
      </c>
      <c r="C39" s="101" t="s">
        <v>182</v>
      </c>
      <c r="D39" s="102" t="s">
        <v>201</v>
      </c>
      <c r="E39" s="102" t="s">
        <v>206</v>
      </c>
      <c r="F39" s="101">
        <v>250</v>
      </c>
      <c r="G39" s="101">
        <v>0.33</v>
      </c>
      <c r="H39" s="101">
        <f t="shared" si="3"/>
        <v>82.5</v>
      </c>
      <c r="I39" s="101" t="s">
        <v>200</v>
      </c>
      <c r="J39" s="103" t="s">
        <v>135</v>
      </c>
      <c r="K39" s="101" t="s">
        <v>208</v>
      </c>
      <c r="L39" s="117"/>
      <c r="M39" s="120">
        <v>0.25</v>
      </c>
      <c r="N39" s="104"/>
    </row>
    <row r="40" spans="1:14" s="105" customFormat="1" x14ac:dyDescent="0.25">
      <c r="A40" s="100">
        <v>36</v>
      </c>
      <c r="B40" s="101" t="s">
        <v>181</v>
      </c>
      <c r="C40" s="101" t="s">
        <v>182</v>
      </c>
      <c r="D40" s="102" t="s">
        <v>202</v>
      </c>
      <c r="E40" s="102" t="s">
        <v>203</v>
      </c>
      <c r="F40" s="101">
        <v>250</v>
      </c>
      <c r="G40" s="101">
        <v>0.5</v>
      </c>
      <c r="H40" s="101">
        <f t="shared" si="3"/>
        <v>125</v>
      </c>
      <c r="I40" s="101" t="s">
        <v>204</v>
      </c>
      <c r="J40" s="103" t="s">
        <v>135</v>
      </c>
      <c r="K40" s="101" t="s">
        <v>209</v>
      </c>
      <c r="L40" s="117" t="s">
        <v>205</v>
      </c>
      <c r="M40" s="120">
        <v>0.25</v>
      </c>
      <c r="N40" s="104"/>
    </row>
    <row r="41" spans="1:14" s="94" customFormat="1" ht="34.200000000000003" customHeight="1" x14ac:dyDescent="0.25">
      <c r="A41" s="95" t="s">
        <v>164</v>
      </c>
      <c r="B41" s="91"/>
      <c r="C41" s="91"/>
      <c r="D41" s="92"/>
      <c r="E41" s="92"/>
      <c r="F41" s="91"/>
      <c r="G41" s="91"/>
      <c r="H41" s="91">
        <f>SUM($H$3:$H$40)</f>
        <v>7726.8789999999999</v>
      </c>
      <c r="I41" s="91"/>
      <c r="J41" s="91"/>
      <c r="K41" s="91"/>
      <c r="L41" s="118"/>
      <c r="M41" s="121">
        <f>SUM(M3:M40)</f>
        <v>10.6</v>
      </c>
      <c r="N41" s="93"/>
    </row>
    <row r="42" spans="1:14" x14ac:dyDescent="0.25">
      <c r="A42" s="90"/>
      <c r="B42" s="8"/>
      <c r="C42" s="8"/>
      <c r="D42" s="14"/>
      <c r="E42" s="14"/>
      <c r="F42" s="8"/>
      <c r="G42" s="8"/>
      <c r="H42" s="8"/>
      <c r="I42" s="8"/>
      <c r="J42" s="8"/>
      <c r="K42" s="8"/>
      <c r="L42" s="119"/>
    </row>
    <row r="43" spans="1:14" x14ac:dyDescent="0.25">
      <c r="A43" s="8"/>
      <c r="B43" s="8"/>
      <c r="C43" s="8"/>
      <c r="D43" s="14"/>
      <c r="E43" s="14"/>
      <c r="F43" s="8"/>
      <c r="G43" s="8"/>
      <c r="H43" s="8"/>
      <c r="I43" s="8"/>
      <c r="J43" s="8"/>
      <c r="K43" s="8"/>
      <c r="L43" s="119"/>
    </row>
    <row r="44" spans="1:14" x14ac:dyDescent="0.25">
      <c r="A44" s="8"/>
      <c r="B44" s="8"/>
      <c r="C44" s="8"/>
      <c r="D44" s="14"/>
      <c r="E44" s="14"/>
      <c r="F44" s="8"/>
      <c r="G44" s="8"/>
      <c r="H44" s="8"/>
      <c r="I44" s="8"/>
      <c r="J44" s="8"/>
      <c r="K44" s="8"/>
      <c r="L44" s="119"/>
    </row>
    <row r="45" spans="1:14" x14ac:dyDescent="0.25">
      <c r="A45" s="8"/>
      <c r="B45" s="8"/>
      <c r="C45" s="8"/>
      <c r="D45" s="14"/>
      <c r="E45" s="14"/>
      <c r="F45" s="8"/>
      <c r="G45" s="8"/>
      <c r="H45" s="8"/>
      <c r="I45" s="8"/>
      <c r="J45" s="8"/>
      <c r="K45" s="8"/>
      <c r="L45" s="119"/>
    </row>
    <row r="46" spans="1:14" x14ac:dyDescent="0.25">
      <c r="A46" s="8"/>
      <c r="B46" s="8"/>
      <c r="C46" s="8"/>
      <c r="D46" s="14"/>
      <c r="E46" s="14"/>
      <c r="F46" s="8"/>
      <c r="G46" s="8"/>
      <c r="H46" s="8"/>
      <c r="I46" s="8"/>
      <c r="J46" s="8"/>
      <c r="K46" s="8"/>
      <c r="L46" s="119"/>
    </row>
    <row r="47" spans="1:14" x14ac:dyDescent="0.25">
      <c r="A47" s="8"/>
      <c r="B47" s="8"/>
      <c r="C47" s="8"/>
      <c r="D47" s="14"/>
      <c r="E47" s="14"/>
      <c r="F47" s="8"/>
      <c r="G47" s="8"/>
      <c r="H47" s="8"/>
      <c r="I47" s="8"/>
      <c r="J47" s="8"/>
      <c r="K47" s="8"/>
      <c r="L47" s="119"/>
    </row>
    <row r="48" spans="1:14" x14ac:dyDescent="0.25">
      <c r="A48" s="8"/>
      <c r="B48" s="8"/>
      <c r="C48" s="8"/>
      <c r="D48" s="14"/>
      <c r="E48" s="14"/>
      <c r="F48" s="8"/>
      <c r="G48" s="8"/>
      <c r="H48" s="8"/>
      <c r="I48" s="8"/>
      <c r="J48" s="8"/>
      <c r="K48" s="8"/>
      <c r="L48" s="119"/>
    </row>
    <row r="49" spans="1:12" x14ac:dyDescent="0.25">
      <c r="A49" s="8"/>
      <c r="B49" s="8"/>
      <c r="C49" s="8"/>
      <c r="D49" s="14"/>
      <c r="E49" s="14"/>
      <c r="F49" s="8"/>
      <c r="G49" s="8"/>
      <c r="H49" s="8"/>
      <c r="I49" s="8"/>
      <c r="J49" s="8"/>
      <c r="K49" s="8"/>
      <c r="L49" s="119"/>
    </row>
    <row r="50" spans="1:12" x14ac:dyDescent="0.25">
      <c r="A50" s="8"/>
      <c r="B50" s="8"/>
      <c r="C50" s="8"/>
      <c r="D50" s="14"/>
      <c r="E50" s="14"/>
      <c r="F50" s="8"/>
      <c r="G50" s="8"/>
      <c r="H50" s="8"/>
      <c r="I50" s="8"/>
      <c r="J50" s="8"/>
      <c r="K50" s="8"/>
      <c r="L50" s="119"/>
    </row>
    <row r="51" spans="1:12" x14ac:dyDescent="0.25">
      <c r="A51" s="8"/>
      <c r="B51" s="8"/>
      <c r="C51" s="8"/>
      <c r="D51" s="14"/>
      <c r="E51" s="14"/>
      <c r="F51" s="8"/>
      <c r="G51" s="8"/>
      <c r="H51" s="8"/>
      <c r="I51" s="8"/>
      <c r="J51" s="8"/>
      <c r="K51" s="8"/>
      <c r="L51" s="119"/>
    </row>
    <row r="52" spans="1:12" x14ac:dyDescent="0.25">
      <c r="A52" s="8"/>
      <c r="B52" s="8"/>
      <c r="C52" s="8"/>
      <c r="D52" s="14"/>
      <c r="E52" s="14"/>
      <c r="F52" s="8"/>
      <c r="G52" s="8"/>
      <c r="H52" s="8"/>
      <c r="I52" s="8"/>
      <c r="J52" s="8"/>
      <c r="K52" s="8"/>
      <c r="L52" s="119"/>
    </row>
    <row r="53" spans="1:12" x14ac:dyDescent="0.25">
      <c r="A53" s="8"/>
      <c r="B53" s="8"/>
      <c r="C53" s="8"/>
      <c r="D53" s="14"/>
      <c r="E53" s="14"/>
      <c r="F53" s="8"/>
      <c r="G53" s="8"/>
      <c r="H53" s="8"/>
      <c r="I53" s="8"/>
      <c r="J53" s="8"/>
      <c r="K53" s="8"/>
      <c r="L53" s="119"/>
    </row>
    <row r="54" spans="1:12" x14ac:dyDescent="0.25">
      <c r="A54" s="8"/>
      <c r="B54" s="8"/>
      <c r="C54" s="8"/>
      <c r="D54" s="14"/>
      <c r="E54" s="14"/>
      <c r="F54" s="8"/>
      <c r="G54" s="8"/>
      <c r="H54" s="8"/>
      <c r="I54" s="8"/>
      <c r="J54" s="8"/>
      <c r="K54" s="8"/>
      <c r="L54" s="119"/>
    </row>
    <row r="55" spans="1:12" x14ac:dyDescent="0.25">
      <c r="A55" s="8"/>
      <c r="B55" s="8"/>
      <c r="C55" s="8"/>
      <c r="D55" s="14"/>
      <c r="E55" s="14"/>
      <c r="F55" s="8"/>
      <c r="G55" s="8"/>
      <c r="H55" s="8"/>
      <c r="I55" s="8"/>
      <c r="J55" s="8"/>
      <c r="K55" s="8"/>
      <c r="L55" s="119"/>
    </row>
    <row r="56" spans="1:12" x14ac:dyDescent="0.25">
      <c r="A56" s="8"/>
      <c r="B56" s="8"/>
      <c r="C56" s="8"/>
      <c r="D56" s="14"/>
      <c r="E56" s="14"/>
      <c r="F56" s="8"/>
      <c r="G56" s="8"/>
      <c r="H56" s="8"/>
      <c r="I56" s="8"/>
      <c r="J56" s="8"/>
      <c r="K56" s="8"/>
      <c r="L56" s="119"/>
    </row>
    <row r="57" spans="1:12" x14ac:dyDescent="0.25">
      <c r="A57" s="8"/>
      <c r="B57" s="8"/>
      <c r="C57" s="8"/>
      <c r="D57" s="14"/>
      <c r="E57" s="14"/>
      <c r="F57" s="8"/>
      <c r="G57" s="8"/>
      <c r="H57" s="8"/>
      <c r="I57" s="8"/>
      <c r="J57" s="8"/>
      <c r="K57" s="8"/>
      <c r="L57" s="119"/>
    </row>
    <row r="58" spans="1:12" x14ac:dyDescent="0.25">
      <c r="A58" s="8"/>
      <c r="B58" s="8"/>
      <c r="C58" s="8"/>
      <c r="D58" s="14"/>
      <c r="E58" s="14"/>
      <c r="F58" s="8"/>
      <c r="G58" s="8"/>
      <c r="H58" s="8"/>
      <c r="I58" s="8"/>
      <c r="J58" s="8"/>
      <c r="K58" s="8"/>
      <c r="L58" s="119"/>
    </row>
    <row r="59" spans="1:12" x14ac:dyDescent="0.25">
      <c r="A59" s="8"/>
      <c r="B59" s="8"/>
      <c r="C59" s="8"/>
      <c r="D59" s="14"/>
      <c r="E59" s="14"/>
      <c r="F59" s="8"/>
      <c r="G59" s="8"/>
      <c r="H59" s="8"/>
      <c r="I59" s="8"/>
      <c r="J59" s="8"/>
      <c r="K59" s="8"/>
      <c r="L59" s="119"/>
    </row>
    <row r="60" spans="1:12" x14ac:dyDescent="0.25">
      <c r="A60" s="8"/>
      <c r="B60" s="8"/>
      <c r="C60" s="8"/>
      <c r="D60" s="14"/>
      <c r="E60" s="14"/>
      <c r="F60" s="8"/>
      <c r="G60" s="8"/>
      <c r="H60" s="8"/>
      <c r="I60" s="8"/>
      <c r="J60" s="8"/>
      <c r="K60" s="8"/>
      <c r="L60" s="119"/>
    </row>
    <row r="61" spans="1:12" x14ac:dyDescent="0.25">
      <c r="A61" s="8"/>
      <c r="B61" s="8"/>
      <c r="C61" s="8"/>
      <c r="D61" s="14"/>
      <c r="E61" s="14"/>
      <c r="F61" s="8"/>
      <c r="G61" s="8"/>
      <c r="H61" s="8"/>
      <c r="I61" s="8"/>
      <c r="J61" s="8"/>
      <c r="K61" s="8"/>
      <c r="L61" s="119"/>
    </row>
    <row r="62" spans="1:12" x14ac:dyDescent="0.25">
      <c r="A62" s="8"/>
      <c r="B62" s="8"/>
      <c r="C62" s="8"/>
      <c r="D62" s="14"/>
      <c r="E62" s="14"/>
      <c r="F62" s="8"/>
      <c r="G62" s="8"/>
      <c r="H62" s="8"/>
      <c r="I62" s="8"/>
      <c r="J62" s="8"/>
      <c r="K62" s="8"/>
      <c r="L62" s="119"/>
    </row>
    <row r="63" spans="1:12" x14ac:dyDescent="0.25">
      <c r="A63" s="8"/>
      <c r="B63" s="8"/>
      <c r="C63" s="8"/>
      <c r="D63" s="14"/>
      <c r="E63" s="14"/>
      <c r="F63" s="8"/>
      <c r="G63" s="8"/>
      <c r="H63" s="8"/>
      <c r="I63" s="8"/>
      <c r="J63" s="8"/>
      <c r="K63" s="8"/>
      <c r="L63" s="119"/>
    </row>
    <row r="64" spans="1:12" x14ac:dyDescent="0.25">
      <c r="A64" s="8"/>
      <c r="B64" s="8"/>
      <c r="C64" s="8"/>
      <c r="D64" s="14"/>
      <c r="E64" s="14"/>
      <c r="F64" s="8"/>
      <c r="G64" s="8"/>
      <c r="H64" s="8"/>
      <c r="I64" s="8"/>
      <c r="J64" s="8"/>
      <c r="K64" s="8"/>
      <c r="L64" s="119"/>
    </row>
    <row r="65" spans="1:12" x14ac:dyDescent="0.25">
      <c r="A65" s="8"/>
      <c r="B65" s="8"/>
      <c r="C65" s="8"/>
      <c r="D65" s="14"/>
      <c r="E65" s="14"/>
      <c r="F65" s="8"/>
      <c r="G65" s="8"/>
      <c r="H65" s="8"/>
      <c r="I65" s="8"/>
      <c r="J65" s="8"/>
      <c r="K65" s="8"/>
      <c r="L65" s="119"/>
    </row>
    <row r="66" spans="1:12" x14ac:dyDescent="0.25">
      <c r="A66" s="8"/>
      <c r="B66" s="8"/>
      <c r="C66" s="8"/>
      <c r="D66" s="14"/>
      <c r="E66" s="14"/>
      <c r="F66" s="8"/>
      <c r="G66" s="8"/>
      <c r="H66" s="8"/>
      <c r="I66" s="8"/>
      <c r="J66" s="8"/>
      <c r="K66" s="8"/>
      <c r="L66" s="119"/>
    </row>
    <row r="67" spans="1:12" x14ac:dyDescent="0.25">
      <c r="A67" s="8"/>
      <c r="B67" s="8"/>
      <c r="C67" s="8"/>
      <c r="D67" s="14"/>
      <c r="E67" s="14"/>
      <c r="F67" s="8"/>
      <c r="G67" s="8"/>
      <c r="H67" s="8"/>
      <c r="I67" s="8"/>
      <c r="J67" s="8"/>
      <c r="K67" s="8"/>
      <c r="L67" s="119"/>
    </row>
    <row r="68" spans="1:12" x14ac:dyDescent="0.25">
      <c r="A68" s="8"/>
      <c r="B68" s="8"/>
      <c r="C68" s="8"/>
      <c r="D68" s="14"/>
      <c r="E68" s="14"/>
      <c r="F68" s="8"/>
      <c r="G68" s="8"/>
      <c r="H68" s="8"/>
      <c r="I68" s="8"/>
      <c r="J68" s="8"/>
      <c r="K68" s="8"/>
      <c r="L68" s="119"/>
    </row>
    <row r="69" spans="1:12" x14ac:dyDescent="0.25">
      <c r="A69" s="8"/>
      <c r="B69" s="8"/>
      <c r="C69" s="8"/>
      <c r="D69" s="14"/>
      <c r="E69" s="14"/>
      <c r="F69" s="8"/>
      <c r="G69" s="8"/>
      <c r="H69" s="8"/>
      <c r="I69" s="8"/>
      <c r="J69" s="8"/>
      <c r="K69" s="8"/>
      <c r="L69" s="119"/>
    </row>
    <row r="70" spans="1:12" x14ac:dyDescent="0.25">
      <c r="A70" s="8"/>
      <c r="B70" s="8"/>
      <c r="C70" s="8"/>
      <c r="D70" s="14"/>
      <c r="E70" s="14"/>
      <c r="F70" s="8"/>
      <c r="G70" s="8"/>
      <c r="H70" s="8"/>
      <c r="I70" s="8"/>
      <c r="J70" s="8"/>
      <c r="K70" s="8"/>
      <c r="L70" s="119"/>
    </row>
    <row r="71" spans="1:12" x14ac:dyDescent="0.25">
      <c r="A71" s="8"/>
      <c r="B71" s="8"/>
      <c r="C71" s="8"/>
      <c r="D71" s="14"/>
      <c r="E71" s="14"/>
      <c r="F71" s="8"/>
      <c r="G71" s="8"/>
      <c r="H71" s="8"/>
      <c r="I71" s="8"/>
      <c r="J71" s="8"/>
      <c r="K71" s="8"/>
      <c r="L71" s="119"/>
    </row>
    <row r="72" spans="1:12" x14ac:dyDescent="0.25">
      <c r="A72" s="8"/>
      <c r="B72" s="8"/>
      <c r="C72" s="8"/>
      <c r="D72" s="14"/>
      <c r="E72" s="14"/>
      <c r="F72" s="8"/>
      <c r="G72" s="8"/>
      <c r="H72" s="8"/>
      <c r="I72" s="8"/>
      <c r="J72" s="8"/>
      <c r="K72" s="8"/>
      <c r="L72" s="119"/>
    </row>
    <row r="73" spans="1:12" x14ac:dyDescent="0.25">
      <c r="A73" s="8"/>
      <c r="B73" s="8"/>
      <c r="C73" s="8"/>
      <c r="D73" s="14"/>
      <c r="E73" s="14"/>
      <c r="F73" s="8"/>
      <c r="G73" s="8"/>
      <c r="H73" s="8"/>
      <c r="I73" s="8"/>
      <c r="J73" s="8"/>
      <c r="K73" s="8"/>
      <c r="L73" s="119"/>
    </row>
    <row r="74" spans="1:12" x14ac:dyDescent="0.25">
      <c r="A74" s="8"/>
      <c r="B74" s="8"/>
      <c r="C74" s="8"/>
      <c r="D74" s="14"/>
      <c r="E74" s="14"/>
      <c r="F74" s="8"/>
      <c r="G74" s="8"/>
      <c r="H74" s="8"/>
      <c r="I74" s="8"/>
      <c r="J74" s="8"/>
      <c r="K74" s="8"/>
      <c r="L74" s="119"/>
    </row>
    <row r="75" spans="1:12" x14ac:dyDescent="0.25">
      <c r="A75" s="8"/>
      <c r="B75" s="8"/>
      <c r="C75" s="8"/>
      <c r="D75" s="14"/>
      <c r="E75" s="14"/>
      <c r="F75" s="8"/>
      <c r="G75" s="8"/>
      <c r="H75" s="8"/>
      <c r="I75" s="8"/>
      <c r="J75" s="8"/>
      <c r="K75" s="8"/>
      <c r="L75" s="119"/>
    </row>
    <row r="76" spans="1:12" x14ac:dyDescent="0.25">
      <c r="A76" s="8"/>
      <c r="B76" s="8"/>
      <c r="C76" s="8"/>
      <c r="D76" s="14"/>
      <c r="E76" s="14"/>
      <c r="F76" s="8"/>
      <c r="G76" s="8"/>
      <c r="H76" s="8"/>
      <c r="I76" s="8"/>
      <c r="J76" s="8"/>
      <c r="K76" s="8"/>
      <c r="L76" s="119"/>
    </row>
    <row r="77" spans="1:12" x14ac:dyDescent="0.25">
      <c r="A77" s="8"/>
      <c r="B77" s="8"/>
      <c r="C77" s="8"/>
      <c r="D77" s="14"/>
      <c r="E77" s="14"/>
      <c r="F77" s="8"/>
      <c r="G77" s="8"/>
      <c r="H77" s="8"/>
      <c r="I77" s="8"/>
      <c r="J77" s="8"/>
      <c r="K77" s="8"/>
      <c r="L77" s="119"/>
    </row>
    <row r="78" spans="1:12" x14ac:dyDescent="0.25">
      <c r="A78" s="8"/>
      <c r="B78" s="8"/>
      <c r="C78" s="8"/>
      <c r="D78" s="14"/>
      <c r="E78" s="14"/>
      <c r="F78" s="8"/>
      <c r="G78" s="8"/>
      <c r="H78" s="8"/>
      <c r="I78" s="8"/>
      <c r="J78" s="8"/>
      <c r="K78" s="8"/>
      <c r="L78" s="119"/>
    </row>
    <row r="79" spans="1:12" x14ac:dyDescent="0.25">
      <c r="A79" s="8"/>
      <c r="B79" s="8"/>
      <c r="C79" s="8"/>
      <c r="D79" s="14"/>
      <c r="E79" s="14"/>
      <c r="F79" s="8"/>
      <c r="G79" s="8"/>
      <c r="H79" s="8"/>
      <c r="I79" s="8"/>
      <c r="J79" s="8"/>
      <c r="K79" s="8"/>
      <c r="L79" s="119"/>
    </row>
    <row r="80" spans="1:12" x14ac:dyDescent="0.25">
      <c r="A80" s="8"/>
      <c r="B80" s="8"/>
      <c r="C80" s="8"/>
      <c r="D80" s="14"/>
      <c r="E80" s="14"/>
      <c r="F80" s="8"/>
      <c r="G80" s="8"/>
      <c r="H80" s="8"/>
      <c r="I80" s="8"/>
      <c r="J80" s="8"/>
      <c r="K80" s="8"/>
      <c r="L80" s="119"/>
    </row>
    <row r="81" spans="1:12" x14ac:dyDescent="0.25">
      <c r="A81" s="8"/>
      <c r="B81" s="8"/>
      <c r="C81" s="8"/>
      <c r="D81" s="14"/>
      <c r="E81" s="14"/>
      <c r="F81" s="8"/>
      <c r="G81" s="8"/>
      <c r="H81" s="8"/>
      <c r="I81" s="8"/>
      <c r="J81" s="8"/>
      <c r="K81" s="8"/>
      <c r="L81" s="119"/>
    </row>
    <row r="82" spans="1:12" x14ac:dyDescent="0.25">
      <c r="A82" s="8"/>
      <c r="B82" s="8"/>
      <c r="C82" s="8"/>
      <c r="D82" s="14"/>
      <c r="E82" s="14"/>
      <c r="F82" s="8"/>
      <c r="G82" s="8"/>
      <c r="H82" s="8"/>
      <c r="I82" s="8"/>
      <c r="J82" s="8"/>
      <c r="K82" s="8"/>
      <c r="L82" s="119"/>
    </row>
    <row r="83" spans="1:12" x14ac:dyDescent="0.25">
      <c r="A83" s="8"/>
      <c r="B83" s="8"/>
      <c r="C83" s="8"/>
      <c r="D83" s="14"/>
      <c r="E83" s="14"/>
      <c r="F83" s="8"/>
      <c r="G83" s="8"/>
      <c r="H83" s="8"/>
      <c r="I83" s="8"/>
      <c r="J83" s="8"/>
      <c r="K83" s="8"/>
      <c r="L83" s="119"/>
    </row>
    <row r="84" spans="1:12" x14ac:dyDescent="0.25">
      <c r="A84" s="8"/>
      <c r="B84" s="8"/>
      <c r="C84" s="8"/>
      <c r="D84" s="14"/>
      <c r="E84" s="14"/>
      <c r="F84" s="8"/>
      <c r="G84" s="8"/>
      <c r="H84" s="8"/>
      <c r="I84" s="8"/>
      <c r="J84" s="8"/>
      <c r="K84" s="8"/>
      <c r="L84" s="119"/>
    </row>
    <row r="85" spans="1:12" x14ac:dyDescent="0.25">
      <c r="A85" s="8"/>
      <c r="B85" s="8"/>
      <c r="C85" s="8"/>
      <c r="D85" s="14"/>
      <c r="E85" s="14"/>
      <c r="F85" s="8"/>
      <c r="G85" s="8"/>
      <c r="H85" s="8"/>
      <c r="I85" s="8"/>
      <c r="J85" s="8"/>
      <c r="K85" s="8"/>
      <c r="L85" s="119"/>
    </row>
    <row r="86" spans="1:12" x14ac:dyDescent="0.25">
      <c r="A86" s="8"/>
      <c r="B86" s="8"/>
      <c r="C86" s="8"/>
      <c r="D86" s="14"/>
      <c r="E86" s="14"/>
      <c r="F86" s="8"/>
      <c r="G86" s="8"/>
      <c r="H86" s="8"/>
      <c r="I86" s="8"/>
      <c r="J86" s="8"/>
      <c r="K86" s="8"/>
      <c r="L86" s="119"/>
    </row>
    <row r="87" spans="1:12" x14ac:dyDescent="0.25">
      <c r="A87" s="8"/>
      <c r="B87" s="8"/>
      <c r="C87" s="8"/>
      <c r="D87" s="14"/>
      <c r="E87" s="14"/>
      <c r="F87" s="8"/>
      <c r="G87" s="8"/>
      <c r="H87" s="8"/>
      <c r="I87" s="8"/>
      <c r="J87" s="8"/>
      <c r="K87" s="8"/>
      <c r="L87" s="119"/>
    </row>
    <row r="88" spans="1:12" x14ac:dyDescent="0.25">
      <c r="A88" s="8"/>
      <c r="B88" s="8"/>
      <c r="C88" s="8"/>
      <c r="D88" s="14"/>
      <c r="E88" s="14"/>
      <c r="F88" s="8"/>
      <c r="G88" s="8"/>
      <c r="H88" s="8"/>
      <c r="I88" s="8"/>
      <c r="J88" s="8"/>
      <c r="K88" s="8"/>
      <c r="L88" s="119"/>
    </row>
    <row r="89" spans="1:12" x14ac:dyDescent="0.25">
      <c r="A89" s="8"/>
      <c r="B89" s="8"/>
      <c r="C89" s="8"/>
      <c r="D89" s="14"/>
      <c r="E89" s="14"/>
      <c r="F89" s="8"/>
      <c r="G89" s="8"/>
      <c r="H89" s="8"/>
      <c r="I89" s="8"/>
      <c r="J89" s="8"/>
      <c r="K89" s="8"/>
      <c r="L89" s="119"/>
    </row>
    <row r="90" spans="1:12" x14ac:dyDescent="0.25">
      <c r="A90" s="8"/>
      <c r="B90" s="8"/>
      <c r="C90" s="8"/>
      <c r="D90" s="14"/>
      <c r="E90" s="14"/>
      <c r="F90" s="8"/>
      <c r="G90" s="8"/>
      <c r="H90" s="8"/>
      <c r="I90" s="8"/>
      <c r="J90" s="8"/>
      <c r="K90" s="8"/>
      <c r="L90" s="119"/>
    </row>
    <row r="91" spans="1:12" x14ac:dyDescent="0.25">
      <c r="A91" s="8"/>
      <c r="B91" s="8"/>
      <c r="C91" s="8"/>
      <c r="D91" s="14"/>
      <c r="E91" s="14"/>
      <c r="F91" s="8"/>
      <c r="G91" s="8"/>
      <c r="H91" s="8"/>
      <c r="I91" s="8"/>
      <c r="J91" s="8"/>
      <c r="K91" s="8"/>
      <c r="L91" s="119"/>
    </row>
    <row r="92" spans="1:12" x14ac:dyDescent="0.25">
      <c r="A92" s="8"/>
      <c r="B92" s="8"/>
      <c r="C92" s="8"/>
      <c r="D92" s="14"/>
      <c r="E92" s="14"/>
      <c r="F92" s="8"/>
      <c r="G92" s="8"/>
      <c r="H92" s="8"/>
      <c r="I92" s="8"/>
      <c r="J92" s="8"/>
      <c r="K92" s="8"/>
      <c r="L92" s="119"/>
    </row>
    <row r="93" spans="1:12" x14ac:dyDescent="0.25">
      <c r="A93" s="8"/>
      <c r="B93" s="8"/>
      <c r="C93" s="8"/>
      <c r="D93" s="14"/>
      <c r="E93" s="14"/>
      <c r="F93" s="8"/>
      <c r="G93" s="8"/>
      <c r="H93" s="8"/>
      <c r="I93" s="8"/>
      <c r="J93" s="8"/>
      <c r="K93" s="8"/>
      <c r="L93" s="119"/>
    </row>
    <row r="94" spans="1:12" x14ac:dyDescent="0.25">
      <c r="A94" s="8"/>
      <c r="B94" s="8"/>
      <c r="C94" s="8"/>
      <c r="D94" s="14"/>
      <c r="E94" s="14"/>
      <c r="F94" s="8"/>
      <c r="G94" s="8"/>
      <c r="H94" s="8"/>
      <c r="I94" s="8"/>
      <c r="J94" s="8"/>
      <c r="K94" s="8"/>
      <c r="L94" s="119"/>
    </row>
    <row r="95" spans="1:12" x14ac:dyDescent="0.25">
      <c r="A95" s="8"/>
      <c r="B95" s="8"/>
      <c r="C95" s="8"/>
      <c r="D95" s="14"/>
      <c r="E95" s="14"/>
      <c r="F95" s="8"/>
      <c r="G95" s="8"/>
      <c r="H95" s="8"/>
      <c r="I95" s="8"/>
      <c r="J95" s="8"/>
      <c r="K95" s="8"/>
      <c r="L95" s="119"/>
    </row>
    <row r="96" spans="1:12" x14ac:dyDescent="0.25">
      <c r="A96" s="8"/>
      <c r="B96" s="8"/>
      <c r="C96" s="8"/>
      <c r="D96" s="14"/>
      <c r="E96" s="14"/>
      <c r="F96" s="8"/>
      <c r="G96" s="8"/>
      <c r="H96" s="8"/>
      <c r="I96" s="8"/>
      <c r="J96" s="8"/>
      <c r="K96" s="8"/>
      <c r="L96" s="119"/>
    </row>
    <row r="97" spans="1:12" x14ac:dyDescent="0.25">
      <c r="A97" s="8"/>
      <c r="B97" s="8"/>
      <c r="C97" s="8"/>
      <c r="D97" s="14"/>
      <c r="E97" s="14"/>
      <c r="F97" s="8"/>
      <c r="G97" s="8"/>
      <c r="H97" s="8"/>
      <c r="I97" s="8"/>
      <c r="J97" s="8"/>
      <c r="K97" s="8"/>
      <c r="L97" s="119"/>
    </row>
    <row r="98" spans="1:12" x14ac:dyDescent="0.25">
      <c r="A98" s="8"/>
      <c r="B98" s="8"/>
      <c r="C98" s="8"/>
      <c r="D98" s="14"/>
      <c r="E98" s="14"/>
      <c r="F98" s="8"/>
      <c r="G98" s="8"/>
      <c r="H98" s="8"/>
      <c r="I98" s="8"/>
      <c r="J98" s="8"/>
      <c r="K98" s="8"/>
      <c r="L98" s="119"/>
    </row>
    <row r="99" spans="1:12" x14ac:dyDescent="0.25">
      <c r="A99" s="8"/>
      <c r="B99" s="8"/>
      <c r="C99" s="8"/>
      <c r="D99" s="14"/>
      <c r="E99" s="14"/>
      <c r="F99" s="8"/>
      <c r="G99" s="8"/>
      <c r="H99" s="8"/>
      <c r="I99" s="8"/>
      <c r="J99" s="8"/>
      <c r="K99" s="8"/>
      <c r="L99" s="119"/>
    </row>
    <row r="100" spans="1:12" x14ac:dyDescent="0.25">
      <c r="A100" s="8"/>
      <c r="B100" s="8"/>
      <c r="C100" s="8"/>
      <c r="D100" s="14"/>
      <c r="E100" s="14"/>
      <c r="F100" s="8"/>
      <c r="G100" s="8"/>
      <c r="H100" s="8"/>
      <c r="I100" s="8"/>
      <c r="J100" s="8"/>
      <c r="K100" s="8"/>
      <c r="L100" s="119"/>
    </row>
    <row r="101" spans="1:12" x14ac:dyDescent="0.25">
      <c r="A101" s="8"/>
      <c r="B101" s="8"/>
      <c r="C101" s="8"/>
      <c r="D101" s="14"/>
      <c r="E101" s="14"/>
      <c r="F101" s="8"/>
      <c r="G101" s="8"/>
      <c r="H101" s="8"/>
      <c r="I101" s="8"/>
      <c r="J101" s="8"/>
      <c r="K101" s="8"/>
      <c r="L101" s="119"/>
    </row>
    <row r="102" spans="1:12" x14ac:dyDescent="0.25">
      <c r="A102" s="8"/>
      <c r="B102" s="8"/>
      <c r="C102" s="8"/>
      <c r="D102" s="14"/>
      <c r="E102" s="14"/>
      <c r="F102" s="8"/>
      <c r="G102" s="8"/>
      <c r="H102" s="8"/>
      <c r="I102" s="8"/>
      <c r="J102" s="8"/>
      <c r="K102" s="8"/>
      <c r="L102" s="119"/>
    </row>
    <row r="103" spans="1:12" x14ac:dyDescent="0.25">
      <c r="A103" s="8"/>
      <c r="B103" s="8"/>
      <c r="C103" s="8"/>
      <c r="D103" s="14"/>
      <c r="E103" s="14"/>
      <c r="F103" s="8"/>
      <c r="G103" s="8"/>
      <c r="H103" s="8"/>
      <c r="I103" s="8"/>
      <c r="J103" s="8"/>
      <c r="K103" s="8"/>
      <c r="L103" s="119"/>
    </row>
    <row r="104" spans="1:12" x14ac:dyDescent="0.25">
      <c r="A104" s="8"/>
      <c r="B104" s="8"/>
      <c r="C104" s="8"/>
      <c r="D104" s="14"/>
      <c r="E104" s="14"/>
      <c r="F104" s="8"/>
      <c r="G104" s="8"/>
      <c r="H104" s="8"/>
      <c r="I104" s="8"/>
      <c r="J104" s="8"/>
      <c r="K104" s="8"/>
      <c r="L104" s="119"/>
    </row>
    <row r="105" spans="1:12" x14ac:dyDescent="0.25">
      <c r="A105" s="8"/>
      <c r="B105" s="8"/>
      <c r="C105" s="8"/>
      <c r="D105" s="14"/>
      <c r="E105" s="14"/>
      <c r="F105" s="8"/>
      <c r="G105" s="8"/>
      <c r="H105" s="8"/>
      <c r="I105" s="8"/>
      <c r="J105" s="8"/>
      <c r="K105" s="8"/>
      <c r="L105" s="119"/>
    </row>
    <row r="106" spans="1:12" x14ac:dyDescent="0.25">
      <c r="A106" s="8"/>
      <c r="B106" s="8"/>
      <c r="C106" s="8"/>
      <c r="D106" s="14"/>
      <c r="E106" s="14"/>
      <c r="F106" s="8"/>
      <c r="G106" s="8"/>
      <c r="H106" s="8"/>
      <c r="I106" s="8"/>
      <c r="J106" s="8"/>
      <c r="K106" s="8"/>
      <c r="L106" s="119"/>
    </row>
    <row r="107" spans="1:12" x14ac:dyDescent="0.25">
      <c r="A107" s="8"/>
      <c r="B107" s="8"/>
      <c r="C107" s="8"/>
      <c r="D107" s="14"/>
      <c r="E107" s="14"/>
      <c r="F107" s="8"/>
      <c r="G107" s="8"/>
      <c r="H107" s="8"/>
      <c r="I107" s="8"/>
      <c r="J107" s="8"/>
      <c r="K107" s="8"/>
      <c r="L107" s="119"/>
    </row>
    <row r="108" spans="1:12" x14ac:dyDescent="0.25">
      <c r="A108" s="8"/>
      <c r="B108" s="8"/>
      <c r="C108" s="8"/>
      <c r="D108" s="14"/>
      <c r="E108" s="14"/>
      <c r="F108" s="8"/>
      <c r="G108" s="8"/>
      <c r="H108" s="8"/>
      <c r="I108" s="8"/>
      <c r="J108" s="8"/>
      <c r="K108" s="8"/>
      <c r="L108" s="119"/>
    </row>
    <row r="109" spans="1:12" x14ac:dyDescent="0.25">
      <c r="A109" s="8"/>
      <c r="B109" s="8"/>
      <c r="C109" s="8"/>
      <c r="D109" s="14"/>
      <c r="E109" s="14"/>
      <c r="F109" s="8"/>
      <c r="G109" s="8"/>
      <c r="H109" s="8"/>
      <c r="I109" s="8"/>
      <c r="J109" s="8"/>
      <c r="K109" s="8"/>
      <c r="L109" s="119"/>
    </row>
    <row r="110" spans="1:12" x14ac:dyDescent="0.25">
      <c r="A110" s="8"/>
      <c r="B110" s="8"/>
      <c r="C110" s="8"/>
      <c r="D110" s="14"/>
      <c r="E110" s="14"/>
      <c r="F110" s="8"/>
      <c r="G110" s="8"/>
      <c r="H110" s="8"/>
      <c r="I110" s="8"/>
      <c r="J110" s="8"/>
      <c r="K110" s="8"/>
      <c r="L110" s="119"/>
    </row>
    <row r="111" spans="1:12" x14ac:dyDescent="0.25">
      <c r="A111" s="8"/>
      <c r="B111" s="8"/>
      <c r="C111" s="8"/>
      <c r="D111" s="14"/>
      <c r="E111" s="14"/>
      <c r="F111" s="8"/>
      <c r="G111" s="8"/>
      <c r="H111" s="8"/>
      <c r="I111" s="8"/>
      <c r="J111" s="8"/>
      <c r="K111" s="8"/>
      <c r="L111" s="119"/>
    </row>
    <row r="112" spans="1:12" x14ac:dyDescent="0.25">
      <c r="A112" s="8"/>
      <c r="B112" s="8"/>
      <c r="C112" s="8"/>
      <c r="D112" s="14"/>
      <c r="E112" s="14"/>
      <c r="F112" s="8"/>
      <c r="G112" s="8"/>
      <c r="H112" s="8"/>
      <c r="I112" s="8"/>
      <c r="J112" s="8"/>
      <c r="K112" s="8"/>
      <c r="L112" s="119"/>
    </row>
    <row r="113" spans="1:12" x14ac:dyDescent="0.25">
      <c r="A113" s="8"/>
      <c r="B113" s="8"/>
      <c r="C113" s="8"/>
      <c r="D113" s="14"/>
      <c r="E113" s="14"/>
      <c r="F113" s="8"/>
      <c r="G113" s="8"/>
      <c r="H113" s="8"/>
      <c r="I113" s="8"/>
      <c r="J113" s="8"/>
      <c r="K113" s="8"/>
      <c r="L113" s="119"/>
    </row>
    <row r="114" spans="1:12" x14ac:dyDescent="0.25">
      <c r="A114" s="8"/>
      <c r="B114" s="8"/>
      <c r="C114" s="8"/>
      <c r="D114" s="14"/>
      <c r="E114" s="14"/>
      <c r="F114" s="8"/>
      <c r="G114" s="8"/>
      <c r="H114" s="8"/>
      <c r="I114" s="8"/>
      <c r="J114" s="8"/>
      <c r="K114" s="8"/>
      <c r="L114" s="119"/>
    </row>
    <row r="115" spans="1:12" x14ac:dyDescent="0.25">
      <c r="A115" s="8"/>
      <c r="B115" s="8"/>
      <c r="C115" s="8"/>
      <c r="D115" s="14"/>
      <c r="E115" s="14"/>
      <c r="F115" s="8"/>
      <c r="G115" s="8"/>
      <c r="H115" s="8"/>
      <c r="I115" s="8"/>
      <c r="J115" s="8"/>
      <c r="K115" s="8"/>
      <c r="L115" s="119"/>
    </row>
    <row r="116" spans="1:12" x14ac:dyDescent="0.25">
      <c r="A116" s="8"/>
      <c r="B116" s="8"/>
      <c r="C116" s="8"/>
      <c r="D116" s="14"/>
      <c r="E116" s="14"/>
      <c r="F116" s="8"/>
      <c r="G116" s="8"/>
      <c r="H116" s="8"/>
      <c r="I116" s="8"/>
      <c r="J116" s="8"/>
      <c r="K116" s="8"/>
      <c r="L116" s="119"/>
    </row>
    <row r="117" spans="1:12" x14ac:dyDescent="0.25">
      <c r="A117" s="8"/>
      <c r="B117" s="8"/>
      <c r="C117" s="8"/>
      <c r="D117" s="14"/>
      <c r="E117" s="14"/>
      <c r="F117" s="8"/>
      <c r="G117" s="8"/>
      <c r="H117" s="8"/>
      <c r="I117" s="8"/>
      <c r="J117" s="8"/>
      <c r="K117" s="8"/>
      <c r="L117" s="119"/>
    </row>
    <row r="118" spans="1:12" x14ac:dyDescent="0.25">
      <c r="A118" s="8"/>
      <c r="B118" s="8"/>
      <c r="C118" s="8"/>
      <c r="D118" s="14"/>
      <c r="E118" s="14"/>
      <c r="F118" s="8"/>
      <c r="G118" s="8"/>
      <c r="H118" s="8"/>
      <c r="I118" s="8"/>
      <c r="J118" s="8"/>
      <c r="K118" s="8"/>
      <c r="L118" s="119"/>
    </row>
    <row r="119" spans="1:12" x14ac:dyDescent="0.25">
      <c r="A119" s="8"/>
      <c r="B119" s="8"/>
      <c r="C119" s="8"/>
      <c r="D119" s="14"/>
      <c r="E119" s="14"/>
      <c r="F119" s="8"/>
      <c r="G119" s="8"/>
      <c r="H119" s="8"/>
      <c r="I119" s="8"/>
      <c r="J119" s="8"/>
      <c r="K119" s="8"/>
      <c r="L119" s="119"/>
    </row>
    <row r="120" spans="1:12" x14ac:dyDescent="0.25">
      <c r="A120" s="8"/>
      <c r="B120" s="8"/>
      <c r="C120" s="8"/>
      <c r="D120" s="14"/>
      <c r="E120" s="14"/>
      <c r="F120" s="8"/>
      <c r="G120" s="8"/>
      <c r="H120" s="8"/>
      <c r="I120" s="8"/>
      <c r="J120" s="8"/>
      <c r="K120" s="8"/>
      <c r="L120" s="119"/>
    </row>
    <row r="121" spans="1:12" x14ac:dyDescent="0.25">
      <c r="A121" s="8"/>
      <c r="B121" s="8"/>
      <c r="C121" s="8"/>
      <c r="D121" s="14"/>
      <c r="E121" s="14"/>
      <c r="F121" s="8"/>
      <c r="G121" s="8"/>
      <c r="H121" s="8"/>
      <c r="I121" s="8"/>
      <c r="J121" s="8"/>
      <c r="K121" s="8"/>
      <c r="L121" s="119"/>
    </row>
    <row r="122" spans="1:12" x14ac:dyDescent="0.25">
      <c r="A122" s="8"/>
      <c r="B122" s="8"/>
      <c r="C122" s="8"/>
      <c r="D122" s="14"/>
      <c r="E122" s="14"/>
      <c r="F122" s="8"/>
      <c r="G122" s="8"/>
      <c r="H122" s="8"/>
      <c r="I122" s="8"/>
      <c r="J122" s="8"/>
      <c r="K122" s="8"/>
      <c r="L122" s="119"/>
    </row>
    <row r="123" spans="1:12" x14ac:dyDescent="0.25">
      <c r="A123" s="8"/>
      <c r="B123" s="8"/>
      <c r="C123" s="8"/>
      <c r="D123" s="14"/>
      <c r="E123" s="14"/>
      <c r="F123" s="8"/>
      <c r="G123" s="8"/>
      <c r="H123" s="8"/>
      <c r="I123" s="8"/>
      <c r="J123" s="8"/>
      <c r="K123" s="8"/>
      <c r="L123" s="119"/>
    </row>
    <row r="124" spans="1:12" x14ac:dyDescent="0.25">
      <c r="A124" s="8"/>
      <c r="B124" s="8"/>
      <c r="C124" s="8"/>
      <c r="D124" s="14"/>
      <c r="E124" s="14"/>
      <c r="F124" s="8"/>
      <c r="G124" s="8"/>
      <c r="H124" s="8"/>
      <c r="I124" s="8"/>
      <c r="J124" s="8"/>
      <c r="K124" s="8"/>
      <c r="L124" s="119"/>
    </row>
    <row r="125" spans="1:12" x14ac:dyDescent="0.25">
      <c r="A125" s="8"/>
      <c r="B125" s="8"/>
      <c r="C125" s="8"/>
      <c r="D125" s="14"/>
      <c r="E125" s="14"/>
      <c r="F125" s="8"/>
      <c r="G125" s="8"/>
      <c r="H125" s="8"/>
      <c r="I125" s="8"/>
      <c r="J125" s="8"/>
      <c r="K125" s="8"/>
      <c r="L125" s="119"/>
    </row>
    <row r="126" spans="1:12" x14ac:dyDescent="0.25">
      <c r="A126" s="8"/>
      <c r="B126" s="8"/>
      <c r="C126" s="8"/>
      <c r="D126" s="14"/>
      <c r="E126" s="14"/>
      <c r="F126" s="8"/>
      <c r="G126" s="8"/>
      <c r="H126" s="8"/>
      <c r="I126" s="8"/>
      <c r="J126" s="8"/>
      <c r="K126" s="8"/>
      <c r="L126" s="119"/>
    </row>
    <row r="127" spans="1:12" x14ac:dyDescent="0.25">
      <c r="A127" s="8"/>
      <c r="B127" s="8"/>
      <c r="C127" s="8"/>
      <c r="D127" s="14"/>
      <c r="E127" s="14"/>
      <c r="F127" s="8"/>
      <c r="G127" s="8"/>
      <c r="H127" s="8"/>
      <c r="I127" s="8"/>
      <c r="J127" s="8"/>
      <c r="K127" s="8"/>
      <c r="L127" s="119"/>
    </row>
    <row r="128" spans="1:12" x14ac:dyDescent="0.25">
      <c r="A128" s="8"/>
      <c r="B128" s="8"/>
      <c r="C128" s="8"/>
      <c r="D128" s="14"/>
      <c r="E128" s="14"/>
      <c r="F128" s="8"/>
      <c r="G128" s="8"/>
      <c r="H128" s="8"/>
      <c r="I128" s="8"/>
      <c r="J128" s="8"/>
      <c r="K128" s="8"/>
      <c r="L128" s="119"/>
    </row>
    <row r="129" spans="1:12" x14ac:dyDescent="0.25">
      <c r="A129" s="8"/>
      <c r="B129" s="8"/>
      <c r="C129" s="8"/>
      <c r="D129" s="14"/>
      <c r="E129" s="14"/>
      <c r="F129" s="8"/>
      <c r="G129" s="8"/>
      <c r="H129" s="8"/>
      <c r="I129" s="8"/>
      <c r="J129" s="8"/>
      <c r="K129" s="8"/>
      <c r="L129" s="119"/>
    </row>
    <row r="130" spans="1:12" x14ac:dyDescent="0.25">
      <c r="A130" s="8"/>
      <c r="B130" s="8"/>
      <c r="C130" s="8"/>
      <c r="D130" s="14"/>
      <c r="E130" s="14"/>
      <c r="F130" s="8"/>
      <c r="G130" s="8"/>
      <c r="H130" s="8"/>
      <c r="I130" s="8"/>
      <c r="J130" s="8"/>
      <c r="K130" s="8"/>
      <c r="L130" s="119"/>
    </row>
    <row r="131" spans="1:12" x14ac:dyDescent="0.25">
      <c r="A131" s="8"/>
      <c r="B131" s="8"/>
      <c r="C131" s="8"/>
      <c r="D131" s="14"/>
      <c r="E131" s="14"/>
      <c r="F131" s="8"/>
      <c r="G131" s="8"/>
      <c r="H131" s="8"/>
      <c r="I131" s="8"/>
      <c r="J131" s="8"/>
      <c r="K131" s="8"/>
      <c r="L131" s="119"/>
    </row>
    <row r="132" spans="1:12" x14ac:dyDescent="0.25">
      <c r="A132" s="8"/>
      <c r="B132" s="8"/>
      <c r="C132" s="8"/>
      <c r="D132" s="14"/>
      <c r="E132" s="14"/>
      <c r="F132" s="8"/>
      <c r="G132" s="8"/>
      <c r="H132" s="8"/>
      <c r="I132" s="8"/>
      <c r="J132" s="8"/>
      <c r="K132" s="8"/>
      <c r="L132" s="119"/>
    </row>
    <row r="133" spans="1:12" x14ac:dyDescent="0.25">
      <c r="A133" s="8"/>
      <c r="B133" s="8"/>
      <c r="C133" s="8"/>
      <c r="D133" s="14"/>
      <c r="E133" s="14"/>
      <c r="F133" s="8"/>
      <c r="G133" s="8"/>
      <c r="H133" s="8"/>
      <c r="I133" s="8"/>
      <c r="J133" s="8"/>
      <c r="K133" s="8"/>
      <c r="L133" s="119"/>
    </row>
    <row r="134" spans="1:12" x14ac:dyDescent="0.25">
      <c r="A134" s="8"/>
      <c r="B134" s="8"/>
      <c r="C134" s="8"/>
      <c r="D134" s="14"/>
      <c r="E134" s="14"/>
      <c r="F134" s="8"/>
      <c r="G134" s="8"/>
      <c r="H134" s="8"/>
      <c r="I134" s="8"/>
      <c r="J134" s="8"/>
      <c r="K134" s="8"/>
      <c r="L134" s="119"/>
    </row>
    <row r="135" spans="1:12" x14ac:dyDescent="0.25">
      <c r="A135" s="8"/>
      <c r="B135" s="8"/>
      <c r="C135" s="8"/>
      <c r="D135" s="14"/>
      <c r="E135" s="14"/>
      <c r="F135" s="8"/>
      <c r="G135" s="8"/>
      <c r="H135" s="8"/>
      <c r="I135" s="8"/>
      <c r="J135" s="8"/>
      <c r="K135" s="8"/>
      <c r="L135" s="119"/>
    </row>
    <row r="136" spans="1:12" x14ac:dyDescent="0.25">
      <c r="A136" s="8"/>
      <c r="B136" s="8"/>
      <c r="C136" s="8"/>
      <c r="D136" s="14"/>
      <c r="E136" s="14"/>
      <c r="F136" s="8"/>
      <c r="G136" s="8"/>
      <c r="H136" s="8"/>
      <c r="I136" s="8"/>
      <c r="J136" s="8"/>
      <c r="K136" s="8"/>
      <c r="L136" s="119"/>
    </row>
    <row r="137" spans="1:12" x14ac:dyDescent="0.25">
      <c r="A137" s="8"/>
      <c r="B137" s="8"/>
      <c r="C137" s="8"/>
      <c r="D137" s="14"/>
      <c r="E137" s="14"/>
      <c r="F137" s="8"/>
      <c r="G137" s="8"/>
      <c r="H137" s="8"/>
      <c r="I137" s="8"/>
      <c r="J137" s="8"/>
      <c r="K137" s="8"/>
      <c r="L137" s="119"/>
    </row>
    <row r="138" spans="1:12" x14ac:dyDescent="0.25">
      <c r="A138" s="8"/>
      <c r="B138" s="8"/>
      <c r="C138" s="8"/>
      <c r="D138" s="14"/>
      <c r="E138" s="14"/>
      <c r="F138" s="8"/>
      <c r="G138" s="8"/>
      <c r="H138" s="8"/>
      <c r="I138" s="8"/>
      <c r="J138" s="8"/>
      <c r="K138" s="8"/>
      <c r="L138" s="119"/>
    </row>
    <row r="139" spans="1:12" x14ac:dyDescent="0.25">
      <c r="A139" s="8"/>
      <c r="B139" s="8"/>
      <c r="C139" s="8"/>
      <c r="D139" s="14"/>
      <c r="E139" s="14"/>
      <c r="F139" s="8"/>
      <c r="G139" s="8"/>
      <c r="H139" s="8"/>
      <c r="I139" s="8"/>
      <c r="J139" s="8"/>
      <c r="K139" s="8"/>
      <c r="L139" s="119"/>
    </row>
    <row r="140" spans="1:12" x14ac:dyDescent="0.25">
      <c r="A140" s="8"/>
      <c r="B140" s="8"/>
      <c r="C140" s="8"/>
      <c r="D140" s="14"/>
      <c r="E140" s="14"/>
      <c r="F140" s="8"/>
      <c r="G140" s="8"/>
      <c r="H140" s="8"/>
      <c r="I140" s="8"/>
      <c r="J140" s="8"/>
      <c r="K140" s="8"/>
      <c r="L140" s="119"/>
    </row>
    <row r="141" spans="1:12" x14ac:dyDescent="0.25">
      <c r="A141" s="8"/>
      <c r="B141" s="8"/>
      <c r="C141" s="8"/>
      <c r="D141" s="14"/>
      <c r="E141" s="14"/>
      <c r="F141" s="8"/>
      <c r="G141" s="8"/>
      <c r="H141" s="8"/>
      <c r="I141" s="8"/>
      <c r="J141" s="8"/>
      <c r="K141" s="8"/>
      <c r="L141" s="119"/>
    </row>
    <row r="142" spans="1:12" x14ac:dyDescent="0.25">
      <c r="A142" s="8"/>
      <c r="B142" s="8"/>
      <c r="C142" s="8"/>
      <c r="D142" s="14"/>
      <c r="E142" s="14"/>
      <c r="F142" s="8"/>
      <c r="G142" s="8"/>
      <c r="H142" s="8"/>
      <c r="I142" s="8"/>
      <c r="J142" s="8"/>
      <c r="K142" s="8"/>
      <c r="L142" s="119"/>
    </row>
    <row r="143" spans="1:12" x14ac:dyDescent="0.25">
      <c r="A143" s="8"/>
      <c r="B143" s="8"/>
      <c r="C143" s="8"/>
      <c r="D143" s="14"/>
      <c r="E143" s="14"/>
      <c r="F143" s="8"/>
      <c r="G143" s="8"/>
      <c r="H143" s="8"/>
      <c r="I143" s="8"/>
      <c r="J143" s="8"/>
      <c r="K143" s="8"/>
      <c r="L143" s="119"/>
    </row>
    <row r="144" spans="1:12" x14ac:dyDescent="0.25">
      <c r="A144" s="8"/>
      <c r="B144" s="8"/>
      <c r="C144" s="8"/>
      <c r="D144" s="14"/>
      <c r="E144" s="14"/>
      <c r="F144" s="8"/>
      <c r="G144" s="8"/>
      <c r="H144" s="8"/>
      <c r="I144" s="8"/>
      <c r="J144" s="8"/>
      <c r="K144" s="8"/>
      <c r="L144" s="119"/>
    </row>
    <row r="145" spans="1:12" x14ac:dyDescent="0.25">
      <c r="A145" s="8"/>
      <c r="B145" s="8"/>
      <c r="C145" s="8"/>
      <c r="D145" s="14"/>
      <c r="E145" s="14"/>
      <c r="F145" s="8"/>
      <c r="G145" s="8"/>
      <c r="H145" s="8"/>
      <c r="I145" s="8"/>
      <c r="J145" s="8"/>
      <c r="K145" s="8"/>
      <c r="L145" s="119"/>
    </row>
    <row r="146" spans="1:12" x14ac:dyDescent="0.25">
      <c r="A146" s="8"/>
      <c r="B146" s="8"/>
      <c r="C146" s="8"/>
      <c r="D146" s="14"/>
      <c r="E146" s="14"/>
      <c r="F146" s="8"/>
      <c r="G146" s="8"/>
      <c r="H146" s="8"/>
      <c r="I146" s="8"/>
      <c r="J146" s="8"/>
      <c r="K146" s="8"/>
      <c r="L146" s="119"/>
    </row>
    <row r="147" spans="1:12" x14ac:dyDescent="0.25">
      <c r="A147" s="8"/>
      <c r="B147" s="8"/>
      <c r="C147" s="8"/>
      <c r="D147" s="14"/>
      <c r="E147" s="14"/>
      <c r="F147" s="8"/>
      <c r="G147" s="8"/>
      <c r="H147" s="8"/>
      <c r="I147" s="8"/>
      <c r="J147" s="8"/>
      <c r="K147" s="8"/>
      <c r="L147" s="119"/>
    </row>
    <row r="148" spans="1:12" x14ac:dyDescent="0.25">
      <c r="A148" s="8"/>
      <c r="B148" s="8"/>
      <c r="C148" s="8"/>
      <c r="D148" s="14"/>
      <c r="E148" s="14"/>
      <c r="F148" s="8"/>
      <c r="G148" s="8"/>
      <c r="H148" s="8"/>
      <c r="I148" s="8"/>
      <c r="J148" s="8"/>
      <c r="K148" s="8"/>
      <c r="L148" s="119"/>
    </row>
    <row r="149" spans="1:12" x14ac:dyDescent="0.25">
      <c r="A149" s="8"/>
      <c r="B149" s="8"/>
      <c r="C149" s="8"/>
      <c r="D149" s="14"/>
      <c r="E149" s="14"/>
      <c r="F149" s="8"/>
      <c r="G149" s="8"/>
      <c r="H149" s="8"/>
      <c r="I149" s="8"/>
      <c r="J149" s="8"/>
      <c r="K149" s="8"/>
      <c r="L149" s="119"/>
    </row>
  </sheetData>
  <mergeCells count="24">
    <mergeCell ref="I35:I36"/>
    <mergeCell ref="J35:J36"/>
    <mergeCell ref="K35:K36"/>
    <mergeCell ref="M35:M36"/>
    <mergeCell ref="B3:B13"/>
    <mergeCell ref="H9:H10"/>
    <mergeCell ref="M29:M30"/>
    <mergeCell ref="M27:M28"/>
    <mergeCell ref="A1:M1"/>
    <mergeCell ref="B27:B28"/>
    <mergeCell ref="C27:C28"/>
    <mergeCell ref="B15:B19"/>
    <mergeCell ref="C5:C6"/>
    <mergeCell ref="E5:E6"/>
    <mergeCell ref="F5:F6"/>
    <mergeCell ref="G5:G6"/>
    <mergeCell ref="C9:C10"/>
    <mergeCell ref="E9:E10"/>
    <mergeCell ref="F9:F10"/>
    <mergeCell ref="G9:G10"/>
    <mergeCell ref="M5:M6"/>
    <mergeCell ref="M9:M10"/>
    <mergeCell ref="M15:M19"/>
    <mergeCell ref="L9:L10"/>
  </mergeCells>
  <phoneticPr fontId="4"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FE2505E-67EA-4227-8892-B28762730D75}">
          <x14:formula1>
            <xm:f>配置!$B$2:$B$9</xm:f>
          </x14:formula1>
          <xm:sqref>J3:J35 J37:J40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99A1C-4425-4E3D-86E5-88DC3B87FBED}">
  <dimension ref="A1:B3"/>
  <sheetViews>
    <sheetView zoomScale="130" zoomScaleNormal="130" workbookViewId="0">
      <selection activeCell="A3" sqref="A3"/>
    </sheetView>
  </sheetViews>
  <sheetFormatPr defaultRowHeight="13.8" x14ac:dyDescent="0.25"/>
  <cols>
    <col min="1" max="2" width="31" customWidth="1"/>
  </cols>
  <sheetData>
    <row r="1" spans="1:2" ht="39.6" customHeight="1" x14ac:dyDescent="0.25">
      <c r="A1" s="168" t="s">
        <v>166</v>
      </c>
      <c r="B1" s="168"/>
    </row>
    <row r="2" spans="1:2" ht="39.6" customHeight="1" x14ac:dyDescent="0.25">
      <c r="A2" s="96" t="s">
        <v>168</v>
      </c>
      <c r="B2" s="96" t="s">
        <v>167</v>
      </c>
    </row>
    <row r="3" spans="1:2" ht="39.6" customHeight="1" x14ac:dyDescent="0.25">
      <c r="A3" s="97">
        <f>需求汇总!H41</f>
        <v>7726.8789999999999</v>
      </c>
      <c r="B3" s="97">
        <f>A3/8</f>
        <v>965.85987499999999</v>
      </c>
    </row>
  </sheetData>
  <mergeCells count="1">
    <mergeCell ref="A1:B1"/>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28DC0-6D21-414C-B9D9-6D79348C8DD8}">
  <dimension ref="A1:O20"/>
  <sheetViews>
    <sheetView workbookViewId="0">
      <selection activeCell="G20" sqref="G20"/>
    </sheetView>
  </sheetViews>
  <sheetFormatPr defaultRowHeight="20.399999999999999" x14ac:dyDescent="0.35"/>
  <cols>
    <col min="1" max="1" width="21.21875" style="60" customWidth="1"/>
    <col min="2" max="2" width="13.77734375" bestFit="1" customWidth="1"/>
  </cols>
  <sheetData>
    <row r="1" spans="1:2" ht="22.8" x14ac:dyDescent="0.4">
      <c r="A1" s="62" t="s">
        <v>3</v>
      </c>
      <c r="B1" s="62" t="s">
        <v>131</v>
      </c>
    </row>
    <row r="2" spans="1:2" x14ac:dyDescent="0.35">
      <c r="A2" s="61" t="s">
        <v>9</v>
      </c>
      <c r="B2" s="59" t="s">
        <v>185</v>
      </c>
    </row>
    <row r="3" spans="1:2" x14ac:dyDescent="0.35">
      <c r="A3" s="61" t="s">
        <v>11</v>
      </c>
      <c r="B3" s="59" t="s">
        <v>132</v>
      </c>
    </row>
    <row r="4" spans="1:2" x14ac:dyDescent="0.35">
      <c r="A4" s="61" t="s">
        <v>16</v>
      </c>
      <c r="B4" s="59" t="s">
        <v>133</v>
      </c>
    </row>
    <row r="5" spans="1:2" x14ac:dyDescent="0.35">
      <c r="A5" s="61" t="s">
        <v>19</v>
      </c>
      <c r="B5" s="59" t="s">
        <v>134</v>
      </c>
    </row>
    <row r="6" spans="1:2" x14ac:dyDescent="0.35">
      <c r="A6" s="61" t="s">
        <v>111</v>
      </c>
      <c r="B6" s="59" t="s">
        <v>136</v>
      </c>
    </row>
    <row r="7" spans="1:2" x14ac:dyDescent="0.35">
      <c r="A7" s="61" t="s">
        <v>19</v>
      </c>
      <c r="B7" s="59" t="s">
        <v>138</v>
      </c>
    </row>
    <row r="8" spans="1:2" x14ac:dyDescent="0.35">
      <c r="A8" s="61" t="s">
        <v>19</v>
      </c>
      <c r="B8" s="59" t="s">
        <v>140</v>
      </c>
    </row>
    <row r="9" spans="1:2" x14ac:dyDescent="0.35">
      <c r="A9" s="61" t="s">
        <v>116</v>
      </c>
      <c r="B9" s="59" t="s">
        <v>142</v>
      </c>
    </row>
    <row r="10" spans="1:2" x14ac:dyDescent="0.35">
      <c r="A10" s="61" t="s">
        <v>29</v>
      </c>
    </row>
    <row r="11" spans="1:2" x14ac:dyDescent="0.35">
      <c r="A11" s="61" t="s">
        <v>112</v>
      </c>
    </row>
    <row r="12" spans="1:2" x14ac:dyDescent="0.35">
      <c r="A12" s="61" t="s">
        <v>50</v>
      </c>
    </row>
    <row r="13" spans="1:2" x14ac:dyDescent="0.35">
      <c r="A13" s="61" t="s">
        <v>49</v>
      </c>
    </row>
    <row r="14" spans="1:2" x14ac:dyDescent="0.35">
      <c r="A14" s="61" t="s">
        <v>57</v>
      </c>
    </row>
    <row r="15" spans="1:2" x14ac:dyDescent="0.35">
      <c r="A15" s="61" t="s">
        <v>49</v>
      </c>
    </row>
    <row r="16" spans="1:2" x14ac:dyDescent="0.35">
      <c r="A16" s="61" t="s">
        <v>113</v>
      </c>
    </row>
    <row r="17" spans="1:15" x14ac:dyDescent="0.35">
      <c r="A17" s="61" t="s">
        <v>114</v>
      </c>
    </row>
    <row r="18" spans="1:15" x14ac:dyDescent="0.35">
      <c r="A18" s="61" t="s">
        <v>115</v>
      </c>
    </row>
    <row r="19" spans="1:15" x14ac:dyDescent="0.35">
      <c r="A19" s="61"/>
    </row>
    <row r="20" spans="1:15" x14ac:dyDescent="0.35">
      <c r="O20" s="59" t="s">
        <v>165</v>
      </c>
    </row>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需求汇总</vt:lpstr>
      <vt:lpstr>人力汇总</vt:lpstr>
      <vt:lpstr>配置</vt:lpstr>
      <vt:lpstr>需求汇总!OLE_LINK1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时爱家</dc:creator>
  <cp:lastModifiedBy>爱家 时</cp:lastModifiedBy>
  <dcterms:created xsi:type="dcterms:W3CDTF">2015-06-05T18:19:00Z</dcterms:created>
  <dcterms:modified xsi:type="dcterms:W3CDTF">2023-11-27T09:07:37Z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145D0FDF661541CDB9E3041C316B4414</vt:lpwstr>
  </property>
  <property fmtid="{D5CDD505-2E9C-101B-9397-08002B2CF9AE}" pid="3" name="KSOProductBuildVer">
    <vt:lpwstr>2052-11.1.0.12763</vt:lpwstr>
  </property>
</Properties>
</file>