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a/dev/Architectural-Engineering/02 - Matrix Structural Analysis/files/"/>
    </mc:Choice>
  </mc:AlternateContent>
  <xr:revisionPtr revIDLastSave="0" documentId="8_{8B7E211E-A3F3-0945-ABA5-B4021A5F011B}" xr6:coauthVersionLast="45" xr6:coauthVersionMax="45" xr10:uidLastSave="{00000000-0000-0000-0000-000000000000}"/>
  <bookViews>
    <workbookView xWindow="0" yWindow="460" windowWidth="33600" windowHeight="19160" xr2:uid="{00000000-000D-0000-FFFF-FFFF00000000}"/>
  </bookViews>
  <sheets>
    <sheet name="auto" sheetId="1" r:id="rId1"/>
    <sheet name="nodes" sheetId="2" r:id="rId2"/>
    <sheet name="elements" sheetId="4" r:id="rId3"/>
    <sheet name="section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4" i="2"/>
  <c r="B3" i="2"/>
  <c r="D3" i="3"/>
  <c r="D2" i="3"/>
  <c r="E3" i="3"/>
  <c r="E2" i="3"/>
  <c r="C3" i="3"/>
  <c r="C2" i="3"/>
  <c r="D2" i="1" l="1"/>
  <c r="B2" i="1"/>
  <c r="A2" i="1"/>
  <c r="C2" i="1" l="1"/>
</calcChain>
</file>

<file path=xl/sharedStrings.xml><?xml version="1.0" encoding="utf-8"?>
<sst xmlns="http://schemas.openxmlformats.org/spreadsheetml/2006/main" count="39" uniqueCount="38">
  <si>
    <t>section</t>
  </si>
  <si>
    <t>E</t>
  </si>
  <si>
    <t>I</t>
  </si>
  <si>
    <t>Node</t>
  </si>
  <si>
    <t>Ndofpernode</t>
  </si>
  <si>
    <t>x</t>
  </si>
  <si>
    <t>element</t>
  </si>
  <si>
    <t>name</t>
  </si>
  <si>
    <t>Nnodes</t>
  </si>
  <si>
    <t>Nelems</t>
  </si>
  <si>
    <t>N1</t>
  </si>
  <si>
    <t>N2</t>
  </si>
  <si>
    <t>N3</t>
  </si>
  <si>
    <t>E1</t>
  </si>
  <si>
    <t>E2</t>
  </si>
  <si>
    <t>Ndof</t>
  </si>
  <si>
    <t>y</t>
  </si>
  <si>
    <t>A</t>
  </si>
  <si>
    <t>hinge_j</t>
  </si>
  <si>
    <t>hinge_i</t>
  </si>
  <si>
    <t>node_i</t>
  </si>
  <si>
    <t>node_j</t>
  </si>
  <si>
    <t>xQ</t>
  </si>
  <si>
    <t>xD</t>
  </si>
  <si>
    <t>yQ</t>
  </si>
  <si>
    <t>yD</t>
  </si>
  <si>
    <t>zQ</t>
  </si>
  <si>
    <t>zD</t>
  </si>
  <si>
    <t>N4</t>
  </si>
  <si>
    <t>E3</t>
  </si>
  <si>
    <t>N5</t>
  </si>
  <si>
    <t>N6</t>
  </si>
  <si>
    <t>N7</t>
  </si>
  <si>
    <t>E4</t>
  </si>
  <si>
    <t>E5</t>
  </si>
  <si>
    <t>E6</t>
  </si>
  <si>
    <t>W14x68</t>
  </si>
  <si>
    <t>W30x90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</si>
</sst>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Optima"/>
      <family val="2"/>
    </font>
    <font>
      <b/>
      <sz val="12"/>
      <color theme="0"/>
      <name val="Optima"/>
      <family val="2"/>
    </font>
    <font>
      <sz val="12"/>
      <color rgb="FFFF0000"/>
      <name val="Optim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thick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ck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ck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top"/>
    </xf>
    <xf numFmtId="0" fontId="2" fillId="3" borderId="12" xfId="0" applyFont="1" applyFill="1" applyBorder="1" applyAlignment="1">
      <alignment horizontal="center" vertical="top"/>
    </xf>
    <xf numFmtId="0" fontId="2" fillId="3" borderId="13" xfId="0" applyFont="1" applyFill="1" applyBorder="1" applyAlignment="1">
      <alignment horizontal="center" vertical="top"/>
    </xf>
    <xf numFmtId="0" fontId="2" fillId="3" borderId="16" xfId="0" applyFont="1" applyFill="1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7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150" zoomScaleNormal="150" workbookViewId="0">
      <selection activeCell="F6" sqref="F6"/>
    </sheetView>
  </sheetViews>
  <sheetFormatPr baseColWidth="10" defaultRowHeight="16" x14ac:dyDescent="0.2"/>
  <cols>
    <col min="1" max="1" width="7.28515625" style="2" customWidth="1"/>
    <col min="2" max="2" width="7.140625" style="2" customWidth="1"/>
    <col min="3" max="3" width="6.140625" style="2" customWidth="1"/>
    <col min="4" max="4" width="12" style="2" customWidth="1"/>
    <col min="5" max="5" width="14.42578125" bestFit="1" customWidth="1"/>
    <col min="6" max="7" width="11" customWidth="1"/>
  </cols>
  <sheetData>
    <row r="1" spans="1:5" x14ac:dyDescent="0.2">
      <c r="A1" s="5" t="s">
        <v>8</v>
      </c>
      <c r="B1" s="5" t="s">
        <v>9</v>
      </c>
      <c r="C1" s="5" t="s">
        <v>15</v>
      </c>
      <c r="D1" s="5" t="s">
        <v>4</v>
      </c>
    </row>
    <row r="2" spans="1:5" x14ac:dyDescent="0.2">
      <c r="A2" s="5">
        <f>COUNTA(nodes!A:A)-1</f>
        <v>7</v>
      </c>
      <c r="B2" s="5">
        <f>COUNTA(elements!A:A)-1</f>
        <v>6</v>
      </c>
      <c r="C2" s="5">
        <f>A2*D2</f>
        <v>21</v>
      </c>
      <c r="D2" s="5">
        <f>COUNT(nodes!D2:I2)</f>
        <v>3</v>
      </c>
    </row>
    <row r="13" spans="1:5" x14ac:dyDescent="0.2">
      <c r="E13" s="4"/>
    </row>
  </sheetData>
  <pageMargins left="0.7" right="0.7" top="0.75" bottom="0.75" header="0.3" footer="0.3"/>
  <ignoredErrors>
    <ignoredError sqref="D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zoomScale="150" zoomScaleNormal="150" workbookViewId="0">
      <selection activeCell="L9" sqref="L9"/>
    </sheetView>
  </sheetViews>
  <sheetFormatPr baseColWidth="10" defaultRowHeight="16" x14ac:dyDescent="0.2"/>
  <cols>
    <col min="1" max="1" width="6.28515625" style="24" customWidth="1"/>
    <col min="2" max="3" width="6.28515625" style="1" customWidth="1"/>
    <col min="4" max="4" width="6.28515625" style="6" customWidth="1"/>
    <col min="5" max="5" width="6.28515625" style="7" customWidth="1"/>
    <col min="6" max="7" width="6.28515625" style="1" customWidth="1"/>
    <col min="8" max="8" width="6.28515625" style="6" customWidth="1"/>
    <col min="9" max="9" width="6.28515625" style="7" customWidth="1"/>
    <col min="10" max="14" width="5.140625" style="1" customWidth="1"/>
  </cols>
  <sheetData>
    <row r="1" spans="1:14" s="32" customFormat="1" ht="17" thickBot="1" x14ac:dyDescent="0.25">
      <c r="A1" s="33" t="s">
        <v>3</v>
      </c>
      <c r="B1" s="34" t="s">
        <v>5</v>
      </c>
      <c r="C1" s="34" t="s">
        <v>16</v>
      </c>
      <c r="D1" s="35" t="s">
        <v>22</v>
      </c>
      <c r="E1" s="36" t="s">
        <v>23</v>
      </c>
      <c r="F1" s="34" t="s">
        <v>24</v>
      </c>
      <c r="G1" s="34" t="s">
        <v>25</v>
      </c>
      <c r="H1" s="35" t="s">
        <v>26</v>
      </c>
      <c r="I1" s="36" t="s">
        <v>27</v>
      </c>
      <c r="J1" s="34"/>
      <c r="K1" s="34"/>
      <c r="L1" s="34"/>
      <c r="M1" s="34"/>
      <c r="N1" s="34"/>
    </row>
    <row r="2" spans="1:14" x14ac:dyDescent="0.2">
      <c r="A2" s="22" t="s">
        <v>10</v>
      </c>
      <c r="B2" s="16">
        <v>0</v>
      </c>
      <c r="C2" s="16">
        <v>0</v>
      </c>
      <c r="D2" s="17"/>
      <c r="E2" s="18">
        <v>0</v>
      </c>
      <c r="F2" s="16"/>
      <c r="G2" s="16">
        <v>0</v>
      </c>
      <c r="H2" s="17">
        <v>0</v>
      </c>
      <c r="I2" s="18"/>
    </row>
    <row r="3" spans="1:14" x14ac:dyDescent="0.2">
      <c r="A3" s="23" t="s">
        <v>11</v>
      </c>
      <c r="B3" s="19">
        <f>15+24</f>
        <v>39</v>
      </c>
      <c r="C3" s="19">
        <v>0</v>
      </c>
      <c r="D3" s="20"/>
      <c r="E3" s="21">
        <v>0</v>
      </c>
      <c r="F3" s="19"/>
      <c r="G3" s="19">
        <v>0</v>
      </c>
      <c r="H3" s="20">
        <v>0</v>
      </c>
      <c r="I3" s="21"/>
    </row>
    <row r="4" spans="1:14" x14ac:dyDescent="0.2">
      <c r="A4" s="23" t="s">
        <v>12</v>
      </c>
      <c r="B4" s="19">
        <f>15+24+15</f>
        <v>54</v>
      </c>
      <c r="C4" s="19">
        <v>0</v>
      </c>
      <c r="D4" s="20"/>
      <c r="E4" s="21">
        <v>0</v>
      </c>
      <c r="F4" s="19"/>
      <c r="G4" s="19">
        <v>0</v>
      </c>
      <c r="H4" s="48">
        <v>0</v>
      </c>
      <c r="I4" s="21"/>
    </row>
    <row r="5" spans="1:14" x14ac:dyDescent="0.2">
      <c r="A5" s="23" t="s">
        <v>28</v>
      </c>
      <c r="B5" s="19">
        <v>0</v>
      </c>
      <c r="C5" s="19">
        <v>24</v>
      </c>
      <c r="D5" s="20">
        <v>0</v>
      </c>
      <c r="E5" s="21"/>
      <c r="F5" s="19">
        <v>-31.5</v>
      </c>
      <c r="G5" s="19"/>
      <c r="H5" s="20">
        <v>-78.75</v>
      </c>
      <c r="I5" s="21"/>
    </row>
    <row r="6" spans="1:14" x14ac:dyDescent="0.2">
      <c r="A6" s="23" t="s">
        <v>30</v>
      </c>
      <c r="B6" s="19">
        <v>15</v>
      </c>
      <c r="C6" s="19">
        <v>24</v>
      </c>
      <c r="D6" s="20">
        <v>0</v>
      </c>
      <c r="E6" s="21"/>
      <c r="F6" s="19">
        <v>-87.85</v>
      </c>
      <c r="G6" s="19"/>
      <c r="H6" s="20">
        <v>-146.64599999999999</v>
      </c>
      <c r="I6" s="21"/>
    </row>
    <row r="7" spans="1:14" x14ac:dyDescent="0.2">
      <c r="A7" s="23" t="s">
        <v>31</v>
      </c>
      <c r="B7" s="19">
        <f>15+24</f>
        <v>39</v>
      </c>
      <c r="C7" s="19">
        <v>12</v>
      </c>
      <c r="D7" s="20">
        <v>0</v>
      </c>
      <c r="E7" s="21"/>
      <c r="F7" s="19">
        <v>-56.35</v>
      </c>
      <c r="G7" s="19"/>
      <c r="H7" s="20">
        <v>225.39599999999999</v>
      </c>
      <c r="I7" s="21"/>
    </row>
    <row r="8" spans="1:14" x14ac:dyDescent="0.2">
      <c r="A8" s="23" t="s">
        <v>32</v>
      </c>
      <c r="B8" s="19">
        <v>54</v>
      </c>
      <c r="C8" s="19">
        <v>12</v>
      </c>
      <c r="D8" s="20">
        <v>0</v>
      </c>
      <c r="E8" s="21"/>
      <c r="F8" s="19">
        <v>0</v>
      </c>
      <c r="G8" s="19"/>
      <c r="H8" s="20">
        <v>0</v>
      </c>
      <c r="I8" s="21"/>
    </row>
    <row r="9" spans="1:14" x14ac:dyDescent="0.2">
      <c r="A9" s="23"/>
      <c r="B9" s="19"/>
      <c r="C9" s="19"/>
      <c r="D9" s="20"/>
      <c r="E9" s="21"/>
      <c r="F9" s="19"/>
      <c r="G9" s="19"/>
      <c r="H9" s="20"/>
      <c r="I9" s="21"/>
    </row>
    <row r="10" spans="1:14" x14ac:dyDescent="0.2">
      <c r="A10" s="23"/>
      <c r="B10" s="19"/>
      <c r="C10" s="19"/>
      <c r="D10" s="20"/>
      <c r="E10" s="21"/>
      <c r="F10" s="19"/>
      <c r="G10" s="19"/>
      <c r="H10" s="20"/>
      <c r="I10" s="21"/>
    </row>
    <row r="11" spans="1:14" x14ac:dyDescent="0.2">
      <c r="A11" s="23"/>
      <c r="B11" s="19"/>
      <c r="C11" s="19"/>
      <c r="D11" s="20"/>
      <c r="E11" s="21"/>
      <c r="F11" s="19"/>
      <c r="G11" s="19"/>
      <c r="H11" s="20"/>
      <c r="I11" s="2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zoomScale="150" zoomScaleNormal="150" workbookViewId="0">
      <selection activeCell="B12" sqref="B12"/>
    </sheetView>
  </sheetViews>
  <sheetFormatPr baseColWidth="10" defaultRowHeight="16" x14ac:dyDescent="0.2"/>
  <cols>
    <col min="1" max="1" width="8.140625" style="27" customWidth="1"/>
    <col min="2" max="2" width="8.140625" style="2" customWidth="1"/>
    <col min="3" max="3" width="7.28515625" style="8" customWidth="1"/>
    <col min="4" max="4" width="7.28515625" style="9" customWidth="1"/>
    <col min="5" max="5" width="7.28515625" style="8" customWidth="1"/>
    <col min="6" max="6" width="7.28515625" style="9" customWidth="1"/>
  </cols>
  <sheetData>
    <row r="1" spans="1:6" s="32" customFormat="1" ht="17" thickBot="1" x14ac:dyDescent="0.25">
      <c r="A1" s="28" t="s">
        <v>6</v>
      </c>
      <c r="B1" s="29" t="s">
        <v>0</v>
      </c>
      <c r="C1" s="30" t="s">
        <v>20</v>
      </c>
      <c r="D1" s="31" t="s">
        <v>19</v>
      </c>
      <c r="E1" s="30" t="s">
        <v>21</v>
      </c>
      <c r="F1" s="31" t="s">
        <v>18</v>
      </c>
    </row>
    <row r="2" spans="1:6" x14ac:dyDescent="0.2">
      <c r="A2" s="25" t="s">
        <v>13</v>
      </c>
      <c r="B2" s="10">
        <v>1</v>
      </c>
      <c r="C2" s="11">
        <v>1</v>
      </c>
      <c r="D2" s="12"/>
      <c r="E2" s="11">
        <v>4</v>
      </c>
      <c r="F2" s="12"/>
    </row>
    <row r="3" spans="1:6" x14ac:dyDescent="0.2">
      <c r="A3" s="26" t="s">
        <v>14</v>
      </c>
      <c r="B3" s="13">
        <v>1</v>
      </c>
      <c r="C3" s="14">
        <v>2</v>
      </c>
      <c r="D3" s="15"/>
      <c r="E3" s="14">
        <v>6</v>
      </c>
      <c r="F3" s="15"/>
    </row>
    <row r="4" spans="1:6" x14ac:dyDescent="0.2">
      <c r="A4" s="26" t="s">
        <v>29</v>
      </c>
      <c r="B4" s="13">
        <v>1</v>
      </c>
      <c r="C4" s="14">
        <v>3</v>
      </c>
      <c r="D4" s="15"/>
      <c r="E4" s="14">
        <v>7</v>
      </c>
      <c r="F4" s="15">
        <v>1</v>
      </c>
    </row>
    <row r="5" spans="1:6" x14ac:dyDescent="0.2">
      <c r="A5" s="26" t="s">
        <v>33</v>
      </c>
      <c r="B5" s="13">
        <v>2</v>
      </c>
      <c r="C5" s="14">
        <v>4</v>
      </c>
      <c r="D5" s="15"/>
      <c r="E5" s="14">
        <v>5</v>
      </c>
      <c r="F5" s="15"/>
    </row>
    <row r="6" spans="1:6" x14ac:dyDescent="0.2">
      <c r="A6" s="26" t="s">
        <v>34</v>
      </c>
      <c r="B6" s="13">
        <v>2</v>
      </c>
      <c r="C6" s="14">
        <v>5</v>
      </c>
      <c r="D6" s="15"/>
      <c r="E6" s="14">
        <v>6</v>
      </c>
      <c r="F6" s="15"/>
    </row>
    <row r="7" spans="1:6" x14ac:dyDescent="0.2">
      <c r="A7" s="26" t="s">
        <v>35</v>
      </c>
      <c r="B7" s="13">
        <v>2</v>
      </c>
      <c r="C7" s="14">
        <v>6</v>
      </c>
      <c r="D7" s="15">
        <v>1</v>
      </c>
      <c r="E7" s="14">
        <v>7</v>
      </c>
      <c r="F7" s="15"/>
    </row>
    <row r="8" spans="1:6" x14ac:dyDescent="0.2">
      <c r="A8" s="26"/>
      <c r="B8" s="13"/>
      <c r="C8" s="14"/>
      <c r="D8" s="15"/>
      <c r="E8" s="14"/>
      <c r="F8" s="15"/>
    </row>
    <row r="9" spans="1:6" x14ac:dyDescent="0.2">
      <c r="A9" s="26"/>
      <c r="B9" s="13"/>
      <c r="C9" s="14"/>
      <c r="D9" s="15"/>
      <c r="E9" s="14"/>
      <c r="F9" s="15"/>
    </row>
    <row r="10" spans="1:6" x14ac:dyDescent="0.2">
      <c r="A10" s="26"/>
      <c r="B10" s="13"/>
      <c r="C10" s="14"/>
      <c r="D10" s="15"/>
      <c r="E10" s="14"/>
      <c r="F10" s="15"/>
    </row>
    <row r="11" spans="1:6" x14ac:dyDescent="0.2">
      <c r="A11" s="26"/>
      <c r="B11" s="13"/>
      <c r="C11" s="14"/>
      <c r="D11" s="15"/>
      <c r="E11" s="14"/>
      <c r="F11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="150" zoomScaleNormal="150" workbookViewId="0">
      <selection activeCell="C3" sqref="C3"/>
    </sheetView>
  </sheetViews>
  <sheetFormatPr baseColWidth="10" defaultRowHeight="16" x14ac:dyDescent="0.2"/>
  <cols>
    <col min="1" max="1" width="8.140625" style="37" customWidth="1"/>
    <col min="2" max="2" width="8.140625" style="3" customWidth="1"/>
    <col min="3" max="4" width="8.140625" style="41" customWidth="1"/>
    <col min="5" max="5" width="8.140625" style="50" customWidth="1"/>
  </cols>
  <sheetData>
    <row r="1" spans="1:5" s="32" customFormat="1" ht="17" thickBot="1" x14ac:dyDescent="0.25">
      <c r="A1" s="38" t="s">
        <v>7</v>
      </c>
      <c r="B1" s="39" t="s">
        <v>0</v>
      </c>
      <c r="C1" s="40" t="s">
        <v>1</v>
      </c>
      <c r="D1" s="40" t="s">
        <v>17</v>
      </c>
      <c r="E1" s="40" t="s">
        <v>2</v>
      </c>
    </row>
    <row r="2" spans="1:5" ht="17" thickBot="1" x14ac:dyDescent="0.25">
      <c r="A2" s="42" t="s">
        <v>36</v>
      </c>
      <c r="B2" s="43">
        <v>1</v>
      </c>
      <c r="C2" s="51">
        <f>29000*12^2</f>
        <v>4176000</v>
      </c>
      <c r="D2" s="44">
        <f>20/12^2</f>
        <v>0.1388888888888889</v>
      </c>
      <c r="E2" s="44">
        <f>722/(12^4)</f>
        <v>3.4818672839506175E-2</v>
      </c>
    </row>
    <row r="3" spans="1:5" x14ac:dyDescent="0.2">
      <c r="A3" s="45" t="s">
        <v>37</v>
      </c>
      <c r="B3" s="46">
        <v>2</v>
      </c>
      <c r="C3" s="51">
        <f>29000*12^2</f>
        <v>4176000</v>
      </c>
      <c r="D3" s="47">
        <f>26.3/(12^2)</f>
        <v>0.18263888888888891</v>
      </c>
      <c r="E3" s="49">
        <f>3610/(12^4)</f>
        <v>0.17409336419753085</v>
      </c>
    </row>
    <row r="4" spans="1:5" x14ac:dyDescent="0.2">
      <c r="A4" s="45"/>
      <c r="B4" s="46"/>
      <c r="C4" s="47"/>
      <c r="D4" s="47"/>
      <c r="E4" s="49"/>
    </row>
    <row r="5" spans="1:5" x14ac:dyDescent="0.2">
      <c r="A5" s="45"/>
      <c r="B5" s="46"/>
      <c r="C5" s="47"/>
      <c r="D5" s="47"/>
      <c r="E5" s="49"/>
    </row>
    <row r="6" spans="1:5" x14ac:dyDescent="0.2">
      <c r="A6" s="45"/>
      <c r="B6" s="46"/>
      <c r="C6" s="47"/>
      <c r="D6" s="47"/>
      <c r="E6" s="49"/>
    </row>
    <row r="7" spans="1:5" x14ac:dyDescent="0.2">
      <c r="A7" s="45"/>
      <c r="B7" s="46"/>
      <c r="C7" s="47"/>
      <c r="D7" s="47"/>
      <c r="E7" s="49"/>
    </row>
    <row r="8" spans="1:5" x14ac:dyDescent="0.2">
      <c r="A8" s="45"/>
      <c r="B8" s="46"/>
      <c r="C8" s="47"/>
      <c r="D8" s="47"/>
      <c r="E8" s="49"/>
    </row>
    <row r="9" spans="1:5" x14ac:dyDescent="0.2">
      <c r="A9" s="45"/>
      <c r="B9" s="46"/>
      <c r="C9" s="47"/>
      <c r="D9" s="47"/>
      <c r="E9" s="49"/>
    </row>
    <row r="10" spans="1:5" x14ac:dyDescent="0.2">
      <c r="A10" s="45"/>
      <c r="B10" s="46"/>
      <c r="C10" s="47"/>
      <c r="D10" s="47"/>
      <c r="E10" s="49"/>
    </row>
    <row r="11" spans="1:5" x14ac:dyDescent="0.2">
      <c r="A11" s="45"/>
      <c r="B11" s="46"/>
      <c r="C11" s="47"/>
      <c r="D11" s="47"/>
      <c r="E11" s="49"/>
    </row>
    <row r="12" spans="1:5" x14ac:dyDescent="0.2">
      <c r="A12" s="45"/>
      <c r="B12" s="46"/>
      <c r="C12" s="47"/>
      <c r="D12" s="47"/>
      <c r="E12" s="49"/>
    </row>
    <row r="13" spans="1:5" x14ac:dyDescent="0.2">
      <c r="A13" s="45"/>
      <c r="B13" s="46"/>
      <c r="C13" s="47"/>
      <c r="D13" s="47"/>
      <c r="E13" s="49"/>
    </row>
    <row r="14" spans="1:5" x14ac:dyDescent="0.2">
      <c r="A14" s="45"/>
      <c r="B14" s="46"/>
      <c r="C14" s="47"/>
      <c r="D14" s="47"/>
      <c r="E14" s="49"/>
    </row>
    <row r="15" spans="1:5" x14ac:dyDescent="0.2">
      <c r="A15" s="45"/>
      <c r="B15" s="46"/>
      <c r="C15" s="47"/>
      <c r="D15" s="47"/>
      <c r="E15" s="49"/>
    </row>
    <row r="16" spans="1:5" x14ac:dyDescent="0.2">
      <c r="A16" s="45"/>
      <c r="B16" s="46"/>
      <c r="C16" s="47"/>
      <c r="D16" s="47"/>
      <c r="E16" s="49"/>
    </row>
    <row r="17" spans="1:5" x14ac:dyDescent="0.2">
      <c r="A17" s="45"/>
      <c r="B17" s="46"/>
      <c r="C17" s="47"/>
      <c r="D17" s="47"/>
      <c r="E17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</vt:lpstr>
      <vt:lpstr>nodes</vt:lpstr>
      <vt:lpstr>elements</vt:lpstr>
      <vt:lpstr>sections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Frezynski, Christina</dc:creator>
  <cp:lastModifiedBy>Frezynski, Christina</cp:lastModifiedBy>
  <dcterms:created xsi:type="dcterms:W3CDTF">2019-10-19T22:42:44Z</dcterms:created>
  <dcterms:modified xsi:type="dcterms:W3CDTF">2020-06-02T20:27:11Z</dcterms:modified>
</cp:coreProperties>
</file>