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0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Italo\Downloads\"/>
    </mc:Choice>
  </mc:AlternateContent>
  <xr:revisionPtr revIDLastSave="0" documentId="13_ncr:1_{4A82D9D1-6658-48D1-BD10-636544F47D4C}" xr6:coauthVersionLast="47" xr6:coauthVersionMax="47" xr10:uidLastSave="{00000000-0000-0000-0000-000000000000}"/>
  <bookViews>
    <workbookView xWindow="-108" yWindow="-108" windowWidth="23256" windowHeight="12456" xr2:uid="{390F8185-B042-4233-B72A-DF5CA68E9FDD}"/>
  </bookViews>
  <sheets>
    <sheet name="BANCO" sheetId="1" r:id="rId1"/>
    <sheet name="GERAR ANEXO" sheetId="3" r:id="rId2"/>
  </sheets>
  <definedNames>
    <definedName name="_xlnm.Print_Area" localSheetId="1">'GERAR ANEXO'!$B$2:$O$76,'GERAR ANEXO'!$B$78:$O$153</definedName>
    <definedName name="Imagem_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H8" i="3"/>
  <c r="K8" i="3"/>
  <c r="K9" i="3"/>
  <c r="Q8" i="3"/>
  <c r="E13" i="3"/>
  <c r="M13" i="3" s="1"/>
  <c r="J7" i="1" l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6" i="1"/>
  <c r="B7" i="1"/>
  <c r="A7" i="1" s="1"/>
  <c r="B8" i="1"/>
  <c r="A8" i="1" s="1"/>
  <c r="B9" i="1"/>
  <c r="A9" i="1" s="1"/>
  <c r="B10" i="1"/>
  <c r="A10" i="1" s="1"/>
  <c r="B11" i="1"/>
  <c r="A11" i="1" s="1"/>
  <c r="B12" i="1"/>
  <c r="A12" i="1" s="1"/>
  <c r="B13" i="1"/>
  <c r="A13" i="1" s="1"/>
  <c r="B14" i="1"/>
  <c r="A14" i="1" s="1"/>
  <c r="B15" i="1"/>
  <c r="A15" i="1" s="1"/>
  <c r="B16" i="1"/>
  <c r="A16" i="1" s="1"/>
  <c r="B17" i="1"/>
  <c r="A17" i="1" s="1"/>
  <c r="B18" i="1"/>
  <c r="A18" i="1" s="1"/>
  <c r="B19" i="1"/>
  <c r="A19" i="1" s="1"/>
  <c r="B20" i="1"/>
  <c r="A20" i="1" s="1"/>
  <c r="B21" i="1"/>
  <c r="A21" i="1" s="1"/>
  <c r="B22" i="1"/>
  <c r="A22" i="1" s="1"/>
  <c r="B23" i="1"/>
  <c r="A23" i="1" s="1"/>
  <c r="B24" i="1"/>
  <c r="A24" i="1" s="1"/>
  <c r="B25" i="1"/>
  <c r="A25" i="1" s="1"/>
  <c r="B26" i="1"/>
  <c r="A26" i="1" s="1"/>
  <c r="B27" i="1"/>
  <c r="A27" i="1" s="1"/>
  <c r="B28" i="1"/>
  <c r="A28" i="1" s="1"/>
  <c r="B29" i="1"/>
  <c r="A29" i="1" s="1"/>
  <c r="B30" i="1"/>
  <c r="A30" i="1" s="1"/>
  <c r="B31" i="1"/>
  <c r="A31" i="1" s="1"/>
  <c r="B32" i="1"/>
  <c r="A32" i="1" s="1"/>
  <c r="B33" i="1"/>
  <c r="A33" i="1" s="1"/>
  <c r="B34" i="1"/>
  <c r="A34" i="1" s="1"/>
  <c r="B35" i="1"/>
  <c r="A35" i="1" s="1"/>
  <c r="B36" i="1"/>
  <c r="A36" i="1" s="1"/>
  <c r="B37" i="1"/>
  <c r="A37" i="1" s="1"/>
  <c r="B38" i="1"/>
  <c r="A38" i="1" s="1"/>
  <c r="B39" i="1"/>
  <c r="A39" i="1" s="1"/>
  <c r="B40" i="1"/>
  <c r="A40" i="1" s="1"/>
  <c r="B41" i="1"/>
  <c r="A41" i="1" s="1"/>
  <c r="B42" i="1"/>
  <c r="A42" i="1" s="1"/>
  <c r="B43" i="1"/>
  <c r="A43" i="1" s="1"/>
  <c r="B44" i="1"/>
  <c r="A44" i="1" s="1"/>
  <c r="B45" i="1"/>
  <c r="A45" i="1" s="1"/>
  <c r="B46" i="1"/>
  <c r="A46" i="1" s="1"/>
  <c r="B47" i="1"/>
  <c r="A47" i="1" s="1"/>
  <c r="B48" i="1"/>
  <c r="A48" i="1" s="1"/>
  <c r="B49" i="1"/>
  <c r="A49" i="1" s="1"/>
  <c r="B50" i="1"/>
  <c r="A50" i="1" s="1"/>
  <c r="B51" i="1"/>
  <c r="A51" i="1" s="1"/>
  <c r="B52" i="1"/>
  <c r="A52" i="1" s="1"/>
  <c r="B53" i="1"/>
  <c r="A53" i="1" s="1"/>
  <c r="B54" i="1"/>
  <c r="A54" i="1" s="1"/>
  <c r="B55" i="1"/>
  <c r="A55" i="1" s="1"/>
  <c r="B56" i="1"/>
  <c r="A56" i="1" s="1"/>
  <c r="B57" i="1"/>
  <c r="A57" i="1" s="1"/>
  <c r="B58" i="1"/>
  <c r="A58" i="1" s="1"/>
  <c r="B59" i="1"/>
  <c r="A59" i="1" s="1"/>
  <c r="B60" i="1"/>
  <c r="A60" i="1" s="1"/>
  <c r="B61" i="1"/>
  <c r="A61" i="1" s="1"/>
  <c r="B62" i="1"/>
  <c r="A62" i="1" s="1"/>
  <c r="B63" i="1"/>
  <c r="A63" i="1" s="1"/>
  <c r="B64" i="1"/>
  <c r="A64" i="1" s="1"/>
  <c r="B65" i="1"/>
  <c r="A65" i="1" s="1"/>
  <c r="B66" i="1"/>
  <c r="A66" i="1" s="1"/>
  <c r="B67" i="1"/>
  <c r="A67" i="1" s="1"/>
  <c r="B68" i="1"/>
  <c r="A68" i="1" s="1"/>
  <c r="B69" i="1"/>
  <c r="A69" i="1" s="1"/>
  <c r="B70" i="1"/>
  <c r="A70" i="1" s="1"/>
  <c r="B71" i="1"/>
  <c r="A71" i="1" s="1"/>
  <c r="B72" i="1"/>
  <c r="A72" i="1" s="1"/>
  <c r="B73" i="1"/>
  <c r="A73" i="1" s="1"/>
  <c r="B74" i="1"/>
  <c r="A74" i="1" s="1"/>
  <c r="B75" i="1"/>
  <c r="A75" i="1" s="1"/>
  <c r="B76" i="1"/>
  <c r="A76" i="1" s="1"/>
  <c r="B77" i="1"/>
  <c r="A77" i="1" s="1"/>
  <c r="B78" i="1"/>
  <c r="A78" i="1" s="1"/>
  <c r="B79" i="1"/>
  <c r="A79" i="1" s="1"/>
  <c r="B80" i="1"/>
  <c r="A80" i="1" s="1"/>
  <c r="B81" i="1"/>
  <c r="A81" i="1" s="1"/>
  <c r="B82" i="1"/>
  <c r="A82" i="1" s="1"/>
  <c r="B83" i="1"/>
  <c r="A83" i="1" s="1"/>
  <c r="B84" i="1"/>
  <c r="A84" i="1" s="1"/>
  <c r="B85" i="1"/>
  <c r="A85" i="1" s="1"/>
  <c r="B86" i="1"/>
  <c r="A86" i="1" s="1"/>
  <c r="B87" i="1"/>
  <c r="A87" i="1" s="1"/>
  <c r="B88" i="1"/>
  <c r="A88" i="1" s="1"/>
  <c r="B89" i="1"/>
  <c r="A89" i="1" s="1"/>
  <c r="B90" i="1"/>
  <c r="A90" i="1" s="1"/>
  <c r="B91" i="1"/>
  <c r="A91" i="1" s="1"/>
  <c r="B92" i="1"/>
  <c r="A92" i="1" s="1"/>
  <c r="B93" i="1"/>
  <c r="A93" i="1" s="1"/>
  <c r="B94" i="1"/>
  <c r="A94" i="1" s="1"/>
  <c r="B95" i="1"/>
  <c r="A95" i="1" s="1"/>
  <c r="B96" i="1"/>
  <c r="A96" i="1" s="1"/>
  <c r="B97" i="1"/>
  <c r="A97" i="1" s="1"/>
  <c r="B98" i="1"/>
  <c r="A98" i="1" s="1"/>
  <c r="B99" i="1"/>
  <c r="A99" i="1" s="1"/>
  <c r="B100" i="1"/>
  <c r="A100" i="1" s="1"/>
  <c r="B101" i="1"/>
  <c r="A101" i="1" s="1"/>
  <c r="B102" i="1"/>
  <c r="A102" i="1" s="1"/>
  <c r="B103" i="1"/>
  <c r="A103" i="1" s="1"/>
  <c r="A6" i="1" l="1"/>
</calcChain>
</file>

<file path=xl/sharedStrings.xml><?xml version="1.0" encoding="utf-8"?>
<sst xmlns="http://schemas.openxmlformats.org/spreadsheetml/2006/main" count="56" uniqueCount="32">
  <si>
    <t>SETOR</t>
  </si>
  <si>
    <t>PI</t>
  </si>
  <si>
    <t>PEP</t>
  </si>
  <si>
    <t>NOTA</t>
  </si>
  <si>
    <t>DESCRITIVO</t>
  </si>
  <si>
    <t>DISTRITAL</t>
  </si>
  <si>
    <t>DATA PROGRAMAÇÃO</t>
  </si>
  <si>
    <t>EXECUTADO?</t>
  </si>
  <si>
    <t>QUANTIDADE DIAS</t>
  </si>
  <si>
    <t>REAL EXECUÇÃO</t>
  </si>
  <si>
    <t>DADOS OBRA</t>
  </si>
  <si>
    <t>PEP:</t>
  </si>
  <si>
    <t>DISTRITAL:</t>
  </si>
  <si>
    <t>DESCRIÇÃO OBRA:</t>
  </si>
  <si>
    <t>CIDADE:</t>
  </si>
  <si>
    <t>EVIDENCIAS</t>
  </si>
  <si>
    <t>DADOS REPARO DE CALÇADAS</t>
  </si>
  <si>
    <t>PG:</t>
  </si>
  <si>
    <t>ANTES</t>
  </si>
  <si>
    <t>DEPOIS</t>
  </si>
  <si>
    <t>EVIDÊNCIA REPARO DE CALÇADA</t>
  </si>
  <si>
    <t>Preecher</t>
  </si>
  <si>
    <t>Fórmulas</t>
  </si>
  <si>
    <t>EVIDÊNCIA ANEXADA?</t>
  </si>
  <si>
    <t>Legenda</t>
  </si>
  <si>
    <t>QUANTIDADE CALÇADA PARA REPARAR</t>
  </si>
  <si>
    <t>NOTA:</t>
  </si>
  <si>
    <t>VALOR SAP:</t>
  </si>
  <si>
    <t>QUANTIDADE:</t>
  </si>
  <si>
    <t>VALOR R$:</t>
  </si>
  <si>
    <t>MUNICIPIO</t>
  </si>
  <si>
    <t>MA-2609612MGD1.3.0008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</si>
</sst>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A0A0A0"/>
      <name val="Calibri"/>
      <family val="2"/>
    </font>
    <font>
      <b/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711424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77">
    <xf numFmtId="0" fontId="0" fillId="0" borderId="0" xfId="0"/>
    <xf numFmtId="0" fontId="3" fillId="0" borderId="0" xfId="3"/>
    <xf numFmtId="0" fontId="3" fillId="0" borderId="1" xfId="3" applyBorder="1"/>
    <xf numFmtId="0" fontId="3" fillId="0" borderId="2" xfId="3" applyBorder="1"/>
    <xf numFmtId="0" fontId="3" fillId="0" borderId="3" xfId="3" applyBorder="1"/>
    <xf numFmtId="0" fontId="3" fillId="0" borderId="4" xfId="3" applyBorder="1"/>
    <xf numFmtId="0" fontId="3" fillId="0" borderId="5" xfId="3" applyBorder="1"/>
    <xf numFmtId="0" fontId="3" fillId="0" borderId="6" xfId="3" applyBorder="1"/>
    <xf numFmtId="0" fontId="3" fillId="0" borderId="0" xfId="3" applyAlignment="1">
      <alignment horizontal="center"/>
    </xf>
    <xf numFmtId="0" fontId="3" fillId="0" borderId="20" xfId="3" applyBorder="1" applyAlignment="1">
      <alignment horizontal="center" vertical="center"/>
    </xf>
    <xf numFmtId="0" fontId="5" fillId="0" borderId="10" xfId="3" applyFont="1" applyBorder="1"/>
    <xf numFmtId="0" fontId="5" fillId="3" borderId="10" xfId="3" applyFont="1" applyFill="1" applyBorder="1" applyAlignment="1">
      <alignment horizontal="left" vertical="center"/>
    </xf>
    <xf numFmtId="0" fontId="7" fillId="0" borderId="0" xfId="3" applyFont="1"/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8" fillId="2" borderId="23" xfId="0" applyNumberFormat="1" applyFont="1" applyFill="1" applyBorder="1" applyAlignment="1">
      <alignment horizontal="center" vertical="center" wrapText="1"/>
    </xf>
    <xf numFmtId="2" fontId="8" fillId="2" borderId="24" xfId="0" applyNumberFormat="1" applyFont="1" applyFill="1" applyBorder="1" applyAlignment="1">
      <alignment horizontal="center" vertical="center" wrapText="1"/>
    </xf>
    <xf numFmtId="2" fontId="8" fillId="2" borderId="25" xfId="0" applyNumberFormat="1" applyFont="1" applyFill="1" applyBorder="1" applyAlignment="1">
      <alignment horizontal="center" vertical="center" wrapText="1"/>
    </xf>
    <xf numFmtId="0" fontId="9" fillId="3" borderId="26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0" fillId="0" borderId="22" xfId="0" applyBorder="1" applyAlignment="1" applyProtection="1">
      <alignment horizontal="center" vertical="center"/>
      <protection locked="0"/>
    </xf>
    <xf numFmtId="14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1" applyNumberFormat="1" applyFont="1" applyBorder="1" applyAlignment="1" applyProtection="1">
      <alignment horizontal="center" vertical="center"/>
      <protection locked="0"/>
    </xf>
    <xf numFmtId="2" fontId="0" fillId="0" borderId="22" xfId="0" applyNumberFormat="1" applyBorder="1" applyAlignment="1" applyProtection="1">
      <alignment horizontal="center" vertical="center"/>
      <protection locked="0"/>
    </xf>
    <xf numFmtId="2" fontId="0" fillId="0" borderId="27" xfId="0" applyNumberFormat="1" applyBorder="1" applyAlignment="1" applyProtection="1">
      <alignment horizontal="center" vertical="center"/>
      <protection locked="0"/>
    </xf>
    <xf numFmtId="0" fontId="9" fillId="3" borderId="28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0" fillId="0" borderId="29" xfId="0" applyBorder="1" applyAlignment="1" applyProtection="1">
      <alignment horizontal="center" vertical="center"/>
      <protection locked="0"/>
    </xf>
    <xf numFmtId="14" fontId="0" fillId="0" borderId="29" xfId="0" applyNumberFormat="1" applyBorder="1" applyAlignment="1" applyProtection="1">
      <alignment horizontal="center" vertical="center"/>
      <protection locked="0"/>
    </xf>
    <xf numFmtId="0" fontId="0" fillId="0" borderId="29" xfId="1" applyNumberFormat="1" applyFont="1" applyBorder="1" applyAlignment="1" applyProtection="1">
      <alignment horizontal="center" vertical="center"/>
      <protection locked="0"/>
    </xf>
    <xf numFmtId="2" fontId="0" fillId="0" borderId="29" xfId="0" applyNumberFormat="1" applyBorder="1" applyAlignment="1" applyProtection="1">
      <alignment horizontal="center" vertical="center"/>
      <protection locked="0"/>
    </xf>
    <xf numFmtId="2" fontId="0" fillId="0" borderId="30" xfId="0" applyNumberForma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5" fillId="0" borderId="10" xfId="3" applyFont="1" applyBorder="1" applyAlignment="1" applyProtection="1">
      <alignment horizontal="center"/>
      <protection locked="0"/>
    </xf>
    <xf numFmtId="0" fontId="2" fillId="3" borderId="11" xfId="3" applyFont="1" applyFill="1" applyBorder="1" applyAlignment="1">
      <alignment horizontal="center" vertical="center" textRotation="255"/>
    </xf>
    <xf numFmtId="0" fontId="2" fillId="3" borderId="15" xfId="3" applyFont="1" applyFill="1" applyBorder="1" applyAlignment="1">
      <alignment horizontal="center" vertical="center" textRotation="255"/>
    </xf>
    <xf numFmtId="0" fontId="2" fillId="3" borderId="18" xfId="3" applyFont="1" applyFill="1" applyBorder="1" applyAlignment="1">
      <alignment horizontal="center" vertical="center" textRotation="255"/>
    </xf>
    <xf numFmtId="0" fontId="3" fillId="0" borderId="12" xfId="3" applyBorder="1" applyAlignment="1" applyProtection="1">
      <alignment horizontal="center"/>
      <protection locked="0"/>
    </xf>
    <xf numFmtId="0" fontId="3" fillId="0" borderId="13" xfId="3" applyBorder="1" applyAlignment="1" applyProtection="1">
      <alignment horizontal="center"/>
      <protection locked="0"/>
    </xf>
    <xf numFmtId="0" fontId="3" fillId="0" borderId="14" xfId="3" applyBorder="1" applyAlignment="1" applyProtection="1">
      <alignment horizontal="center"/>
      <protection locked="0"/>
    </xf>
    <xf numFmtId="0" fontId="3" fillId="0" borderId="16" xfId="3" applyBorder="1" applyAlignment="1" applyProtection="1">
      <alignment horizontal="center"/>
      <protection locked="0"/>
    </xf>
    <xf numFmtId="0" fontId="3" fillId="0" borderId="0" xfId="3" applyAlignment="1" applyProtection="1">
      <alignment horizontal="center"/>
      <protection locked="0"/>
    </xf>
    <xf numFmtId="0" fontId="3" fillId="0" borderId="17" xfId="3" applyBorder="1" applyAlignment="1" applyProtection="1">
      <alignment horizontal="center"/>
      <protection locked="0"/>
    </xf>
    <xf numFmtId="0" fontId="3" fillId="0" borderId="19" xfId="3" applyBorder="1" applyAlignment="1" applyProtection="1">
      <alignment horizontal="center"/>
      <protection locked="0"/>
    </xf>
    <xf numFmtId="0" fontId="3" fillId="0" borderId="20" xfId="3" applyBorder="1" applyAlignment="1" applyProtection="1">
      <alignment horizontal="center"/>
      <protection locked="0"/>
    </xf>
    <xf numFmtId="0" fontId="3" fillId="0" borderId="21" xfId="3" applyBorder="1" applyAlignment="1" applyProtection="1">
      <alignment horizontal="center"/>
      <protection locked="0"/>
    </xf>
    <xf numFmtId="0" fontId="5" fillId="3" borderId="7" xfId="3" applyFont="1" applyFill="1" applyBorder="1" applyAlignment="1">
      <alignment horizontal="center"/>
    </xf>
    <xf numFmtId="0" fontId="5" fillId="3" borderId="8" xfId="3" applyFont="1" applyFill="1" applyBorder="1" applyAlignment="1">
      <alignment horizontal="center"/>
    </xf>
    <xf numFmtId="0" fontId="5" fillId="3" borderId="9" xfId="3" applyFont="1" applyFill="1" applyBorder="1" applyAlignment="1">
      <alignment horizontal="center"/>
    </xf>
    <xf numFmtId="0" fontId="3" fillId="0" borderId="12" xfId="3" applyBorder="1" applyAlignment="1" applyProtection="1">
      <alignment horizontal="center" vertical="center"/>
      <protection locked="0"/>
    </xf>
    <xf numFmtId="0" fontId="3" fillId="0" borderId="13" xfId="3" applyBorder="1" applyAlignment="1" applyProtection="1">
      <alignment horizontal="center" vertical="center"/>
      <protection locked="0"/>
    </xf>
    <xf numFmtId="0" fontId="3" fillId="0" borderId="14" xfId="3" applyBorder="1" applyAlignment="1" applyProtection="1">
      <alignment horizontal="center" vertical="center"/>
      <protection locked="0"/>
    </xf>
    <xf numFmtId="0" fontId="3" fillId="0" borderId="16" xfId="3" applyBorder="1" applyAlignment="1" applyProtection="1">
      <alignment horizontal="center" vertical="center"/>
      <protection locked="0"/>
    </xf>
    <xf numFmtId="0" fontId="3" fillId="0" borderId="0" xfId="3" applyAlignment="1" applyProtection="1">
      <alignment horizontal="center" vertical="center"/>
      <protection locked="0"/>
    </xf>
    <xf numFmtId="0" fontId="3" fillId="0" borderId="17" xfId="3" applyBorder="1" applyAlignment="1" applyProtection="1">
      <alignment horizontal="center" vertical="center"/>
      <protection locked="0"/>
    </xf>
    <xf numFmtId="0" fontId="3" fillId="0" borderId="19" xfId="3" applyBorder="1" applyAlignment="1" applyProtection="1">
      <alignment horizontal="center" vertical="center"/>
      <protection locked="0"/>
    </xf>
    <xf numFmtId="0" fontId="3" fillId="0" borderId="20" xfId="3" applyBorder="1" applyAlignment="1" applyProtection="1">
      <alignment horizontal="center" vertical="center"/>
      <protection locked="0"/>
    </xf>
    <xf numFmtId="0" fontId="3" fillId="0" borderId="21" xfId="3" applyBorder="1" applyAlignment="1" applyProtection="1">
      <alignment horizontal="center" vertical="center"/>
      <protection locked="0"/>
    </xf>
    <xf numFmtId="0" fontId="5" fillId="3" borderId="7" xfId="3" applyFont="1" applyFill="1" applyBorder="1" applyAlignment="1">
      <alignment horizontal="left" vertical="center"/>
    </xf>
    <xf numFmtId="0" fontId="5" fillId="3" borderId="9" xfId="3" applyFont="1" applyFill="1" applyBorder="1" applyAlignment="1">
      <alignment horizontal="left" vertical="center"/>
    </xf>
    <xf numFmtId="0" fontId="6" fillId="0" borderId="7" xfId="4" applyNumberFormat="1" applyFont="1" applyBorder="1" applyAlignment="1">
      <alignment horizontal="center"/>
    </xf>
    <xf numFmtId="0" fontId="6" fillId="0" borderId="8" xfId="4" applyNumberFormat="1" applyFont="1" applyBorder="1" applyAlignment="1">
      <alignment horizontal="center"/>
    </xf>
    <xf numFmtId="44" fontId="6" fillId="0" borderId="7" xfId="2" applyFont="1" applyBorder="1" applyAlignment="1">
      <alignment horizontal="center"/>
    </xf>
    <xf numFmtId="44" fontId="6" fillId="0" borderId="8" xfId="2" applyFont="1" applyBorder="1" applyAlignment="1">
      <alignment horizontal="center"/>
    </xf>
    <xf numFmtId="44" fontId="6" fillId="0" borderId="7" xfId="4" applyNumberFormat="1" applyFont="1" applyBorder="1" applyAlignment="1" applyProtection="1">
      <alignment horizontal="center"/>
      <protection locked="0"/>
    </xf>
    <xf numFmtId="44" fontId="6" fillId="0" borderId="9" xfId="4" applyNumberFormat="1" applyFont="1" applyBorder="1" applyAlignment="1" applyProtection="1">
      <alignment horizontal="center"/>
      <protection locked="0"/>
    </xf>
    <xf numFmtId="0" fontId="4" fillId="0" borderId="1" xfId="3" applyFont="1" applyBorder="1" applyAlignment="1">
      <alignment horizontal="center" vertical="center"/>
    </xf>
    <xf numFmtId="0" fontId="4" fillId="0" borderId="2" xfId="3" applyFont="1" applyBorder="1" applyAlignment="1">
      <alignment horizontal="center" vertical="center"/>
    </xf>
    <xf numFmtId="0" fontId="4" fillId="0" borderId="3" xfId="3" applyFont="1" applyBorder="1" applyAlignment="1">
      <alignment horizontal="center" vertical="center"/>
    </xf>
    <xf numFmtId="0" fontId="4" fillId="0" borderId="4" xfId="3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4" fillId="0" borderId="6" xfId="3" applyFont="1" applyBorder="1" applyAlignment="1">
      <alignment horizontal="center" vertical="center"/>
    </xf>
    <xf numFmtId="0" fontId="6" fillId="0" borderId="7" xfId="3" applyFont="1" applyBorder="1" applyAlignment="1" applyProtection="1">
      <alignment horizontal="center"/>
      <protection locked="0"/>
    </xf>
    <xf numFmtId="0" fontId="6" fillId="0" borderId="8" xfId="3" applyFont="1" applyBorder="1" applyAlignment="1" applyProtection="1">
      <alignment horizontal="center"/>
      <protection locked="0"/>
    </xf>
    <xf numFmtId="0" fontId="6" fillId="0" borderId="9" xfId="3" applyFont="1" applyBorder="1" applyAlignment="1" applyProtection="1">
      <alignment horizontal="center"/>
      <protection locked="0"/>
    </xf>
  </cellXfs>
  <cellStyles count="5">
    <cellStyle name="Moeda" xfId="2" builtinId="4"/>
    <cellStyle name="Normal" xfId="0" builtinId="0"/>
    <cellStyle name="Normal 2" xfId="3" xr:uid="{68CC63DD-8283-4178-B84F-8E850EC48D3E}"/>
    <cellStyle name="Vírgula" xfId="1" builtinId="3"/>
    <cellStyle name="Vírgula 2" xfId="4" xr:uid="{D92BBB36-228A-423E-A211-D41E11E783EC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top style="thin">
          <color theme="0" tint="-0.14996795556505021"/>
        </top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2" formatCode="0.00"/>
      <fill>
        <patternFill patternType="solid">
          <fgColor indexed="64"/>
          <bgColor rgb="FF71142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0A0A0"/>
      <color rgb="FFFDF1F3"/>
      <color rgb="FFF8D8DD"/>
      <color rgb="FF711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2</xdr:row>
      <xdr:rowOff>41065</xdr:rowOff>
    </xdr:from>
    <xdr:to>
      <xdr:col>4</xdr:col>
      <xdr:colOff>68580</xdr:colOff>
      <xdr:row>3</xdr:row>
      <xdr:rowOff>217170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1100" y="717340"/>
          <a:ext cx="1059180" cy="4332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60960</xdr:rowOff>
        </xdr:from>
        <xdr:to>
          <xdr:col>3</xdr:col>
          <xdr:colOff>251460</xdr:colOff>
          <xdr:row>0</xdr:row>
          <xdr:rowOff>388620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18</xdr:row>
          <xdr:rowOff>38100</xdr:rowOff>
        </xdr:from>
        <xdr:to>
          <xdr:col>2</xdr:col>
          <xdr:colOff>640080</xdr:colOff>
          <xdr:row>19</xdr:row>
          <xdr:rowOff>7620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28</xdr:row>
          <xdr:rowOff>175260</xdr:rowOff>
        </xdr:from>
        <xdr:to>
          <xdr:col>2</xdr:col>
          <xdr:colOff>640080</xdr:colOff>
          <xdr:row>29</xdr:row>
          <xdr:rowOff>144780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18</xdr:row>
          <xdr:rowOff>38100</xdr:rowOff>
        </xdr:from>
        <xdr:to>
          <xdr:col>8</xdr:col>
          <xdr:colOff>632460</xdr:colOff>
          <xdr:row>19</xdr:row>
          <xdr:rowOff>7620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28</xdr:row>
          <xdr:rowOff>175260</xdr:rowOff>
        </xdr:from>
        <xdr:to>
          <xdr:col>8</xdr:col>
          <xdr:colOff>632460</xdr:colOff>
          <xdr:row>29</xdr:row>
          <xdr:rowOff>144780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33</xdr:row>
          <xdr:rowOff>38100</xdr:rowOff>
        </xdr:from>
        <xdr:to>
          <xdr:col>2</xdr:col>
          <xdr:colOff>640080</xdr:colOff>
          <xdr:row>34</xdr:row>
          <xdr:rowOff>7620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43</xdr:row>
          <xdr:rowOff>175260</xdr:rowOff>
        </xdr:from>
        <xdr:to>
          <xdr:col>2</xdr:col>
          <xdr:colOff>640080</xdr:colOff>
          <xdr:row>44</xdr:row>
          <xdr:rowOff>144780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33</xdr:row>
          <xdr:rowOff>38100</xdr:rowOff>
        </xdr:from>
        <xdr:to>
          <xdr:col>8</xdr:col>
          <xdr:colOff>632460</xdr:colOff>
          <xdr:row>34</xdr:row>
          <xdr:rowOff>7620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43</xdr:row>
          <xdr:rowOff>175260</xdr:rowOff>
        </xdr:from>
        <xdr:to>
          <xdr:col>8</xdr:col>
          <xdr:colOff>632460</xdr:colOff>
          <xdr:row>44</xdr:row>
          <xdr:rowOff>144780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48</xdr:row>
          <xdr:rowOff>38100</xdr:rowOff>
        </xdr:from>
        <xdr:to>
          <xdr:col>8</xdr:col>
          <xdr:colOff>632460</xdr:colOff>
          <xdr:row>49</xdr:row>
          <xdr:rowOff>7620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58</xdr:row>
          <xdr:rowOff>175260</xdr:rowOff>
        </xdr:from>
        <xdr:to>
          <xdr:col>8</xdr:col>
          <xdr:colOff>632460</xdr:colOff>
          <xdr:row>59</xdr:row>
          <xdr:rowOff>144780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63</xdr:row>
          <xdr:rowOff>38100</xdr:rowOff>
        </xdr:from>
        <xdr:to>
          <xdr:col>8</xdr:col>
          <xdr:colOff>632460</xdr:colOff>
          <xdr:row>64</xdr:row>
          <xdr:rowOff>7620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73</xdr:row>
          <xdr:rowOff>175260</xdr:rowOff>
        </xdr:from>
        <xdr:to>
          <xdr:col>8</xdr:col>
          <xdr:colOff>632460</xdr:colOff>
          <xdr:row>74</xdr:row>
          <xdr:rowOff>144780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48</xdr:row>
          <xdr:rowOff>38100</xdr:rowOff>
        </xdr:from>
        <xdr:to>
          <xdr:col>2</xdr:col>
          <xdr:colOff>640080</xdr:colOff>
          <xdr:row>49</xdr:row>
          <xdr:rowOff>7620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58</xdr:row>
          <xdr:rowOff>175260</xdr:rowOff>
        </xdr:from>
        <xdr:to>
          <xdr:col>2</xdr:col>
          <xdr:colOff>640080</xdr:colOff>
          <xdr:row>59</xdr:row>
          <xdr:rowOff>144780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63</xdr:row>
          <xdr:rowOff>38100</xdr:rowOff>
        </xdr:from>
        <xdr:to>
          <xdr:col>2</xdr:col>
          <xdr:colOff>640080</xdr:colOff>
          <xdr:row>64</xdr:row>
          <xdr:rowOff>7620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73</xdr:row>
          <xdr:rowOff>175260</xdr:rowOff>
        </xdr:from>
        <xdr:to>
          <xdr:col>2</xdr:col>
          <xdr:colOff>640080</xdr:colOff>
          <xdr:row>74</xdr:row>
          <xdr:rowOff>144780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80</xdr:row>
          <xdr:rowOff>38100</xdr:rowOff>
        </xdr:from>
        <xdr:to>
          <xdr:col>2</xdr:col>
          <xdr:colOff>640080</xdr:colOff>
          <xdr:row>81</xdr:row>
          <xdr:rowOff>7620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90</xdr:row>
          <xdr:rowOff>175260</xdr:rowOff>
        </xdr:from>
        <xdr:to>
          <xdr:col>2</xdr:col>
          <xdr:colOff>640080</xdr:colOff>
          <xdr:row>91</xdr:row>
          <xdr:rowOff>144780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95</xdr:row>
          <xdr:rowOff>38100</xdr:rowOff>
        </xdr:from>
        <xdr:to>
          <xdr:col>2</xdr:col>
          <xdr:colOff>640080</xdr:colOff>
          <xdr:row>96</xdr:row>
          <xdr:rowOff>7620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105</xdr:row>
          <xdr:rowOff>175260</xdr:rowOff>
        </xdr:from>
        <xdr:to>
          <xdr:col>2</xdr:col>
          <xdr:colOff>640080</xdr:colOff>
          <xdr:row>106</xdr:row>
          <xdr:rowOff>144780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110</xdr:row>
          <xdr:rowOff>38100</xdr:rowOff>
        </xdr:from>
        <xdr:to>
          <xdr:col>2</xdr:col>
          <xdr:colOff>640080</xdr:colOff>
          <xdr:row>111</xdr:row>
          <xdr:rowOff>7620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120</xdr:row>
          <xdr:rowOff>175260</xdr:rowOff>
        </xdr:from>
        <xdr:to>
          <xdr:col>2</xdr:col>
          <xdr:colOff>640080</xdr:colOff>
          <xdr:row>121</xdr:row>
          <xdr:rowOff>144780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125</xdr:row>
          <xdr:rowOff>38100</xdr:rowOff>
        </xdr:from>
        <xdr:to>
          <xdr:col>2</xdr:col>
          <xdr:colOff>640080</xdr:colOff>
          <xdr:row>126</xdr:row>
          <xdr:rowOff>7620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135</xdr:row>
          <xdr:rowOff>175260</xdr:rowOff>
        </xdr:from>
        <xdr:to>
          <xdr:col>2</xdr:col>
          <xdr:colOff>640080</xdr:colOff>
          <xdr:row>136</xdr:row>
          <xdr:rowOff>144780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140</xdr:row>
          <xdr:rowOff>38100</xdr:rowOff>
        </xdr:from>
        <xdr:to>
          <xdr:col>2</xdr:col>
          <xdr:colOff>640080</xdr:colOff>
          <xdr:row>141</xdr:row>
          <xdr:rowOff>7620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150</xdr:row>
          <xdr:rowOff>175260</xdr:rowOff>
        </xdr:from>
        <xdr:to>
          <xdr:col>2</xdr:col>
          <xdr:colOff>640080</xdr:colOff>
          <xdr:row>151</xdr:row>
          <xdr:rowOff>144780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80</xdr:row>
          <xdr:rowOff>38100</xdr:rowOff>
        </xdr:from>
        <xdr:to>
          <xdr:col>8</xdr:col>
          <xdr:colOff>632460</xdr:colOff>
          <xdr:row>81</xdr:row>
          <xdr:rowOff>7620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90</xdr:row>
          <xdr:rowOff>175260</xdr:rowOff>
        </xdr:from>
        <xdr:to>
          <xdr:col>8</xdr:col>
          <xdr:colOff>632460</xdr:colOff>
          <xdr:row>91</xdr:row>
          <xdr:rowOff>144780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95</xdr:row>
          <xdr:rowOff>38100</xdr:rowOff>
        </xdr:from>
        <xdr:to>
          <xdr:col>8</xdr:col>
          <xdr:colOff>632460</xdr:colOff>
          <xdr:row>96</xdr:row>
          <xdr:rowOff>7620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105</xdr:row>
          <xdr:rowOff>175260</xdr:rowOff>
        </xdr:from>
        <xdr:to>
          <xdr:col>8</xdr:col>
          <xdr:colOff>632460</xdr:colOff>
          <xdr:row>106</xdr:row>
          <xdr:rowOff>144780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110</xdr:row>
          <xdr:rowOff>38100</xdr:rowOff>
        </xdr:from>
        <xdr:to>
          <xdr:col>8</xdr:col>
          <xdr:colOff>632460</xdr:colOff>
          <xdr:row>111</xdr:row>
          <xdr:rowOff>7620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120</xdr:row>
          <xdr:rowOff>175260</xdr:rowOff>
        </xdr:from>
        <xdr:to>
          <xdr:col>8</xdr:col>
          <xdr:colOff>632460</xdr:colOff>
          <xdr:row>121</xdr:row>
          <xdr:rowOff>144780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125</xdr:row>
          <xdr:rowOff>38100</xdr:rowOff>
        </xdr:from>
        <xdr:to>
          <xdr:col>8</xdr:col>
          <xdr:colOff>632460</xdr:colOff>
          <xdr:row>126</xdr:row>
          <xdr:rowOff>7620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135</xdr:row>
          <xdr:rowOff>175260</xdr:rowOff>
        </xdr:from>
        <xdr:to>
          <xdr:col>8</xdr:col>
          <xdr:colOff>632460</xdr:colOff>
          <xdr:row>136</xdr:row>
          <xdr:rowOff>144780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140</xdr:row>
          <xdr:rowOff>38100</xdr:rowOff>
        </xdr:from>
        <xdr:to>
          <xdr:col>8</xdr:col>
          <xdr:colOff>632460</xdr:colOff>
          <xdr:row>141</xdr:row>
          <xdr:rowOff>7620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Anexar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150</xdr:row>
          <xdr:rowOff>175260</xdr:rowOff>
        </xdr:from>
        <xdr:to>
          <xdr:col>8</xdr:col>
          <xdr:colOff>632460</xdr:colOff>
          <xdr:row>151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18</xdr:row>
      <xdr:rowOff>0</xdr:rowOff>
    </xdr:from>
    <xdr:to>
      <xdr:col>8</xdr:col>
      <xdr:colOff>1905</xdr:colOff>
      <xdr:row>30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2924175"/>
          <a:ext cx="4032885" cy="2286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1905</xdr:colOff>
      <xdr:row>30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96AAEE5-53B4-40B3-B288-19906ED09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2924175"/>
          <a:ext cx="4032885" cy="2286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1905</xdr:colOff>
      <xdr:row>30</xdr:row>
      <xdr:rowOff>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59775B2-3F19-433E-9202-719FB2DDB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2924175"/>
          <a:ext cx="4032885" cy="2286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8</xdr:col>
      <xdr:colOff>1905</xdr:colOff>
      <xdr:row>45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C8F5A18F-C020-498F-9BD5-4578E5CDA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5514975"/>
          <a:ext cx="4032885" cy="2286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14</xdr:col>
      <xdr:colOff>1905</xdr:colOff>
      <xdr:row>45</xdr:row>
      <xdr:rowOff>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698CBEBC-0458-4511-B1B7-DB285F4F5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5514975"/>
          <a:ext cx="4032885" cy="2286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8</xdr:col>
      <xdr:colOff>1905</xdr:colOff>
      <xdr:row>60</xdr:row>
      <xdr:rowOff>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BF8975AB-B370-4130-997E-2244BEDDE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8105775"/>
          <a:ext cx="4032885" cy="2286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48</xdr:row>
      <xdr:rowOff>0</xdr:rowOff>
    </xdr:from>
    <xdr:to>
      <xdr:col>14</xdr:col>
      <xdr:colOff>1905</xdr:colOff>
      <xdr:row>60</xdr:row>
      <xdr:rowOff>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CB2A7E9-E7F5-45FD-86F2-AC370240A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8105775"/>
          <a:ext cx="4032885" cy="2286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8DB033-A26B-4FFC-8A48-164A413FEC6E}" name="Base_reparo_calcada" displayName="Base_reparo_calcada" ref="A5:M103" totalsRowShown="0" headerRowDxfId="17" dataDxfId="15" headerRowBorderDxfId="16" tableBorderDxfId="14" totalsRowBorderDxfId="13">
  <autoFilter ref="A5:M103" xr:uid="{FF8DB033-A26B-4FFC-8A48-164A413FEC6E}"/>
  <tableColumns count="13">
    <tableColumn id="1" xr3:uid="{611B08B9-9D64-497F-91A8-E724CE7A8B0F}" name="SETOR" dataDxfId="12">
      <calculatedColumnFormula>IF(Base_reparo_calcada[[#This Row],[PI]]="","",IF(B6&lt;&gt;"EME","OBRA","EME"))</calculatedColumnFormula>
    </tableColumn>
    <tableColumn id="2" xr3:uid="{DD318233-D717-43F2-A2CA-808F111A563A}" name="PI" dataDxfId="11">
      <calculatedColumnFormula>MID(Base_reparo_calcada[[#This Row],[PEP]],11,3)</calculatedColumnFormula>
    </tableColumn>
    <tableColumn id="3" xr3:uid="{1088E387-91BE-497E-A6C8-3815AD9F2F41}" name="PEP" dataDxfId="10"/>
    <tableColumn id="4" xr3:uid="{254FAD30-2988-4163-9785-E63C09DA363F}" name="NOTA" dataDxfId="9"/>
    <tableColumn id="5" xr3:uid="{7D7C3C5B-DCBC-467D-8E44-B463034E329D}" name="DESCRITIVO" dataDxfId="8"/>
    <tableColumn id="6" xr3:uid="{F03E8499-83CC-48F4-9F9C-221B3A31769D}" name="DISTRITAL" dataDxfId="7"/>
    <tableColumn id="7" xr3:uid="{598DDB15-F6A4-4A92-BDEB-3EB9AB070404}" name="MUNICIPIO" dataDxfId="6"/>
    <tableColumn id="8" xr3:uid="{7000EB7C-B3A6-400D-86CB-DD9CD4E411AF}" name="QUANTIDADE CALÇADA PARA REPARAR" dataDxfId="5" dataCellStyle="Vírgula"/>
    <tableColumn id="9" xr3:uid="{E278CF62-620E-4257-9F18-6AE24A5DD057}" name="DATA PROGRAMAÇÃO" dataDxfId="4"/>
    <tableColumn id="12" xr3:uid="{63BA3FD5-EAD3-4F06-82BB-84A9C2CE8338}" name="QUANTIDADE DIAS" dataDxfId="3">
      <calculatedColumnFormula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calculatedColumnFormula>
    </tableColumn>
    <tableColumn id="13" xr3:uid="{42286095-C686-415A-8878-8D113FDA797B}" name="REAL EXECUÇÃO" dataDxfId="2"/>
    <tableColumn id="10" xr3:uid="{6BE6D5E9-A1CE-4F83-80F0-C1436E48C81B}" name="EXECUTADO?" dataDxfId="1"/>
    <tableColumn id="11" xr3:uid="{D660EF55-EF47-424F-9588-7FFD8EC25E13}" name="EVIDÊNCIA ANEXADA?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4B8AA-EF14-42BC-9FF3-C350872A296C}">
  <sheetPr codeName="Planilha2"/>
  <dimension ref="A1:M103"/>
  <sheetViews>
    <sheetView showGridLines="0" tabSelected="1" zoomScale="85" zoomScaleNormal="85" workbookViewId="0">
      <selection activeCell="A5" sqref="A5"/>
    </sheetView>
  </sheetViews>
  <sheetFormatPr defaultColWidth="8.88671875" defaultRowHeight="17.100000000000001" customHeight="1" x14ac:dyDescent="0.3"/>
  <cols>
    <col min="1" max="1" width="13.77734375" style="14" bestFit="1" customWidth="1"/>
    <col min="2" max="2" width="9.33203125" style="14" bestFit="1" customWidth="1"/>
    <col min="3" max="3" width="26" style="14" bestFit="1" customWidth="1"/>
    <col min="4" max="4" width="11.33203125" style="14" bestFit="1" customWidth="1"/>
    <col min="5" max="5" width="45.109375" style="14" bestFit="1" customWidth="1"/>
    <col min="6" max="6" width="18.21875" style="14" bestFit="1" customWidth="1"/>
    <col min="7" max="7" width="31.21875" style="14" bestFit="1" customWidth="1"/>
    <col min="8" max="8" width="23.88671875" style="14" customWidth="1"/>
    <col min="9" max="9" width="29.33203125" style="14" bestFit="1" customWidth="1"/>
    <col min="10" max="10" width="22.21875" style="14" bestFit="1" customWidth="1"/>
    <col min="11" max="11" width="23.77734375" style="14" bestFit="1" customWidth="1"/>
    <col min="12" max="12" width="20.6640625" style="14" bestFit="1" customWidth="1"/>
    <col min="13" max="13" width="18.21875" style="14" bestFit="1" customWidth="1"/>
    <col min="14" max="16384" width="8.88671875" style="14"/>
  </cols>
  <sheetData>
    <row r="1" spans="1:13" ht="17.100000000000001" customHeight="1" x14ac:dyDescent="0.3">
      <c r="A1" s="33" t="s">
        <v>24</v>
      </c>
      <c r="B1" s="13"/>
    </row>
    <row r="2" spans="1:13" ht="17.100000000000001" customHeight="1" x14ac:dyDescent="0.3">
      <c r="A2" s="20" t="s">
        <v>22</v>
      </c>
      <c r="B2" s="13"/>
    </row>
    <row r="3" spans="1:13" ht="17.100000000000001" customHeight="1" x14ac:dyDescent="0.3">
      <c r="A3" s="34" t="s">
        <v>21</v>
      </c>
      <c r="B3" s="13"/>
    </row>
    <row r="5" spans="1:13" s="15" customFormat="1" ht="28.8" x14ac:dyDescent="0.3">
      <c r="A5" s="16" t="s">
        <v>0</v>
      </c>
      <c r="B5" s="17" t="s">
        <v>1</v>
      </c>
      <c r="C5" s="17" t="s">
        <v>2</v>
      </c>
      <c r="D5" s="17" t="s">
        <v>3</v>
      </c>
      <c r="E5" s="17" t="s">
        <v>4</v>
      </c>
      <c r="F5" s="17" t="s">
        <v>5</v>
      </c>
      <c r="G5" s="17" t="s">
        <v>30</v>
      </c>
      <c r="H5" s="17" t="s">
        <v>25</v>
      </c>
      <c r="I5" s="17" t="s">
        <v>6</v>
      </c>
      <c r="J5" s="17" t="s">
        <v>8</v>
      </c>
      <c r="K5" s="17" t="s">
        <v>9</v>
      </c>
      <c r="L5" s="17" t="s">
        <v>7</v>
      </c>
      <c r="M5" s="18" t="s">
        <v>23</v>
      </c>
    </row>
    <row r="6" spans="1:13" ht="17.100000000000001" customHeight="1" x14ac:dyDescent="0.3">
      <c r="A6" s="19" t="str">
        <f>IF(Base_reparo_calcada[[#This Row],[PI]]="","",IF(B6&lt;&gt;"EME","OBRA","EME"))</f>
        <v/>
      </c>
      <c r="B6" s="20"/>
      <c r="C6" s="21"/>
      <c r="D6" s="21"/>
      <c r="E6" s="22"/>
      <c r="F6" s="22"/>
      <c r="G6" s="22"/>
      <c r="H6" s="23"/>
      <c r="I6" s="22"/>
      <c r="J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" s="22"/>
      <c r="L6" s="24"/>
      <c r="M6" s="25"/>
    </row>
    <row r="7" spans="1:13" ht="17.100000000000001" customHeight="1" x14ac:dyDescent="0.3">
      <c r="A7" s="19" t="str">
        <f>IF(Base_reparo_calcada[[#This Row],[PI]]="","",IF(B7&lt;&gt;"EME","OBRA","EME"))</f>
        <v/>
      </c>
      <c r="B7" s="20" t="str">
        <f>MID(Base_reparo_calcada[[#This Row],[PEP]],11,3)</f>
        <v/>
      </c>
      <c r="C7" s="21"/>
      <c r="D7" s="21"/>
      <c r="E7" s="22"/>
      <c r="F7" s="22"/>
      <c r="G7" s="22"/>
      <c r="H7" s="23"/>
      <c r="I7" s="22"/>
      <c r="J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" s="22"/>
      <c r="L7" s="24"/>
      <c r="M7" s="25"/>
    </row>
    <row r="8" spans="1:13" ht="17.100000000000001" customHeight="1" x14ac:dyDescent="0.3">
      <c r="A8" s="19" t="str">
        <f>IF(Base_reparo_calcada[[#This Row],[PI]]="","",IF(B8&lt;&gt;"EME","OBRA","EME"))</f>
        <v/>
      </c>
      <c r="B8" s="20" t="str">
        <f>MID(Base_reparo_calcada[[#This Row],[PEP]],11,3)</f>
        <v/>
      </c>
      <c r="C8" s="21"/>
      <c r="D8" s="21"/>
      <c r="E8" s="22"/>
      <c r="F8" s="22"/>
      <c r="G8" s="22"/>
      <c r="H8" s="23"/>
      <c r="I8" s="22"/>
      <c r="J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" s="22"/>
      <c r="L8" s="24"/>
      <c r="M8" s="25"/>
    </row>
    <row r="9" spans="1:13" ht="17.100000000000001" customHeight="1" x14ac:dyDescent="0.3">
      <c r="A9" s="19" t="str">
        <f>IF(Base_reparo_calcada[[#This Row],[PI]]="","",IF(B9&lt;&gt;"EME","OBRA","EME"))</f>
        <v/>
      </c>
      <c r="B9" s="20" t="str">
        <f>MID(Base_reparo_calcada[[#This Row],[PEP]],11,3)</f>
        <v/>
      </c>
      <c r="C9" s="21"/>
      <c r="D9" s="21"/>
      <c r="E9" s="22"/>
      <c r="F9" s="22"/>
      <c r="G9" s="22"/>
      <c r="H9" s="23"/>
      <c r="I9" s="22"/>
      <c r="J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" s="22"/>
      <c r="L9" s="24"/>
      <c r="M9" s="25"/>
    </row>
    <row r="10" spans="1:13" ht="17.100000000000001" customHeight="1" x14ac:dyDescent="0.3">
      <c r="A10" s="19" t="str">
        <f>IF(Base_reparo_calcada[[#This Row],[PI]]="","",IF(B10&lt;&gt;"EME","OBRA","EME"))</f>
        <v/>
      </c>
      <c r="B10" s="20" t="str">
        <f>MID(Base_reparo_calcada[[#This Row],[PEP]],11,3)</f>
        <v/>
      </c>
      <c r="C10" s="21"/>
      <c r="D10" s="21"/>
      <c r="E10" s="22"/>
      <c r="F10" s="22"/>
      <c r="G10" s="22"/>
      <c r="H10" s="23"/>
      <c r="I10" s="22"/>
      <c r="J1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0" s="22"/>
      <c r="L10" s="24"/>
      <c r="M10" s="25"/>
    </row>
    <row r="11" spans="1:13" ht="17.100000000000001" customHeight="1" x14ac:dyDescent="0.3">
      <c r="A11" s="19" t="str">
        <f>IF(Base_reparo_calcada[[#This Row],[PI]]="","",IF(B11&lt;&gt;"EME","OBRA","EME"))</f>
        <v/>
      </c>
      <c r="B11" s="20" t="str">
        <f>MID(Base_reparo_calcada[[#This Row],[PEP]],11,3)</f>
        <v/>
      </c>
      <c r="C11" s="21"/>
      <c r="D11" s="21"/>
      <c r="E11" s="22"/>
      <c r="F11" s="22"/>
      <c r="G11" s="22"/>
      <c r="H11" s="23"/>
      <c r="I11" s="22"/>
      <c r="J1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1" s="22"/>
      <c r="L11" s="24"/>
      <c r="M11" s="25"/>
    </row>
    <row r="12" spans="1:13" ht="17.100000000000001" customHeight="1" x14ac:dyDescent="0.3">
      <c r="A12" s="19" t="str">
        <f>IF(Base_reparo_calcada[[#This Row],[PI]]="","",IF(B12&lt;&gt;"EME","OBRA","EME"))</f>
        <v/>
      </c>
      <c r="B12" s="20" t="str">
        <f>MID(Base_reparo_calcada[[#This Row],[PEP]],11,3)</f>
        <v/>
      </c>
      <c r="C12" s="21"/>
      <c r="D12" s="21"/>
      <c r="E12" s="22"/>
      <c r="F12" s="22"/>
      <c r="G12" s="22"/>
      <c r="H12" s="23"/>
      <c r="I12" s="22"/>
      <c r="J1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2" s="22"/>
      <c r="L12" s="24"/>
      <c r="M12" s="25"/>
    </row>
    <row r="13" spans="1:13" ht="17.100000000000001" customHeight="1" x14ac:dyDescent="0.3">
      <c r="A13" s="19" t="str">
        <f>IF(Base_reparo_calcada[[#This Row],[PI]]="","",IF(B13&lt;&gt;"EME","OBRA","EME"))</f>
        <v/>
      </c>
      <c r="B13" s="20" t="str">
        <f>MID(Base_reparo_calcada[[#This Row],[PEP]],11,3)</f>
        <v/>
      </c>
      <c r="C13" s="21"/>
      <c r="D13" s="21"/>
      <c r="E13" s="22"/>
      <c r="F13" s="22"/>
      <c r="G13" s="22"/>
      <c r="H13" s="23"/>
      <c r="I13" s="22"/>
      <c r="J1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3" s="22"/>
      <c r="L13" s="24"/>
      <c r="M13" s="25"/>
    </row>
    <row r="14" spans="1:13" ht="17.100000000000001" customHeight="1" x14ac:dyDescent="0.3">
      <c r="A14" s="19" t="str">
        <f>IF(Base_reparo_calcada[[#This Row],[PI]]="","",IF(B14&lt;&gt;"EME","OBRA","EME"))</f>
        <v/>
      </c>
      <c r="B14" s="20" t="str">
        <f>MID(Base_reparo_calcada[[#This Row],[PEP]],11,3)</f>
        <v/>
      </c>
      <c r="C14" s="21"/>
      <c r="D14" s="21"/>
      <c r="E14" s="22"/>
      <c r="F14" s="22"/>
      <c r="G14" s="22"/>
      <c r="H14" s="23"/>
      <c r="I14" s="22"/>
      <c r="J1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4" s="22"/>
      <c r="L14" s="24"/>
      <c r="M14" s="25"/>
    </row>
    <row r="15" spans="1:13" ht="17.100000000000001" customHeight="1" x14ac:dyDescent="0.3">
      <c r="A15" s="19" t="str">
        <f>IF(Base_reparo_calcada[[#This Row],[PI]]="","",IF(B15&lt;&gt;"EME","OBRA","EME"))</f>
        <v/>
      </c>
      <c r="B15" s="20" t="str">
        <f>MID(Base_reparo_calcada[[#This Row],[PEP]],11,3)</f>
        <v/>
      </c>
      <c r="C15" s="21"/>
      <c r="D15" s="21"/>
      <c r="E15" s="22"/>
      <c r="F15" s="22"/>
      <c r="G15" s="22"/>
      <c r="H15" s="23"/>
      <c r="I15" s="22"/>
      <c r="J1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5" s="22"/>
      <c r="L15" s="24"/>
      <c r="M15" s="25"/>
    </row>
    <row r="16" spans="1:13" ht="17.100000000000001" customHeight="1" x14ac:dyDescent="0.3">
      <c r="A16" s="19" t="str">
        <f>IF(Base_reparo_calcada[[#This Row],[PI]]="","",IF(B16&lt;&gt;"EME","OBRA","EME"))</f>
        <v/>
      </c>
      <c r="B16" s="20" t="str">
        <f>MID(Base_reparo_calcada[[#This Row],[PEP]],11,3)</f>
        <v/>
      </c>
      <c r="C16" s="21"/>
      <c r="D16" s="21"/>
      <c r="E16" s="22"/>
      <c r="F16" s="22"/>
      <c r="G16" s="22"/>
      <c r="H16" s="23"/>
      <c r="I16" s="22"/>
      <c r="J1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6" s="22"/>
      <c r="L16" s="24"/>
      <c r="M16" s="25"/>
    </row>
    <row r="17" spans="1:13" ht="17.100000000000001" customHeight="1" x14ac:dyDescent="0.3">
      <c r="A17" s="19" t="str">
        <f>IF(Base_reparo_calcada[[#This Row],[PI]]="","",IF(B17&lt;&gt;"EME","OBRA","EME"))</f>
        <v/>
      </c>
      <c r="B17" s="20" t="str">
        <f>MID(Base_reparo_calcada[[#This Row],[PEP]],11,3)</f>
        <v/>
      </c>
      <c r="C17" s="21"/>
      <c r="D17" s="21"/>
      <c r="E17" s="22"/>
      <c r="F17" s="22"/>
      <c r="G17" s="22"/>
      <c r="H17" s="23"/>
      <c r="I17" s="22"/>
      <c r="J1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7" s="22"/>
      <c r="L17" s="24"/>
      <c r="M17" s="25"/>
    </row>
    <row r="18" spans="1:13" ht="17.100000000000001" customHeight="1" x14ac:dyDescent="0.3">
      <c r="A18" s="19" t="str">
        <f>IF(Base_reparo_calcada[[#This Row],[PI]]="","",IF(B18&lt;&gt;"EME","OBRA","EME"))</f>
        <v/>
      </c>
      <c r="B18" s="20" t="str">
        <f>MID(Base_reparo_calcada[[#This Row],[PEP]],11,3)</f>
        <v/>
      </c>
      <c r="C18" s="21"/>
      <c r="D18" s="21"/>
      <c r="E18" s="22"/>
      <c r="F18" s="22"/>
      <c r="G18" s="22"/>
      <c r="H18" s="23"/>
      <c r="I18" s="22"/>
      <c r="J1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8" s="22"/>
      <c r="L18" s="24"/>
      <c r="M18" s="25"/>
    </row>
    <row r="19" spans="1:13" ht="17.100000000000001" customHeight="1" x14ac:dyDescent="0.3">
      <c r="A19" s="19" t="str">
        <f>IF(Base_reparo_calcada[[#This Row],[PI]]="","",IF(B19&lt;&gt;"EME","OBRA","EME"))</f>
        <v/>
      </c>
      <c r="B19" s="20" t="str">
        <f>MID(Base_reparo_calcada[[#This Row],[PEP]],11,3)</f>
        <v/>
      </c>
      <c r="C19" s="21"/>
      <c r="D19" s="21"/>
      <c r="E19" s="22"/>
      <c r="F19" s="22"/>
      <c r="G19" s="22"/>
      <c r="H19" s="23"/>
      <c r="I19" s="22"/>
      <c r="J1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9" s="22"/>
      <c r="L19" s="24"/>
      <c r="M19" s="25"/>
    </row>
    <row r="20" spans="1:13" ht="17.100000000000001" customHeight="1" x14ac:dyDescent="0.3">
      <c r="A20" s="19" t="str">
        <f>IF(Base_reparo_calcada[[#This Row],[PI]]="","",IF(B20&lt;&gt;"EME","OBRA","EME"))</f>
        <v/>
      </c>
      <c r="B20" s="20" t="str">
        <f>MID(Base_reparo_calcada[[#This Row],[PEP]],11,3)</f>
        <v/>
      </c>
      <c r="C20" s="21"/>
      <c r="D20" s="21"/>
      <c r="E20" s="22"/>
      <c r="F20" s="22"/>
      <c r="G20" s="22"/>
      <c r="H20" s="23"/>
      <c r="I20" s="22"/>
      <c r="J2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0" s="22"/>
      <c r="L20" s="24"/>
      <c r="M20" s="25"/>
    </row>
    <row r="21" spans="1:13" ht="17.100000000000001" customHeight="1" x14ac:dyDescent="0.3">
      <c r="A21" s="19" t="str">
        <f>IF(Base_reparo_calcada[[#This Row],[PI]]="","",IF(B21&lt;&gt;"EME","OBRA","EME"))</f>
        <v/>
      </c>
      <c r="B21" s="20" t="str">
        <f>MID(Base_reparo_calcada[[#This Row],[PEP]],11,3)</f>
        <v/>
      </c>
      <c r="C21" s="21"/>
      <c r="D21" s="21"/>
      <c r="E21" s="22"/>
      <c r="F21" s="22"/>
      <c r="G21" s="22"/>
      <c r="H21" s="23"/>
      <c r="I21" s="22"/>
      <c r="J2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1" s="22"/>
      <c r="L21" s="24"/>
      <c r="M21" s="25"/>
    </row>
    <row r="22" spans="1:13" ht="17.100000000000001" customHeight="1" x14ac:dyDescent="0.3">
      <c r="A22" s="19" t="str">
        <f>IF(Base_reparo_calcada[[#This Row],[PI]]="","",IF(B22&lt;&gt;"EME","OBRA","EME"))</f>
        <v/>
      </c>
      <c r="B22" s="20" t="str">
        <f>MID(Base_reparo_calcada[[#This Row],[PEP]],11,3)</f>
        <v/>
      </c>
      <c r="C22" s="21"/>
      <c r="D22" s="21"/>
      <c r="E22" s="22"/>
      <c r="F22" s="22"/>
      <c r="G22" s="22"/>
      <c r="H22" s="23"/>
      <c r="I22" s="22"/>
      <c r="J2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2" s="22"/>
      <c r="L22" s="24"/>
      <c r="M22" s="25"/>
    </row>
    <row r="23" spans="1:13" ht="17.100000000000001" customHeight="1" x14ac:dyDescent="0.3">
      <c r="A23" s="19" t="str">
        <f>IF(Base_reparo_calcada[[#This Row],[PI]]="","",IF(B23&lt;&gt;"EME","OBRA","EME"))</f>
        <v/>
      </c>
      <c r="B23" s="20" t="str">
        <f>MID(Base_reparo_calcada[[#This Row],[PEP]],11,3)</f>
        <v/>
      </c>
      <c r="C23" s="21"/>
      <c r="D23" s="21"/>
      <c r="E23" s="22"/>
      <c r="F23" s="22"/>
      <c r="G23" s="22"/>
      <c r="H23" s="23"/>
      <c r="I23" s="22"/>
      <c r="J2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3" s="22"/>
      <c r="L23" s="24"/>
      <c r="M23" s="25"/>
    </row>
    <row r="24" spans="1:13" ht="17.100000000000001" customHeight="1" x14ac:dyDescent="0.3">
      <c r="A24" s="19" t="str">
        <f>IF(Base_reparo_calcada[[#This Row],[PI]]="","",IF(B24&lt;&gt;"EME","OBRA","EME"))</f>
        <v/>
      </c>
      <c r="B24" s="20" t="str">
        <f>MID(Base_reparo_calcada[[#This Row],[PEP]],11,3)</f>
        <v/>
      </c>
      <c r="C24" s="21"/>
      <c r="D24" s="21"/>
      <c r="E24" s="22"/>
      <c r="F24" s="22"/>
      <c r="G24" s="22"/>
      <c r="H24" s="23"/>
      <c r="I24" s="22"/>
      <c r="J2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4" s="22"/>
      <c r="L24" s="24"/>
      <c r="M24" s="25"/>
    </row>
    <row r="25" spans="1:13" ht="17.100000000000001" customHeight="1" x14ac:dyDescent="0.3">
      <c r="A25" s="19" t="str">
        <f>IF(Base_reparo_calcada[[#This Row],[PI]]="","",IF(B25&lt;&gt;"EME","OBRA","EME"))</f>
        <v/>
      </c>
      <c r="B25" s="20" t="str">
        <f>MID(Base_reparo_calcada[[#This Row],[PEP]],11,3)</f>
        <v/>
      </c>
      <c r="C25" s="21"/>
      <c r="D25" s="21"/>
      <c r="E25" s="22"/>
      <c r="F25" s="22"/>
      <c r="G25" s="22"/>
      <c r="H25" s="23"/>
      <c r="I25" s="22"/>
      <c r="J2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5" s="22"/>
      <c r="L25" s="24"/>
      <c r="M25" s="25"/>
    </row>
    <row r="26" spans="1:13" ht="17.100000000000001" customHeight="1" x14ac:dyDescent="0.3">
      <c r="A26" s="19" t="str">
        <f>IF(Base_reparo_calcada[[#This Row],[PI]]="","",IF(B26&lt;&gt;"EME","OBRA","EME"))</f>
        <v/>
      </c>
      <c r="B26" s="20" t="str">
        <f>MID(Base_reparo_calcada[[#This Row],[PEP]],11,3)</f>
        <v/>
      </c>
      <c r="C26" s="21"/>
      <c r="D26" s="21"/>
      <c r="E26" s="22"/>
      <c r="F26" s="22"/>
      <c r="G26" s="22"/>
      <c r="H26" s="23"/>
      <c r="I26" s="22"/>
      <c r="J2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6" s="22"/>
      <c r="L26" s="24"/>
      <c r="M26" s="25"/>
    </row>
    <row r="27" spans="1:13" ht="17.100000000000001" customHeight="1" x14ac:dyDescent="0.3">
      <c r="A27" s="19" t="str">
        <f>IF(Base_reparo_calcada[[#This Row],[PI]]="","",IF(B27&lt;&gt;"EME","OBRA","EME"))</f>
        <v/>
      </c>
      <c r="B27" s="20" t="str">
        <f>MID(Base_reparo_calcada[[#This Row],[PEP]],11,3)</f>
        <v/>
      </c>
      <c r="C27" s="21"/>
      <c r="D27" s="21"/>
      <c r="E27" s="22"/>
      <c r="F27" s="22"/>
      <c r="G27" s="22"/>
      <c r="H27" s="23"/>
      <c r="I27" s="22"/>
      <c r="J2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7" s="22"/>
      <c r="L27" s="24"/>
      <c r="M27" s="25"/>
    </row>
    <row r="28" spans="1:13" ht="17.100000000000001" customHeight="1" x14ac:dyDescent="0.3">
      <c r="A28" s="19" t="str">
        <f>IF(Base_reparo_calcada[[#This Row],[PI]]="","",IF(B28&lt;&gt;"EME","OBRA","EME"))</f>
        <v/>
      </c>
      <c r="B28" s="20" t="str">
        <f>MID(Base_reparo_calcada[[#This Row],[PEP]],11,3)</f>
        <v/>
      </c>
      <c r="C28" s="21"/>
      <c r="D28" s="21"/>
      <c r="E28" s="22"/>
      <c r="F28" s="22"/>
      <c r="G28" s="22"/>
      <c r="H28" s="23"/>
      <c r="I28" s="22"/>
      <c r="J2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8" s="22"/>
      <c r="L28" s="24"/>
      <c r="M28" s="25"/>
    </row>
    <row r="29" spans="1:13" ht="17.100000000000001" customHeight="1" x14ac:dyDescent="0.3">
      <c r="A29" s="19" t="str">
        <f>IF(Base_reparo_calcada[[#This Row],[PI]]="","",IF(B29&lt;&gt;"EME","OBRA","EME"))</f>
        <v/>
      </c>
      <c r="B29" s="20" t="str">
        <f>MID(Base_reparo_calcada[[#This Row],[PEP]],11,3)</f>
        <v/>
      </c>
      <c r="C29" s="21"/>
      <c r="D29" s="21"/>
      <c r="E29" s="22"/>
      <c r="F29" s="22"/>
      <c r="G29" s="22"/>
      <c r="H29" s="23"/>
      <c r="I29" s="22"/>
      <c r="J2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29" s="22"/>
      <c r="L29" s="24"/>
      <c r="M29" s="25"/>
    </row>
    <row r="30" spans="1:13" ht="17.100000000000001" customHeight="1" x14ac:dyDescent="0.3">
      <c r="A30" s="19" t="str">
        <f>IF(Base_reparo_calcada[[#This Row],[PI]]="","",IF(B30&lt;&gt;"EME","OBRA","EME"))</f>
        <v/>
      </c>
      <c r="B30" s="20" t="str">
        <f>MID(Base_reparo_calcada[[#This Row],[PEP]],11,3)</f>
        <v/>
      </c>
      <c r="C30" s="21"/>
      <c r="D30" s="21"/>
      <c r="E30" s="22"/>
      <c r="F30" s="22"/>
      <c r="G30" s="22"/>
      <c r="H30" s="23"/>
      <c r="I30" s="22"/>
      <c r="J3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0" s="22"/>
      <c r="L30" s="24"/>
      <c r="M30" s="25"/>
    </row>
    <row r="31" spans="1:13" ht="17.100000000000001" customHeight="1" x14ac:dyDescent="0.3">
      <c r="A31" s="19" t="str">
        <f>IF(Base_reparo_calcada[[#This Row],[PI]]="","",IF(B31&lt;&gt;"EME","OBRA","EME"))</f>
        <v/>
      </c>
      <c r="B31" s="20" t="str">
        <f>MID(Base_reparo_calcada[[#This Row],[PEP]],11,3)</f>
        <v/>
      </c>
      <c r="C31" s="21"/>
      <c r="D31" s="21"/>
      <c r="E31" s="22"/>
      <c r="F31" s="22"/>
      <c r="G31" s="22"/>
      <c r="H31" s="23"/>
      <c r="I31" s="22"/>
      <c r="J3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1" s="22"/>
      <c r="L31" s="24"/>
      <c r="M31" s="25"/>
    </row>
    <row r="32" spans="1:13" ht="17.100000000000001" customHeight="1" x14ac:dyDescent="0.3">
      <c r="A32" s="19" t="str">
        <f>IF(Base_reparo_calcada[[#This Row],[PI]]="","",IF(B32&lt;&gt;"EME","OBRA","EME"))</f>
        <v/>
      </c>
      <c r="B32" s="20" t="str">
        <f>MID(Base_reparo_calcada[[#This Row],[PEP]],11,3)</f>
        <v/>
      </c>
      <c r="C32" s="21"/>
      <c r="D32" s="21"/>
      <c r="E32" s="22"/>
      <c r="F32" s="22"/>
      <c r="G32" s="22"/>
      <c r="H32" s="23"/>
      <c r="I32" s="22"/>
      <c r="J3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2" s="22"/>
      <c r="L32" s="24"/>
      <c r="M32" s="25"/>
    </row>
    <row r="33" spans="1:13" ht="17.100000000000001" customHeight="1" x14ac:dyDescent="0.3">
      <c r="A33" s="19" t="str">
        <f>IF(Base_reparo_calcada[[#This Row],[PI]]="","",IF(B33&lt;&gt;"EME","OBRA","EME"))</f>
        <v/>
      </c>
      <c r="B33" s="20" t="str">
        <f>MID(Base_reparo_calcada[[#This Row],[PEP]],11,3)</f>
        <v/>
      </c>
      <c r="C33" s="21"/>
      <c r="D33" s="21"/>
      <c r="E33" s="22"/>
      <c r="F33" s="22"/>
      <c r="G33" s="22"/>
      <c r="H33" s="23"/>
      <c r="I33" s="22"/>
      <c r="J3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3" s="22"/>
      <c r="L33" s="24"/>
      <c r="M33" s="25"/>
    </row>
    <row r="34" spans="1:13" ht="17.100000000000001" customHeight="1" x14ac:dyDescent="0.3">
      <c r="A34" s="19" t="str">
        <f>IF(Base_reparo_calcada[[#This Row],[PI]]="","",IF(B34&lt;&gt;"EME","OBRA","EME"))</f>
        <v/>
      </c>
      <c r="B34" s="20" t="str">
        <f>MID(Base_reparo_calcada[[#This Row],[PEP]],11,3)</f>
        <v/>
      </c>
      <c r="C34" s="21"/>
      <c r="D34" s="21"/>
      <c r="E34" s="22"/>
      <c r="F34" s="22"/>
      <c r="G34" s="22"/>
      <c r="H34" s="23"/>
      <c r="I34" s="22"/>
      <c r="J3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4" s="22"/>
      <c r="L34" s="24"/>
      <c r="M34" s="25"/>
    </row>
    <row r="35" spans="1:13" ht="17.100000000000001" customHeight="1" x14ac:dyDescent="0.3">
      <c r="A35" s="19" t="str">
        <f>IF(Base_reparo_calcada[[#This Row],[PI]]="","",IF(B35&lt;&gt;"EME","OBRA","EME"))</f>
        <v/>
      </c>
      <c r="B35" s="20" t="str">
        <f>MID(Base_reparo_calcada[[#This Row],[PEP]],11,3)</f>
        <v/>
      </c>
      <c r="C35" s="21"/>
      <c r="D35" s="21"/>
      <c r="E35" s="22"/>
      <c r="F35" s="22"/>
      <c r="G35" s="22"/>
      <c r="H35" s="23"/>
      <c r="I35" s="22"/>
      <c r="J3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5" s="22"/>
      <c r="L35" s="24"/>
      <c r="M35" s="25"/>
    </row>
    <row r="36" spans="1:13" ht="17.100000000000001" customHeight="1" x14ac:dyDescent="0.3">
      <c r="A36" s="19" t="str">
        <f>IF(Base_reparo_calcada[[#This Row],[PI]]="","",IF(B36&lt;&gt;"EME","OBRA","EME"))</f>
        <v/>
      </c>
      <c r="B36" s="20" t="str">
        <f>MID(Base_reparo_calcada[[#This Row],[PEP]],11,3)</f>
        <v/>
      </c>
      <c r="C36" s="21"/>
      <c r="D36" s="21"/>
      <c r="E36" s="22"/>
      <c r="F36" s="22"/>
      <c r="G36" s="22"/>
      <c r="H36" s="23"/>
      <c r="I36" s="22"/>
      <c r="J3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6" s="22"/>
      <c r="L36" s="24"/>
      <c r="M36" s="25"/>
    </row>
    <row r="37" spans="1:13" ht="17.100000000000001" customHeight="1" x14ac:dyDescent="0.3">
      <c r="A37" s="19" t="str">
        <f>IF(Base_reparo_calcada[[#This Row],[PI]]="","",IF(B37&lt;&gt;"EME","OBRA","EME"))</f>
        <v/>
      </c>
      <c r="B37" s="20" t="str">
        <f>MID(Base_reparo_calcada[[#This Row],[PEP]],11,3)</f>
        <v/>
      </c>
      <c r="C37" s="21"/>
      <c r="D37" s="21"/>
      <c r="E37" s="22"/>
      <c r="F37" s="22"/>
      <c r="G37" s="22"/>
      <c r="H37" s="23"/>
      <c r="I37" s="22"/>
      <c r="J3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7" s="22"/>
      <c r="L37" s="24"/>
      <c r="M37" s="25"/>
    </row>
    <row r="38" spans="1:13" ht="17.100000000000001" customHeight="1" x14ac:dyDescent="0.3">
      <c r="A38" s="19" t="str">
        <f>IF(Base_reparo_calcada[[#This Row],[PI]]="","",IF(B38&lt;&gt;"EME","OBRA","EME"))</f>
        <v/>
      </c>
      <c r="B38" s="20" t="str">
        <f>MID(Base_reparo_calcada[[#This Row],[PEP]],11,3)</f>
        <v/>
      </c>
      <c r="C38" s="21"/>
      <c r="D38" s="21"/>
      <c r="E38" s="22"/>
      <c r="F38" s="22"/>
      <c r="G38" s="22"/>
      <c r="H38" s="23"/>
      <c r="I38" s="22"/>
      <c r="J3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8" s="22"/>
      <c r="L38" s="24"/>
      <c r="M38" s="25"/>
    </row>
    <row r="39" spans="1:13" ht="17.100000000000001" customHeight="1" x14ac:dyDescent="0.3">
      <c r="A39" s="19" t="str">
        <f>IF(Base_reparo_calcada[[#This Row],[PI]]="","",IF(B39&lt;&gt;"EME","OBRA","EME"))</f>
        <v/>
      </c>
      <c r="B39" s="20" t="str">
        <f>MID(Base_reparo_calcada[[#This Row],[PEP]],11,3)</f>
        <v/>
      </c>
      <c r="C39" s="21"/>
      <c r="D39" s="21"/>
      <c r="E39" s="22"/>
      <c r="F39" s="22"/>
      <c r="G39" s="22"/>
      <c r="H39" s="23"/>
      <c r="I39" s="22"/>
      <c r="J3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39" s="22"/>
      <c r="L39" s="24"/>
      <c r="M39" s="25"/>
    </row>
    <row r="40" spans="1:13" ht="17.100000000000001" customHeight="1" x14ac:dyDescent="0.3">
      <c r="A40" s="19" t="str">
        <f>IF(Base_reparo_calcada[[#This Row],[PI]]="","",IF(B40&lt;&gt;"EME","OBRA","EME"))</f>
        <v/>
      </c>
      <c r="B40" s="20" t="str">
        <f>MID(Base_reparo_calcada[[#This Row],[PEP]],11,3)</f>
        <v/>
      </c>
      <c r="C40" s="21"/>
      <c r="D40" s="21"/>
      <c r="E40" s="22"/>
      <c r="F40" s="22"/>
      <c r="G40" s="22"/>
      <c r="H40" s="23"/>
      <c r="I40" s="22"/>
      <c r="J4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0" s="22"/>
      <c r="L40" s="24"/>
      <c r="M40" s="25"/>
    </row>
    <row r="41" spans="1:13" ht="17.100000000000001" customHeight="1" x14ac:dyDescent="0.3">
      <c r="A41" s="19" t="str">
        <f>IF(Base_reparo_calcada[[#This Row],[PI]]="","",IF(B41&lt;&gt;"EME","OBRA","EME"))</f>
        <v/>
      </c>
      <c r="B41" s="20" t="str">
        <f>MID(Base_reparo_calcada[[#This Row],[PEP]],11,3)</f>
        <v/>
      </c>
      <c r="C41" s="21"/>
      <c r="D41" s="21"/>
      <c r="E41" s="22"/>
      <c r="F41" s="22"/>
      <c r="G41" s="22"/>
      <c r="H41" s="23"/>
      <c r="I41" s="22"/>
      <c r="J4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1" s="22"/>
      <c r="L41" s="24"/>
      <c r="M41" s="25"/>
    </row>
    <row r="42" spans="1:13" ht="17.100000000000001" customHeight="1" x14ac:dyDescent="0.3">
      <c r="A42" s="19" t="str">
        <f>IF(Base_reparo_calcada[[#This Row],[PI]]="","",IF(B42&lt;&gt;"EME","OBRA","EME"))</f>
        <v/>
      </c>
      <c r="B42" s="20" t="str">
        <f>MID(Base_reparo_calcada[[#This Row],[PEP]],11,3)</f>
        <v/>
      </c>
      <c r="C42" s="21"/>
      <c r="D42" s="21"/>
      <c r="E42" s="22"/>
      <c r="F42" s="22"/>
      <c r="G42" s="22"/>
      <c r="H42" s="23"/>
      <c r="I42" s="22"/>
      <c r="J4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2" s="22"/>
      <c r="L42" s="24"/>
      <c r="M42" s="25"/>
    </row>
    <row r="43" spans="1:13" ht="17.100000000000001" customHeight="1" x14ac:dyDescent="0.3">
      <c r="A43" s="19" t="str">
        <f>IF(Base_reparo_calcada[[#This Row],[PI]]="","",IF(B43&lt;&gt;"EME","OBRA","EME"))</f>
        <v/>
      </c>
      <c r="B43" s="20" t="str">
        <f>MID(Base_reparo_calcada[[#This Row],[PEP]],11,3)</f>
        <v/>
      </c>
      <c r="C43" s="21"/>
      <c r="D43" s="21"/>
      <c r="E43" s="22"/>
      <c r="F43" s="22"/>
      <c r="G43" s="22"/>
      <c r="H43" s="23"/>
      <c r="I43" s="22"/>
      <c r="J4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3" s="22"/>
      <c r="L43" s="24"/>
      <c r="M43" s="25"/>
    </row>
    <row r="44" spans="1:13" ht="17.100000000000001" customHeight="1" x14ac:dyDescent="0.3">
      <c r="A44" s="19" t="str">
        <f>IF(Base_reparo_calcada[[#This Row],[PI]]="","",IF(B44&lt;&gt;"EME","OBRA","EME"))</f>
        <v/>
      </c>
      <c r="B44" s="20" t="str">
        <f>MID(Base_reparo_calcada[[#This Row],[PEP]],11,3)</f>
        <v/>
      </c>
      <c r="C44" s="21"/>
      <c r="D44" s="21"/>
      <c r="E44" s="22"/>
      <c r="F44" s="22"/>
      <c r="G44" s="22"/>
      <c r="H44" s="23"/>
      <c r="I44" s="22"/>
      <c r="J4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4" s="22"/>
      <c r="L44" s="24"/>
      <c r="M44" s="25"/>
    </row>
    <row r="45" spans="1:13" ht="17.100000000000001" customHeight="1" x14ac:dyDescent="0.3">
      <c r="A45" s="19" t="str">
        <f>IF(Base_reparo_calcada[[#This Row],[PI]]="","",IF(B45&lt;&gt;"EME","OBRA","EME"))</f>
        <v/>
      </c>
      <c r="B45" s="20" t="str">
        <f>MID(Base_reparo_calcada[[#This Row],[PEP]],11,3)</f>
        <v/>
      </c>
      <c r="C45" s="21"/>
      <c r="D45" s="21"/>
      <c r="E45" s="22"/>
      <c r="F45" s="22"/>
      <c r="G45" s="22"/>
      <c r="H45" s="23"/>
      <c r="I45" s="22"/>
      <c r="J4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5" s="22"/>
      <c r="L45" s="24"/>
      <c r="M45" s="25"/>
    </row>
    <row r="46" spans="1:13" ht="17.100000000000001" customHeight="1" x14ac:dyDescent="0.3">
      <c r="A46" s="19" t="str">
        <f>IF(Base_reparo_calcada[[#This Row],[PI]]="","",IF(B46&lt;&gt;"EME","OBRA","EME"))</f>
        <v/>
      </c>
      <c r="B46" s="20" t="str">
        <f>MID(Base_reparo_calcada[[#This Row],[PEP]],11,3)</f>
        <v/>
      </c>
      <c r="C46" s="21"/>
      <c r="D46" s="21"/>
      <c r="E46" s="22"/>
      <c r="F46" s="22"/>
      <c r="G46" s="22"/>
      <c r="H46" s="23"/>
      <c r="I46" s="22"/>
      <c r="J4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6" s="22"/>
      <c r="L46" s="24"/>
      <c r="M46" s="25"/>
    </row>
    <row r="47" spans="1:13" ht="17.100000000000001" customHeight="1" x14ac:dyDescent="0.3">
      <c r="A47" s="19" t="str">
        <f>IF(Base_reparo_calcada[[#This Row],[PI]]="","",IF(B47&lt;&gt;"EME","OBRA","EME"))</f>
        <v/>
      </c>
      <c r="B47" s="20" t="str">
        <f>MID(Base_reparo_calcada[[#This Row],[PEP]],11,3)</f>
        <v/>
      </c>
      <c r="C47" s="21"/>
      <c r="D47" s="21"/>
      <c r="E47" s="22"/>
      <c r="F47" s="22"/>
      <c r="G47" s="22"/>
      <c r="H47" s="23"/>
      <c r="I47" s="22"/>
      <c r="J4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7" s="22"/>
      <c r="L47" s="24"/>
      <c r="M47" s="25"/>
    </row>
    <row r="48" spans="1:13" ht="17.100000000000001" customHeight="1" x14ac:dyDescent="0.3">
      <c r="A48" s="19" t="str">
        <f>IF(Base_reparo_calcada[[#This Row],[PI]]="","",IF(B48&lt;&gt;"EME","OBRA","EME"))</f>
        <v/>
      </c>
      <c r="B48" s="20" t="str">
        <f>MID(Base_reparo_calcada[[#This Row],[PEP]],11,3)</f>
        <v/>
      </c>
      <c r="C48" s="21"/>
      <c r="D48" s="21"/>
      <c r="E48" s="22"/>
      <c r="F48" s="22"/>
      <c r="G48" s="22"/>
      <c r="H48" s="23"/>
      <c r="I48" s="22"/>
      <c r="J4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8" s="22"/>
      <c r="L48" s="24"/>
      <c r="M48" s="25"/>
    </row>
    <row r="49" spans="1:13" ht="17.100000000000001" customHeight="1" x14ac:dyDescent="0.3">
      <c r="A49" s="19" t="str">
        <f>IF(Base_reparo_calcada[[#This Row],[PI]]="","",IF(B49&lt;&gt;"EME","OBRA","EME"))</f>
        <v/>
      </c>
      <c r="B49" s="20" t="str">
        <f>MID(Base_reparo_calcada[[#This Row],[PEP]],11,3)</f>
        <v/>
      </c>
      <c r="C49" s="21"/>
      <c r="D49" s="21"/>
      <c r="E49" s="22"/>
      <c r="F49" s="22"/>
      <c r="G49" s="22"/>
      <c r="H49" s="23"/>
      <c r="I49" s="22"/>
      <c r="J4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49" s="22"/>
      <c r="L49" s="24"/>
      <c r="M49" s="25"/>
    </row>
    <row r="50" spans="1:13" ht="17.100000000000001" customHeight="1" x14ac:dyDescent="0.3">
      <c r="A50" s="19" t="str">
        <f>IF(Base_reparo_calcada[[#This Row],[PI]]="","",IF(B50&lt;&gt;"EME","OBRA","EME"))</f>
        <v/>
      </c>
      <c r="B50" s="20" t="str">
        <f>MID(Base_reparo_calcada[[#This Row],[PEP]],11,3)</f>
        <v/>
      </c>
      <c r="C50" s="21"/>
      <c r="D50" s="21"/>
      <c r="E50" s="22"/>
      <c r="F50" s="22"/>
      <c r="G50" s="22"/>
      <c r="H50" s="23"/>
      <c r="I50" s="22"/>
      <c r="J5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0" s="22"/>
      <c r="L50" s="24"/>
      <c r="M50" s="25"/>
    </row>
    <row r="51" spans="1:13" ht="17.100000000000001" customHeight="1" x14ac:dyDescent="0.3">
      <c r="A51" s="19" t="str">
        <f>IF(Base_reparo_calcada[[#This Row],[PI]]="","",IF(B51&lt;&gt;"EME","OBRA","EME"))</f>
        <v/>
      </c>
      <c r="B51" s="20" t="str">
        <f>MID(Base_reparo_calcada[[#This Row],[PEP]],11,3)</f>
        <v/>
      </c>
      <c r="C51" s="21"/>
      <c r="D51" s="21"/>
      <c r="E51" s="22"/>
      <c r="F51" s="22"/>
      <c r="G51" s="22"/>
      <c r="H51" s="23"/>
      <c r="I51" s="22"/>
      <c r="J5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1" s="22"/>
      <c r="L51" s="24"/>
      <c r="M51" s="25"/>
    </row>
    <row r="52" spans="1:13" ht="17.100000000000001" customHeight="1" x14ac:dyDescent="0.3">
      <c r="A52" s="19" t="str">
        <f>IF(Base_reparo_calcada[[#This Row],[PI]]="","",IF(B52&lt;&gt;"EME","OBRA","EME"))</f>
        <v/>
      </c>
      <c r="B52" s="20" t="str">
        <f>MID(Base_reparo_calcada[[#This Row],[PEP]],11,3)</f>
        <v/>
      </c>
      <c r="C52" s="21"/>
      <c r="D52" s="21"/>
      <c r="E52" s="22"/>
      <c r="F52" s="22"/>
      <c r="G52" s="22"/>
      <c r="H52" s="23"/>
      <c r="I52" s="22"/>
      <c r="J5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2" s="22"/>
      <c r="L52" s="24"/>
      <c r="M52" s="25"/>
    </row>
    <row r="53" spans="1:13" ht="17.100000000000001" customHeight="1" x14ac:dyDescent="0.3">
      <c r="A53" s="19" t="str">
        <f>IF(Base_reparo_calcada[[#This Row],[PI]]="","",IF(B53&lt;&gt;"EME","OBRA","EME"))</f>
        <v/>
      </c>
      <c r="B53" s="20" t="str">
        <f>MID(Base_reparo_calcada[[#This Row],[PEP]],11,3)</f>
        <v/>
      </c>
      <c r="C53" s="21"/>
      <c r="D53" s="21"/>
      <c r="E53" s="22"/>
      <c r="F53" s="22"/>
      <c r="G53" s="22"/>
      <c r="H53" s="23"/>
      <c r="I53" s="22"/>
      <c r="J5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3" s="22"/>
      <c r="L53" s="24"/>
      <c r="M53" s="25"/>
    </row>
    <row r="54" spans="1:13" ht="17.100000000000001" customHeight="1" x14ac:dyDescent="0.3">
      <c r="A54" s="19" t="str">
        <f>IF(Base_reparo_calcada[[#This Row],[PI]]="","",IF(B54&lt;&gt;"EME","OBRA","EME"))</f>
        <v/>
      </c>
      <c r="B54" s="20" t="str">
        <f>MID(Base_reparo_calcada[[#This Row],[PEP]],11,3)</f>
        <v/>
      </c>
      <c r="C54" s="21"/>
      <c r="D54" s="21"/>
      <c r="E54" s="22"/>
      <c r="F54" s="22"/>
      <c r="G54" s="22"/>
      <c r="H54" s="23"/>
      <c r="I54" s="22"/>
      <c r="J5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4" s="22"/>
      <c r="L54" s="24"/>
      <c r="M54" s="25"/>
    </row>
    <row r="55" spans="1:13" ht="17.100000000000001" customHeight="1" x14ac:dyDescent="0.3">
      <c r="A55" s="19" t="str">
        <f>IF(Base_reparo_calcada[[#This Row],[PI]]="","",IF(B55&lt;&gt;"EME","OBRA","EME"))</f>
        <v/>
      </c>
      <c r="B55" s="20" t="str">
        <f>MID(Base_reparo_calcada[[#This Row],[PEP]],11,3)</f>
        <v/>
      </c>
      <c r="C55" s="21"/>
      <c r="D55" s="21"/>
      <c r="E55" s="22"/>
      <c r="F55" s="22"/>
      <c r="G55" s="22"/>
      <c r="H55" s="23"/>
      <c r="I55" s="22"/>
      <c r="J5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5" s="22"/>
      <c r="L55" s="24"/>
      <c r="M55" s="25"/>
    </row>
    <row r="56" spans="1:13" ht="17.100000000000001" customHeight="1" x14ac:dyDescent="0.3">
      <c r="A56" s="19" t="str">
        <f>IF(Base_reparo_calcada[[#This Row],[PI]]="","",IF(B56&lt;&gt;"EME","OBRA","EME"))</f>
        <v/>
      </c>
      <c r="B56" s="20" t="str">
        <f>MID(Base_reparo_calcada[[#This Row],[PEP]],11,3)</f>
        <v/>
      </c>
      <c r="C56" s="21"/>
      <c r="D56" s="21"/>
      <c r="E56" s="22"/>
      <c r="F56" s="22"/>
      <c r="G56" s="22"/>
      <c r="H56" s="23"/>
      <c r="I56" s="22"/>
      <c r="J5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6" s="22"/>
      <c r="L56" s="24"/>
      <c r="M56" s="25"/>
    </row>
    <row r="57" spans="1:13" ht="17.100000000000001" customHeight="1" x14ac:dyDescent="0.3">
      <c r="A57" s="19" t="str">
        <f>IF(Base_reparo_calcada[[#This Row],[PI]]="","",IF(B57&lt;&gt;"EME","OBRA","EME"))</f>
        <v/>
      </c>
      <c r="B57" s="20" t="str">
        <f>MID(Base_reparo_calcada[[#This Row],[PEP]],11,3)</f>
        <v/>
      </c>
      <c r="C57" s="21"/>
      <c r="D57" s="21"/>
      <c r="E57" s="22"/>
      <c r="F57" s="22"/>
      <c r="G57" s="22"/>
      <c r="H57" s="23"/>
      <c r="I57" s="22"/>
      <c r="J5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7" s="22"/>
      <c r="L57" s="24"/>
      <c r="M57" s="25"/>
    </row>
    <row r="58" spans="1:13" ht="17.100000000000001" customHeight="1" x14ac:dyDescent="0.3">
      <c r="A58" s="19" t="str">
        <f>IF(Base_reparo_calcada[[#This Row],[PI]]="","",IF(B58&lt;&gt;"EME","OBRA","EME"))</f>
        <v/>
      </c>
      <c r="B58" s="20" t="str">
        <f>MID(Base_reparo_calcada[[#This Row],[PEP]],11,3)</f>
        <v/>
      </c>
      <c r="C58" s="21"/>
      <c r="D58" s="21"/>
      <c r="E58" s="22"/>
      <c r="F58" s="22"/>
      <c r="G58" s="22"/>
      <c r="H58" s="23"/>
      <c r="I58" s="22"/>
      <c r="J5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8" s="22"/>
      <c r="L58" s="24"/>
      <c r="M58" s="25"/>
    </row>
    <row r="59" spans="1:13" ht="17.100000000000001" customHeight="1" x14ac:dyDescent="0.3">
      <c r="A59" s="19" t="str">
        <f>IF(Base_reparo_calcada[[#This Row],[PI]]="","",IF(B59&lt;&gt;"EME","OBRA","EME"))</f>
        <v/>
      </c>
      <c r="B59" s="20" t="str">
        <f>MID(Base_reparo_calcada[[#This Row],[PEP]],11,3)</f>
        <v/>
      </c>
      <c r="C59" s="21"/>
      <c r="D59" s="21"/>
      <c r="E59" s="22"/>
      <c r="F59" s="22"/>
      <c r="G59" s="22"/>
      <c r="H59" s="23"/>
      <c r="I59" s="22"/>
      <c r="J5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59" s="22"/>
      <c r="L59" s="24"/>
      <c r="M59" s="25"/>
    </row>
    <row r="60" spans="1:13" ht="17.100000000000001" customHeight="1" x14ac:dyDescent="0.3">
      <c r="A60" s="19" t="str">
        <f>IF(Base_reparo_calcada[[#This Row],[PI]]="","",IF(B60&lt;&gt;"EME","OBRA","EME"))</f>
        <v/>
      </c>
      <c r="B60" s="20" t="str">
        <f>MID(Base_reparo_calcada[[#This Row],[PEP]],11,3)</f>
        <v/>
      </c>
      <c r="C60" s="21"/>
      <c r="D60" s="21"/>
      <c r="E60" s="22"/>
      <c r="F60" s="22"/>
      <c r="G60" s="22"/>
      <c r="H60" s="23"/>
      <c r="I60" s="22"/>
      <c r="J6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0" s="22"/>
      <c r="L60" s="24"/>
      <c r="M60" s="25"/>
    </row>
    <row r="61" spans="1:13" ht="17.100000000000001" customHeight="1" x14ac:dyDescent="0.3">
      <c r="A61" s="19" t="str">
        <f>IF(Base_reparo_calcada[[#This Row],[PI]]="","",IF(B61&lt;&gt;"EME","OBRA","EME"))</f>
        <v/>
      </c>
      <c r="B61" s="20" t="str">
        <f>MID(Base_reparo_calcada[[#This Row],[PEP]],11,3)</f>
        <v/>
      </c>
      <c r="C61" s="21"/>
      <c r="D61" s="21"/>
      <c r="E61" s="22"/>
      <c r="F61" s="22"/>
      <c r="G61" s="22"/>
      <c r="H61" s="23"/>
      <c r="I61" s="22"/>
      <c r="J6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1" s="22"/>
      <c r="L61" s="24"/>
      <c r="M61" s="25"/>
    </row>
    <row r="62" spans="1:13" ht="17.100000000000001" customHeight="1" x14ac:dyDescent="0.3">
      <c r="A62" s="19" t="str">
        <f>IF(Base_reparo_calcada[[#This Row],[PI]]="","",IF(B62&lt;&gt;"EME","OBRA","EME"))</f>
        <v/>
      </c>
      <c r="B62" s="20" t="str">
        <f>MID(Base_reparo_calcada[[#This Row],[PEP]],11,3)</f>
        <v/>
      </c>
      <c r="C62" s="21"/>
      <c r="D62" s="21"/>
      <c r="E62" s="22"/>
      <c r="F62" s="22"/>
      <c r="G62" s="22"/>
      <c r="H62" s="23"/>
      <c r="I62" s="22"/>
      <c r="J6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2" s="22"/>
      <c r="L62" s="24"/>
      <c r="M62" s="25"/>
    </row>
    <row r="63" spans="1:13" ht="17.100000000000001" customHeight="1" x14ac:dyDescent="0.3">
      <c r="A63" s="19" t="str">
        <f>IF(Base_reparo_calcada[[#This Row],[PI]]="","",IF(B63&lt;&gt;"EME","OBRA","EME"))</f>
        <v/>
      </c>
      <c r="B63" s="20" t="str">
        <f>MID(Base_reparo_calcada[[#This Row],[PEP]],11,3)</f>
        <v/>
      </c>
      <c r="C63" s="21"/>
      <c r="D63" s="21"/>
      <c r="E63" s="22"/>
      <c r="F63" s="22"/>
      <c r="G63" s="22"/>
      <c r="H63" s="23"/>
      <c r="I63" s="22"/>
      <c r="J6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3" s="22"/>
      <c r="L63" s="24"/>
      <c r="M63" s="25"/>
    </row>
    <row r="64" spans="1:13" ht="17.100000000000001" customHeight="1" x14ac:dyDescent="0.3">
      <c r="A64" s="19" t="str">
        <f>IF(Base_reparo_calcada[[#This Row],[PI]]="","",IF(B64&lt;&gt;"EME","OBRA","EME"))</f>
        <v/>
      </c>
      <c r="B64" s="20" t="str">
        <f>MID(Base_reparo_calcada[[#This Row],[PEP]],11,3)</f>
        <v/>
      </c>
      <c r="C64" s="21"/>
      <c r="D64" s="21"/>
      <c r="E64" s="22"/>
      <c r="F64" s="22"/>
      <c r="G64" s="22"/>
      <c r="H64" s="23"/>
      <c r="I64" s="22"/>
      <c r="J6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4" s="22"/>
      <c r="L64" s="24"/>
      <c r="M64" s="25"/>
    </row>
    <row r="65" spans="1:13" ht="17.100000000000001" customHeight="1" x14ac:dyDescent="0.3">
      <c r="A65" s="19" t="str">
        <f>IF(Base_reparo_calcada[[#This Row],[PI]]="","",IF(B65&lt;&gt;"EME","OBRA","EME"))</f>
        <v/>
      </c>
      <c r="B65" s="20" t="str">
        <f>MID(Base_reparo_calcada[[#This Row],[PEP]],11,3)</f>
        <v/>
      </c>
      <c r="C65" s="21"/>
      <c r="D65" s="21"/>
      <c r="E65" s="22"/>
      <c r="F65" s="22"/>
      <c r="G65" s="22"/>
      <c r="H65" s="23"/>
      <c r="I65" s="22"/>
      <c r="J6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5" s="22"/>
      <c r="L65" s="24"/>
      <c r="M65" s="25"/>
    </row>
    <row r="66" spans="1:13" ht="17.100000000000001" customHeight="1" x14ac:dyDescent="0.3">
      <c r="A66" s="19" t="str">
        <f>IF(Base_reparo_calcada[[#This Row],[PI]]="","",IF(B66&lt;&gt;"EME","OBRA","EME"))</f>
        <v/>
      </c>
      <c r="B66" s="20" t="str">
        <f>MID(Base_reparo_calcada[[#This Row],[PEP]],11,3)</f>
        <v/>
      </c>
      <c r="C66" s="21"/>
      <c r="D66" s="21"/>
      <c r="E66" s="22"/>
      <c r="F66" s="22"/>
      <c r="G66" s="22"/>
      <c r="H66" s="23"/>
      <c r="I66" s="22"/>
      <c r="J6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6" s="22"/>
      <c r="L66" s="24"/>
      <c r="M66" s="25"/>
    </row>
    <row r="67" spans="1:13" ht="17.100000000000001" customHeight="1" x14ac:dyDescent="0.3">
      <c r="A67" s="19" t="str">
        <f>IF(Base_reparo_calcada[[#This Row],[PI]]="","",IF(B67&lt;&gt;"EME","OBRA","EME"))</f>
        <v/>
      </c>
      <c r="B67" s="20" t="str">
        <f>MID(Base_reparo_calcada[[#This Row],[PEP]],11,3)</f>
        <v/>
      </c>
      <c r="C67" s="21"/>
      <c r="D67" s="21"/>
      <c r="E67" s="22"/>
      <c r="F67" s="22"/>
      <c r="G67" s="22"/>
      <c r="H67" s="23"/>
      <c r="I67" s="22"/>
      <c r="J6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7" s="22"/>
      <c r="L67" s="24"/>
      <c r="M67" s="25"/>
    </row>
    <row r="68" spans="1:13" ht="17.100000000000001" customHeight="1" x14ac:dyDescent="0.3">
      <c r="A68" s="19" t="str">
        <f>IF(Base_reparo_calcada[[#This Row],[PI]]="","",IF(B68&lt;&gt;"EME","OBRA","EME"))</f>
        <v/>
      </c>
      <c r="B68" s="20" t="str">
        <f>MID(Base_reparo_calcada[[#This Row],[PEP]],11,3)</f>
        <v/>
      </c>
      <c r="C68" s="21"/>
      <c r="D68" s="21"/>
      <c r="E68" s="22"/>
      <c r="F68" s="22"/>
      <c r="G68" s="22"/>
      <c r="H68" s="23"/>
      <c r="I68" s="22"/>
      <c r="J6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8" s="22"/>
      <c r="L68" s="24"/>
      <c r="M68" s="25"/>
    </row>
    <row r="69" spans="1:13" ht="17.100000000000001" customHeight="1" x14ac:dyDescent="0.3">
      <c r="A69" s="19" t="str">
        <f>IF(Base_reparo_calcada[[#This Row],[PI]]="","",IF(B69&lt;&gt;"EME","OBRA","EME"))</f>
        <v/>
      </c>
      <c r="B69" s="20" t="str">
        <f>MID(Base_reparo_calcada[[#This Row],[PEP]],11,3)</f>
        <v/>
      </c>
      <c r="C69" s="21"/>
      <c r="D69" s="21"/>
      <c r="E69" s="22"/>
      <c r="F69" s="22"/>
      <c r="G69" s="22"/>
      <c r="H69" s="23"/>
      <c r="I69" s="22"/>
      <c r="J6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69" s="22"/>
      <c r="L69" s="24"/>
      <c r="M69" s="25"/>
    </row>
    <row r="70" spans="1:13" ht="17.100000000000001" customHeight="1" x14ac:dyDescent="0.3">
      <c r="A70" s="19" t="str">
        <f>IF(Base_reparo_calcada[[#This Row],[PI]]="","",IF(B70&lt;&gt;"EME","OBRA","EME"))</f>
        <v/>
      </c>
      <c r="B70" s="20" t="str">
        <f>MID(Base_reparo_calcada[[#This Row],[PEP]],11,3)</f>
        <v/>
      </c>
      <c r="C70" s="21"/>
      <c r="D70" s="21"/>
      <c r="E70" s="22"/>
      <c r="F70" s="22"/>
      <c r="G70" s="22"/>
      <c r="H70" s="23"/>
      <c r="I70" s="22"/>
      <c r="J7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0" s="22"/>
      <c r="L70" s="24"/>
      <c r="M70" s="25"/>
    </row>
    <row r="71" spans="1:13" ht="17.100000000000001" customHeight="1" x14ac:dyDescent="0.3">
      <c r="A71" s="19" t="str">
        <f>IF(Base_reparo_calcada[[#This Row],[PI]]="","",IF(B71&lt;&gt;"EME","OBRA","EME"))</f>
        <v/>
      </c>
      <c r="B71" s="20" t="str">
        <f>MID(Base_reparo_calcada[[#This Row],[PEP]],11,3)</f>
        <v/>
      </c>
      <c r="C71" s="21"/>
      <c r="D71" s="21"/>
      <c r="E71" s="22"/>
      <c r="F71" s="22"/>
      <c r="G71" s="22"/>
      <c r="H71" s="23"/>
      <c r="I71" s="22"/>
      <c r="J7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1" s="22"/>
      <c r="L71" s="24"/>
      <c r="M71" s="25"/>
    </row>
    <row r="72" spans="1:13" ht="17.100000000000001" customHeight="1" x14ac:dyDescent="0.3">
      <c r="A72" s="19" t="str">
        <f>IF(Base_reparo_calcada[[#This Row],[PI]]="","",IF(B72&lt;&gt;"EME","OBRA","EME"))</f>
        <v/>
      </c>
      <c r="B72" s="20" t="str">
        <f>MID(Base_reparo_calcada[[#This Row],[PEP]],11,3)</f>
        <v/>
      </c>
      <c r="C72" s="21"/>
      <c r="D72" s="21"/>
      <c r="E72" s="22"/>
      <c r="F72" s="22"/>
      <c r="G72" s="22"/>
      <c r="H72" s="23"/>
      <c r="I72" s="22"/>
      <c r="J7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2" s="22"/>
      <c r="L72" s="24"/>
      <c r="M72" s="25"/>
    </row>
    <row r="73" spans="1:13" ht="17.100000000000001" customHeight="1" x14ac:dyDescent="0.3">
      <c r="A73" s="19" t="str">
        <f>IF(Base_reparo_calcada[[#This Row],[PI]]="","",IF(B73&lt;&gt;"EME","OBRA","EME"))</f>
        <v/>
      </c>
      <c r="B73" s="20" t="str">
        <f>MID(Base_reparo_calcada[[#This Row],[PEP]],11,3)</f>
        <v/>
      </c>
      <c r="C73" s="21"/>
      <c r="D73" s="21"/>
      <c r="E73" s="22"/>
      <c r="F73" s="22"/>
      <c r="G73" s="22"/>
      <c r="H73" s="23"/>
      <c r="I73" s="22"/>
      <c r="J7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3" s="22"/>
      <c r="L73" s="24"/>
      <c r="M73" s="25"/>
    </row>
    <row r="74" spans="1:13" ht="17.100000000000001" customHeight="1" x14ac:dyDescent="0.3">
      <c r="A74" s="19" t="str">
        <f>IF(Base_reparo_calcada[[#This Row],[PI]]="","",IF(B74&lt;&gt;"EME","OBRA","EME"))</f>
        <v/>
      </c>
      <c r="B74" s="20" t="str">
        <f>MID(Base_reparo_calcada[[#This Row],[PEP]],11,3)</f>
        <v/>
      </c>
      <c r="C74" s="21"/>
      <c r="D74" s="21"/>
      <c r="E74" s="22"/>
      <c r="F74" s="22"/>
      <c r="G74" s="22"/>
      <c r="H74" s="23"/>
      <c r="I74" s="22"/>
      <c r="J7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4" s="22"/>
      <c r="L74" s="24"/>
      <c r="M74" s="25"/>
    </row>
    <row r="75" spans="1:13" ht="17.100000000000001" customHeight="1" x14ac:dyDescent="0.3">
      <c r="A75" s="19" t="str">
        <f>IF(Base_reparo_calcada[[#This Row],[PI]]="","",IF(B75&lt;&gt;"EME","OBRA","EME"))</f>
        <v/>
      </c>
      <c r="B75" s="20" t="str">
        <f>MID(Base_reparo_calcada[[#This Row],[PEP]],11,3)</f>
        <v/>
      </c>
      <c r="C75" s="21"/>
      <c r="D75" s="21"/>
      <c r="E75" s="22"/>
      <c r="F75" s="22"/>
      <c r="G75" s="22"/>
      <c r="H75" s="23"/>
      <c r="I75" s="22"/>
      <c r="J7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5" s="22"/>
      <c r="L75" s="24"/>
      <c r="M75" s="25"/>
    </row>
    <row r="76" spans="1:13" ht="17.100000000000001" customHeight="1" x14ac:dyDescent="0.3">
      <c r="A76" s="19" t="str">
        <f>IF(Base_reparo_calcada[[#This Row],[PI]]="","",IF(B76&lt;&gt;"EME","OBRA","EME"))</f>
        <v/>
      </c>
      <c r="B76" s="20" t="str">
        <f>MID(Base_reparo_calcada[[#This Row],[PEP]],11,3)</f>
        <v/>
      </c>
      <c r="C76" s="21"/>
      <c r="D76" s="21"/>
      <c r="E76" s="22"/>
      <c r="F76" s="22"/>
      <c r="G76" s="22"/>
      <c r="H76" s="23"/>
      <c r="I76" s="22"/>
      <c r="J7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6" s="22"/>
      <c r="L76" s="24"/>
      <c r="M76" s="25"/>
    </row>
    <row r="77" spans="1:13" ht="17.100000000000001" customHeight="1" x14ac:dyDescent="0.3">
      <c r="A77" s="19" t="str">
        <f>IF(Base_reparo_calcada[[#This Row],[PI]]="","",IF(B77&lt;&gt;"EME","OBRA","EME"))</f>
        <v/>
      </c>
      <c r="B77" s="20" t="str">
        <f>MID(Base_reparo_calcada[[#This Row],[PEP]],11,3)</f>
        <v/>
      </c>
      <c r="C77" s="21"/>
      <c r="D77" s="21"/>
      <c r="E77" s="22"/>
      <c r="F77" s="22"/>
      <c r="G77" s="22"/>
      <c r="H77" s="23"/>
      <c r="I77" s="22"/>
      <c r="J7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7" s="22"/>
      <c r="L77" s="24"/>
      <c r="M77" s="25"/>
    </row>
    <row r="78" spans="1:13" ht="17.100000000000001" customHeight="1" x14ac:dyDescent="0.3">
      <c r="A78" s="19" t="str">
        <f>IF(Base_reparo_calcada[[#This Row],[PI]]="","",IF(B78&lt;&gt;"EME","OBRA","EME"))</f>
        <v/>
      </c>
      <c r="B78" s="20" t="str">
        <f>MID(Base_reparo_calcada[[#This Row],[PEP]],11,3)</f>
        <v/>
      </c>
      <c r="C78" s="21"/>
      <c r="D78" s="21"/>
      <c r="E78" s="22"/>
      <c r="F78" s="22"/>
      <c r="G78" s="22"/>
      <c r="H78" s="23"/>
      <c r="I78" s="22"/>
      <c r="J7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8" s="22"/>
      <c r="L78" s="24"/>
      <c r="M78" s="25"/>
    </row>
    <row r="79" spans="1:13" ht="17.100000000000001" customHeight="1" x14ac:dyDescent="0.3">
      <c r="A79" s="19" t="str">
        <f>IF(Base_reparo_calcada[[#This Row],[PI]]="","",IF(B79&lt;&gt;"EME","OBRA","EME"))</f>
        <v/>
      </c>
      <c r="B79" s="20" t="str">
        <f>MID(Base_reparo_calcada[[#This Row],[PEP]],11,3)</f>
        <v/>
      </c>
      <c r="C79" s="21"/>
      <c r="D79" s="21"/>
      <c r="E79" s="22"/>
      <c r="F79" s="22"/>
      <c r="G79" s="22"/>
      <c r="H79" s="23"/>
      <c r="I79" s="22"/>
      <c r="J7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79" s="22"/>
      <c r="L79" s="24"/>
      <c r="M79" s="25"/>
    </row>
    <row r="80" spans="1:13" ht="17.100000000000001" customHeight="1" x14ac:dyDescent="0.3">
      <c r="A80" s="19" t="str">
        <f>IF(Base_reparo_calcada[[#This Row],[PI]]="","",IF(B80&lt;&gt;"EME","OBRA","EME"))</f>
        <v/>
      </c>
      <c r="B80" s="20" t="str">
        <f>MID(Base_reparo_calcada[[#This Row],[PEP]],11,3)</f>
        <v/>
      </c>
      <c r="C80" s="21"/>
      <c r="D80" s="21"/>
      <c r="E80" s="22"/>
      <c r="F80" s="22"/>
      <c r="G80" s="22"/>
      <c r="H80" s="23"/>
      <c r="I80" s="22"/>
      <c r="J8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0" s="22"/>
      <c r="L80" s="24"/>
      <c r="M80" s="25"/>
    </row>
    <row r="81" spans="1:13" ht="17.100000000000001" customHeight="1" x14ac:dyDescent="0.3">
      <c r="A81" s="19" t="str">
        <f>IF(Base_reparo_calcada[[#This Row],[PI]]="","",IF(B81&lt;&gt;"EME","OBRA","EME"))</f>
        <v/>
      </c>
      <c r="B81" s="20" t="str">
        <f>MID(Base_reparo_calcada[[#This Row],[PEP]],11,3)</f>
        <v/>
      </c>
      <c r="C81" s="21"/>
      <c r="D81" s="21"/>
      <c r="E81" s="22"/>
      <c r="F81" s="22"/>
      <c r="G81" s="22"/>
      <c r="H81" s="23"/>
      <c r="I81" s="22"/>
      <c r="J8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1" s="22"/>
      <c r="L81" s="24"/>
      <c r="M81" s="25"/>
    </row>
    <row r="82" spans="1:13" ht="17.100000000000001" customHeight="1" x14ac:dyDescent="0.3">
      <c r="A82" s="19" t="str">
        <f>IF(Base_reparo_calcada[[#This Row],[PI]]="","",IF(B82&lt;&gt;"EME","OBRA","EME"))</f>
        <v/>
      </c>
      <c r="B82" s="20" t="str">
        <f>MID(Base_reparo_calcada[[#This Row],[PEP]],11,3)</f>
        <v/>
      </c>
      <c r="C82" s="21"/>
      <c r="D82" s="21"/>
      <c r="E82" s="22"/>
      <c r="F82" s="22"/>
      <c r="G82" s="22"/>
      <c r="H82" s="23"/>
      <c r="I82" s="22"/>
      <c r="J8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2" s="22"/>
      <c r="L82" s="24"/>
      <c r="M82" s="25"/>
    </row>
    <row r="83" spans="1:13" ht="17.100000000000001" customHeight="1" x14ac:dyDescent="0.3">
      <c r="A83" s="19" t="str">
        <f>IF(Base_reparo_calcada[[#This Row],[PI]]="","",IF(B83&lt;&gt;"EME","OBRA","EME"))</f>
        <v/>
      </c>
      <c r="B83" s="20" t="str">
        <f>MID(Base_reparo_calcada[[#This Row],[PEP]],11,3)</f>
        <v/>
      </c>
      <c r="C83" s="21"/>
      <c r="D83" s="21"/>
      <c r="E83" s="22"/>
      <c r="F83" s="22"/>
      <c r="G83" s="22"/>
      <c r="H83" s="23"/>
      <c r="I83" s="22"/>
      <c r="J8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3" s="22"/>
      <c r="L83" s="24"/>
      <c r="M83" s="25"/>
    </row>
    <row r="84" spans="1:13" ht="17.100000000000001" customHeight="1" x14ac:dyDescent="0.3">
      <c r="A84" s="19" t="str">
        <f>IF(Base_reparo_calcada[[#This Row],[PI]]="","",IF(B84&lt;&gt;"EME","OBRA","EME"))</f>
        <v/>
      </c>
      <c r="B84" s="20" t="str">
        <f>MID(Base_reparo_calcada[[#This Row],[PEP]],11,3)</f>
        <v/>
      </c>
      <c r="C84" s="21"/>
      <c r="D84" s="21"/>
      <c r="E84" s="22"/>
      <c r="F84" s="22"/>
      <c r="G84" s="22"/>
      <c r="H84" s="23"/>
      <c r="I84" s="22"/>
      <c r="J8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4" s="22"/>
      <c r="L84" s="24"/>
      <c r="M84" s="25"/>
    </row>
    <row r="85" spans="1:13" ht="17.100000000000001" customHeight="1" x14ac:dyDescent="0.3">
      <c r="A85" s="19" t="str">
        <f>IF(Base_reparo_calcada[[#This Row],[PI]]="","",IF(B85&lt;&gt;"EME","OBRA","EME"))</f>
        <v/>
      </c>
      <c r="B85" s="20" t="str">
        <f>MID(Base_reparo_calcada[[#This Row],[PEP]],11,3)</f>
        <v/>
      </c>
      <c r="C85" s="21"/>
      <c r="D85" s="21"/>
      <c r="E85" s="22"/>
      <c r="F85" s="22"/>
      <c r="G85" s="22"/>
      <c r="H85" s="23"/>
      <c r="I85" s="22"/>
      <c r="J8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5" s="22"/>
      <c r="L85" s="24"/>
      <c r="M85" s="25"/>
    </row>
    <row r="86" spans="1:13" ht="17.100000000000001" customHeight="1" x14ac:dyDescent="0.3">
      <c r="A86" s="19" t="str">
        <f>IF(Base_reparo_calcada[[#This Row],[PI]]="","",IF(B86&lt;&gt;"EME","OBRA","EME"))</f>
        <v/>
      </c>
      <c r="B86" s="20" t="str">
        <f>MID(Base_reparo_calcada[[#This Row],[PEP]],11,3)</f>
        <v/>
      </c>
      <c r="C86" s="21"/>
      <c r="D86" s="21"/>
      <c r="E86" s="22"/>
      <c r="F86" s="22"/>
      <c r="G86" s="22"/>
      <c r="H86" s="23"/>
      <c r="I86" s="22"/>
      <c r="J8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6" s="22"/>
      <c r="L86" s="24"/>
      <c r="M86" s="25"/>
    </row>
    <row r="87" spans="1:13" ht="17.100000000000001" customHeight="1" x14ac:dyDescent="0.3">
      <c r="A87" s="19" t="str">
        <f>IF(Base_reparo_calcada[[#This Row],[PI]]="","",IF(B87&lt;&gt;"EME","OBRA","EME"))</f>
        <v/>
      </c>
      <c r="B87" s="20" t="str">
        <f>MID(Base_reparo_calcada[[#This Row],[PEP]],11,3)</f>
        <v/>
      </c>
      <c r="C87" s="21"/>
      <c r="D87" s="21"/>
      <c r="E87" s="22"/>
      <c r="F87" s="22"/>
      <c r="G87" s="22"/>
      <c r="H87" s="23"/>
      <c r="I87" s="22"/>
      <c r="J8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7" s="22"/>
      <c r="L87" s="24"/>
      <c r="M87" s="25"/>
    </row>
    <row r="88" spans="1:13" ht="17.100000000000001" customHeight="1" x14ac:dyDescent="0.3">
      <c r="A88" s="19" t="str">
        <f>IF(Base_reparo_calcada[[#This Row],[PI]]="","",IF(B88&lt;&gt;"EME","OBRA","EME"))</f>
        <v/>
      </c>
      <c r="B88" s="20" t="str">
        <f>MID(Base_reparo_calcada[[#This Row],[PEP]],11,3)</f>
        <v/>
      </c>
      <c r="C88" s="21"/>
      <c r="D88" s="21"/>
      <c r="E88" s="22"/>
      <c r="F88" s="22"/>
      <c r="G88" s="22"/>
      <c r="H88" s="23"/>
      <c r="I88" s="22"/>
      <c r="J8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8" s="22"/>
      <c r="L88" s="24"/>
      <c r="M88" s="25"/>
    </row>
    <row r="89" spans="1:13" ht="17.100000000000001" customHeight="1" x14ac:dyDescent="0.3">
      <c r="A89" s="19" t="str">
        <f>IF(Base_reparo_calcada[[#This Row],[PI]]="","",IF(B89&lt;&gt;"EME","OBRA","EME"))</f>
        <v/>
      </c>
      <c r="B89" s="20" t="str">
        <f>MID(Base_reparo_calcada[[#This Row],[PEP]],11,3)</f>
        <v/>
      </c>
      <c r="C89" s="21"/>
      <c r="D89" s="21"/>
      <c r="E89" s="22"/>
      <c r="F89" s="22"/>
      <c r="G89" s="22"/>
      <c r="H89" s="23"/>
      <c r="I89" s="22"/>
      <c r="J8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89" s="22"/>
      <c r="L89" s="24"/>
      <c r="M89" s="25"/>
    </row>
    <row r="90" spans="1:13" ht="17.100000000000001" customHeight="1" x14ac:dyDescent="0.3">
      <c r="A90" s="19" t="str">
        <f>IF(Base_reparo_calcada[[#This Row],[PI]]="","",IF(B90&lt;&gt;"EME","OBRA","EME"))</f>
        <v/>
      </c>
      <c r="B90" s="20" t="str">
        <f>MID(Base_reparo_calcada[[#This Row],[PEP]],11,3)</f>
        <v/>
      </c>
      <c r="C90" s="21"/>
      <c r="D90" s="21"/>
      <c r="E90" s="22"/>
      <c r="F90" s="22"/>
      <c r="G90" s="22"/>
      <c r="H90" s="23"/>
      <c r="I90" s="22"/>
      <c r="J9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0" s="22"/>
      <c r="L90" s="24"/>
      <c r="M90" s="25"/>
    </row>
    <row r="91" spans="1:13" ht="17.100000000000001" customHeight="1" x14ac:dyDescent="0.3">
      <c r="A91" s="19" t="str">
        <f>IF(Base_reparo_calcada[[#This Row],[PI]]="","",IF(B91&lt;&gt;"EME","OBRA","EME"))</f>
        <v/>
      </c>
      <c r="B91" s="20" t="str">
        <f>MID(Base_reparo_calcada[[#This Row],[PEP]],11,3)</f>
        <v/>
      </c>
      <c r="C91" s="21"/>
      <c r="D91" s="21"/>
      <c r="E91" s="22"/>
      <c r="F91" s="22"/>
      <c r="G91" s="22"/>
      <c r="H91" s="23"/>
      <c r="I91" s="22"/>
      <c r="J9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1" s="22"/>
      <c r="L91" s="24"/>
      <c r="M91" s="25"/>
    </row>
    <row r="92" spans="1:13" ht="17.100000000000001" customHeight="1" x14ac:dyDescent="0.3">
      <c r="A92" s="19" t="str">
        <f>IF(Base_reparo_calcada[[#This Row],[PI]]="","",IF(B92&lt;&gt;"EME","OBRA","EME"))</f>
        <v/>
      </c>
      <c r="B92" s="20" t="str">
        <f>MID(Base_reparo_calcada[[#This Row],[PEP]],11,3)</f>
        <v/>
      </c>
      <c r="C92" s="21"/>
      <c r="D92" s="21"/>
      <c r="E92" s="22"/>
      <c r="F92" s="22"/>
      <c r="G92" s="22"/>
      <c r="H92" s="23"/>
      <c r="I92" s="22"/>
      <c r="J9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2" s="22"/>
      <c r="L92" s="24"/>
      <c r="M92" s="25"/>
    </row>
    <row r="93" spans="1:13" ht="17.100000000000001" customHeight="1" x14ac:dyDescent="0.3">
      <c r="A93" s="19" t="str">
        <f>IF(Base_reparo_calcada[[#This Row],[PI]]="","",IF(B93&lt;&gt;"EME","OBRA","EME"))</f>
        <v/>
      </c>
      <c r="B93" s="20" t="str">
        <f>MID(Base_reparo_calcada[[#This Row],[PEP]],11,3)</f>
        <v/>
      </c>
      <c r="C93" s="21"/>
      <c r="D93" s="21"/>
      <c r="E93" s="22"/>
      <c r="F93" s="22"/>
      <c r="G93" s="22"/>
      <c r="H93" s="23"/>
      <c r="I93" s="22"/>
      <c r="J93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3" s="22"/>
      <c r="L93" s="24"/>
      <c r="M93" s="25"/>
    </row>
    <row r="94" spans="1:13" ht="17.100000000000001" customHeight="1" x14ac:dyDescent="0.3">
      <c r="A94" s="19" t="str">
        <f>IF(Base_reparo_calcada[[#This Row],[PI]]="","",IF(B94&lt;&gt;"EME","OBRA","EME"))</f>
        <v/>
      </c>
      <c r="B94" s="20" t="str">
        <f>MID(Base_reparo_calcada[[#This Row],[PEP]],11,3)</f>
        <v/>
      </c>
      <c r="C94" s="21"/>
      <c r="D94" s="21"/>
      <c r="E94" s="22"/>
      <c r="F94" s="22"/>
      <c r="G94" s="22"/>
      <c r="H94" s="23"/>
      <c r="I94" s="22"/>
      <c r="J94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4" s="22"/>
      <c r="L94" s="24"/>
      <c r="M94" s="25"/>
    </row>
    <row r="95" spans="1:13" ht="17.100000000000001" customHeight="1" x14ac:dyDescent="0.3">
      <c r="A95" s="19" t="str">
        <f>IF(Base_reparo_calcada[[#This Row],[PI]]="","",IF(B95&lt;&gt;"EME","OBRA","EME"))</f>
        <v/>
      </c>
      <c r="B95" s="20" t="str">
        <f>MID(Base_reparo_calcada[[#This Row],[PEP]],11,3)</f>
        <v/>
      </c>
      <c r="C95" s="21"/>
      <c r="D95" s="21"/>
      <c r="E95" s="22"/>
      <c r="F95" s="22"/>
      <c r="G95" s="22"/>
      <c r="H95" s="23"/>
      <c r="I95" s="22"/>
      <c r="J95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5" s="22"/>
      <c r="L95" s="24"/>
      <c r="M95" s="25"/>
    </row>
    <row r="96" spans="1:13" ht="17.100000000000001" customHeight="1" x14ac:dyDescent="0.3">
      <c r="A96" s="19" t="str">
        <f>IF(Base_reparo_calcada[[#This Row],[PI]]="","",IF(B96&lt;&gt;"EME","OBRA","EME"))</f>
        <v/>
      </c>
      <c r="B96" s="20" t="str">
        <f>MID(Base_reparo_calcada[[#This Row],[PEP]],11,3)</f>
        <v/>
      </c>
      <c r="C96" s="21"/>
      <c r="D96" s="21"/>
      <c r="E96" s="22"/>
      <c r="F96" s="22"/>
      <c r="G96" s="22"/>
      <c r="H96" s="23"/>
      <c r="I96" s="22"/>
      <c r="J96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6" s="22"/>
      <c r="L96" s="24"/>
      <c r="M96" s="25"/>
    </row>
    <row r="97" spans="1:13" ht="17.100000000000001" customHeight="1" x14ac:dyDescent="0.3">
      <c r="A97" s="19" t="str">
        <f>IF(Base_reparo_calcada[[#This Row],[PI]]="","",IF(B97&lt;&gt;"EME","OBRA","EME"))</f>
        <v/>
      </c>
      <c r="B97" s="20" t="str">
        <f>MID(Base_reparo_calcada[[#This Row],[PEP]],11,3)</f>
        <v/>
      </c>
      <c r="C97" s="21"/>
      <c r="D97" s="21"/>
      <c r="E97" s="22"/>
      <c r="F97" s="22"/>
      <c r="G97" s="22"/>
      <c r="H97" s="23"/>
      <c r="I97" s="22"/>
      <c r="J97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7" s="22"/>
      <c r="L97" s="24"/>
      <c r="M97" s="25"/>
    </row>
    <row r="98" spans="1:13" ht="17.100000000000001" customHeight="1" x14ac:dyDescent="0.3">
      <c r="A98" s="19" t="str">
        <f>IF(Base_reparo_calcada[[#This Row],[PI]]="","",IF(B98&lt;&gt;"EME","OBRA","EME"))</f>
        <v/>
      </c>
      <c r="B98" s="20" t="str">
        <f>MID(Base_reparo_calcada[[#This Row],[PEP]],11,3)</f>
        <v/>
      </c>
      <c r="C98" s="21"/>
      <c r="D98" s="21"/>
      <c r="E98" s="22"/>
      <c r="F98" s="22"/>
      <c r="G98" s="22"/>
      <c r="H98" s="23"/>
      <c r="I98" s="22"/>
      <c r="J98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8" s="22"/>
      <c r="L98" s="24"/>
      <c r="M98" s="25"/>
    </row>
    <row r="99" spans="1:13" ht="17.100000000000001" customHeight="1" x14ac:dyDescent="0.3">
      <c r="A99" s="19" t="str">
        <f>IF(Base_reparo_calcada[[#This Row],[PI]]="","",IF(B99&lt;&gt;"EME","OBRA","EME"))</f>
        <v/>
      </c>
      <c r="B99" s="20" t="str">
        <f>MID(Base_reparo_calcada[[#This Row],[PEP]],11,3)</f>
        <v/>
      </c>
      <c r="C99" s="21"/>
      <c r="D99" s="21"/>
      <c r="E99" s="22"/>
      <c r="F99" s="22"/>
      <c r="G99" s="22"/>
      <c r="H99" s="23"/>
      <c r="I99" s="22"/>
      <c r="J99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99" s="22"/>
      <c r="L99" s="24"/>
      <c r="M99" s="25"/>
    </row>
    <row r="100" spans="1:13" ht="17.100000000000001" customHeight="1" x14ac:dyDescent="0.3">
      <c r="A100" s="19" t="str">
        <f>IF(Base_reparo_calcada[[#This Row],[PI]]="","",IF(B100&lt;&gt;"EME","OBRA","EME"))</f>
        <v/>
      </c>
      <c r="B100" s="20" t="str">
        <f>MID(Base_reparo_calcada[[#This Row],[PEP]],11,3)</f>
        <v/>
      </c>
      <c r="C100" s="21"/>
      <c r="D100" s="21"/>
      <c r="E100" s="22"/>
      <c r="F100" s="22"/>
      <c r="G100" s="22"/>
      <c r="H100" s="23"/>
      <c r="I100" s="22"/>
      <c r="J100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00" s="22"/>
      <c r="L100" s="24"/>
      <c r="M100" s="25"/>
    </row>
    <row r="101" spans="1:13" ht="17.100000000000001" customHeight="1" x14ac:dyDescent="0.3">
      <c r="A101" s="19" t="str">
        <f>IF(Base_reparo_calcada[[#This Row],[PI]]="","",IF(B101&lt;&gt;"EME","OBRA","EME"))</f>
        <v/>
      </c>
      <c r="B101" s="20" t="str">
        <f>MID(Base_reparo_calcada[[#This Row],[PEP]],11,3)</f>
        <v/>
      </c>
      <c r="C101" s="21"/>
      <c r="D101" s="21"/>
      <c r="E101" s="22"/>
      <c r="F101" s="22"/>
      <c r="G101" s="22"/>
      <c r="H101" s="23"/>
      <c r="I101" s="22"/>
      <c r="J101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01" s="22"/>
      <c r="L101" s="24"/>
      <c r="M101" s="25"/>
    </row>
    <row r="102" spans="1:13" ht="17.100000000000001" customHeight="1" x14ac:dyDescent="0.3">
      <c r="A102" s="19" t="str">
        <f>IF(Base_reparo_calcada[[#This Row],[PI]]="","",IF(B102&lt;&gt;"EME","OBRA","EME"))</f>
        <v/>
      </c>
      <c r="B102" s="20" t="str">
        <f>MID(Base_reparo_calcada[[#This Row],[PEP]],11,3)</f>
        <v/>
      </c>
      <c r="C102" s="21"/>
      <c r="D102" s="21"/>
      <c r="E102" s="22"/>
      <c r="F102" s="22"/>
      <c r="G102" s="22"/>
      <c r="H102" s="23"/>
      <c r="I102" s="22"/>
      <c r="J102" s="20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02" s="22"/>
      <c r="L102" s="24"/>
      <c r="M102" s="25"/>
    </row>
    <row r="103" spans="1:13" ht="17.100000000000001" customHeight="1" x14ac:dyDescent="0.3">
      <c r="A103" s="26" t="str">
        <f>IF(Base_reparo_calcada[[#This Row],[PI]]="","",IF(B103&lt;&gt;"EME","OBRA","EME"))</f>
        <v/>
      </c>
      <c r="B103" s="27" t="str">
        <f>MID(Base_reparo_calcada[[#This Row],[PEP]],11,3)</f>
        <v/>
      </c>
      <c r="C103" s="28"/>
      <c r="D103" s="28"/>
      <c r="E103" s="29"/>
      <c r="F103" s="29"/>
      <c r="G103" s="29"/>
      <c r="H103" s="30"/>
      <c r="I103" s="29"/>
      <c r="J103" s="27" t="str">
        <f ca="1">IF(Base_reparo_calcada[[#This Row],[DATA PROGRAMAÇÃO]]&lt;&gt;"",IF(Base_reparo_calcada[[#This Row],[EXECUTADO?]]="Sim","Ok",IF(Base_reparo_calcada[[#This Row],[DATA PROGRAMAÇÃO]]=TODAY(),"Vence hoje",IF(Base_reparo_calcada[[#This Row],[DATA PROGRAMAÇÃO]]&lt;TODAY(),TODAY()-Base_reparo_calcada[[#This Row],[DATA PROGRAMAÇÃO]]&amp;" dias vencidos",Base_reparo_calcada[[#This Row],[DATA PROGRAMAÇÃO]]-TODAY()&amp;" dias para vencer"))),"")</f>
        <v/>
      </c>
      <c r="K103" s="29"/>
      <c r="L103" s="31"/>
      <c r="M103" s="32"/>
    </row>
  </sheetData>
  <sheetProtection selectLockedCells="1"/>
  <conditionalFormatting sqref="A3">
    <cfRule type="duplicateValues" dxfId="25" priority="4"/>
  </conditionalFormatting>
  <conditionalFormatting sqref="C5:C103">
    <cfRule type="duplicateValues" dxfId="24" priority="11"/>
  </conditionalFormatting>
  <conditionalFormatting sqref="J6:J103">
    <cfRule type="cellIs" dxfId="23" priority="2" operator="equal">
      <formula>"Ok"</formula>
    </cfRule>
    <cfRule type="containsText" dxfId="22" priority="5" operator="containsText" text="Vence hoje">
      <formula>NOT(ISERROR(SEARCH("Vence hoje",J6)))</formula>
    </cfRule>
    <cfRule type="containsText" dxfId="21" priority="6" operator="containsText" text="dias para vencer">
      <formula>NOT(ISERROR(SEARCH("dias para vencer",J6)))</formula>
    </cfRule>
    <cfRule type="containsText" dxfId="20" priority="7" operator="containsText" text="dias vencido">
      <formula>NOT(ISERROR(SEARCH("dias vencido",J6)))</formula>
    </cfRule>
  </conditionalFormatting>
  <conditionalFormatting sqref="L6:M103">
    <cfRule type="cellIs" dxfId="19" priority="9" operator="equal">
      <formula>"Não"</formula>
    </cfRule>
    <cfRule type="cellIs" dxfId="18" priority="10" operator="equal">
      <formula>"Sim"</formula>
    </cfRule>
  </conditionalFormatting>
  <dataValidations count="1">
    <dataValidation type="list" allowBlank="1" showInputMessage="1" showErrorMessage="1" sqref="L6:M103" xr:uid="{8BC70083-B0E0-419F-9D50-4C90E5A951F2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C5A87-7144-414E-A39B-279D8B419B07}">
  <sheetPr codeName="Planilha1">
    <pageSetUpPr fitToPage="1"/>
  </sheetPr>
  <dimension ref="C1:Q152"/>
  <sheetViews>
    <sheetView showGridLines="0" view="pageBreakPreview" zoomScaleNormal="100" zoomScaleSheetLayoutView="100" workbookViewId="0">
      <selection activeCell="K9" sqref="K9:N9"/>
    </sheetView>
  </sheetViews>
  <sheetFormatPr defaultColWidth="9.109375" defaultRowHeight="14.4" x14ac:dyDescent="0.3"/>
  <cols>
    <col min="1" max="1" width="9.109375" style="1"/>
    <col min="2" max="2" width="4.77734375" style="1" customWidth="1"/>
    <col min="3" max="3" width="10.6640625" style="1" customWidth="1"/>
    <col min="4" max="7" width="9.109375" style="1" customWidth="1"/>
    <col min="8" max="8" width="17" style="1" customWidth="1"/>
    <col min="9" max="9" width="10.6640625" style="1" bestFit="1" customWidth="1"/>
    <col min="10" max="13" width="9.109375" style="1" customWidth="1"/>
    <col min="14" max="14" width="17" style="1" customWidth="1"/>
    <col min="15" max="15" width="4.77734375" style="1" customWidth="1"/>
    <col min="16" max="16384" width="9.109375" style="1"/>
  </cols>
  <sheetData>
    <row r="1" spans="3:17" ht="39.75" customHeight="1" x14ac:dyDescent="0.3"/>
    <row r="2" spans="3:17" ht="13.5" customHeight="1" thickBot="1" x14ac:dyDescent="0.35"/>
    <row r="3" spans="3:17" ht="20.25" customHeight="1" x14ac:dyDescent="0.3">
      <c r="C3" s="2"/>
      <c r="D3" s="3"/>
      <c r="E3" s="4"/>
      <c r="F3" s="68" t="s">
        <v>20</v>
      </c>
      <c r="G3" s="69"/>
      <c r="H3" s="69"/>
      <c r="I3" s="69"/>
      <c r="J3" s="69"/>
      <c r="K3" s="69"/>
      <c r="L3" s="69"/>
      <c r="M3" s="69"/>
      <c r="N3" s="70"/>
    </row>
    <row r="4" spans="3:17" ht="20.25" customHeight="1" thickBot="1" x14ac:dyDescent="0.35">
      <c r="C4" s="5"/>
      <c r="D4" s="6"/>
      <c r="E4" s="7"/>
      <c r="F4" s="71"/>
      <c r="G4" s="72"/>
      <c r="H4" s="72"/>
      <c r="I4" s="72"/>
      <c r="J4" s="72"/>
      <c r="K4" s="72"/>
      <c r="L4" s="72"/>
      <c r="M4" s="72"/>
      <c r="N4" s="73"/>
    </row>
    <row r="5" spans="3:17" ht="5.0999999999999996" customHeight="1" x14ac:dyDescent="0.3"/>
    <row r="6" spans="3:17" ht="15.75" customHeight="1" x14ac:dyDescent="0.3">
      <c r="C6" s="48" t="s">
        <v>10</v>
      </c>
      <c r="D6" s="49"/>
      <c r="E6" s="49"/>
      <c r="F6" s="49"/>
      <c r="G6" s="49"/>
      <c r="H6" s="49"/>
      <c r="I6" s="49"/>
      <c r="J6" s="49"/>
      <c r="K6" s="49"/>
      <c r="L6" s="49"/>
      <c r="M6" s="49"/>
      <c r="N6" s="50"/>
    </row>
    <row r="7" spans="3:17" ht="5.0999999999999996" customHeight="1" x14ac:dyDescent="0.3"/>
    <row r="8" spans="3:17" x14ac:dyDescent="0.3">
      <c r="C8" s="11" t="s">
        <v>11</v>
      </c>
      <c r="D8" s="74" t="s">
        <v>31</v>
      </c>
      <c r="E8" s="75"/>
      <c r="F8" s="76"/>
      <c r="G8" s="11" t="s">
        <v>26</v>
      </c>
      <c r="H8" s="74" t="str">
        <f>IFERROR(INDEX(BANCO!$D$6:$D$103,MATCH('GERAR ANEXO'!$D$8,BANCO!$C$6:$C$103,0)),"Sem PEP")</f>
        <v>Sem PEP</v>
      </c>
      <c r="I8" s="76"/>
      <c r="J8" s="11" t="s">
        <v>12</v>
      </c>
      <c r="K8" s="74" t="str">
        <f>IFERROR(INDEX(BANCO!$F$6:$F$103,MATCH('GERAR ANEXO'!$D$8,BANCO!$C$6:$C$103,0)),"Sem PEP")</f>
        <v>Sem PEP</v>
      </c>
      <c r="L8" s="75"/>
      <c r="M8" s="75"/>
      <c r="N8" s="76"/>
      <c r="Q8" s="12" t="str">
        <f>SUBSTITUTE(SUBSTITUTE(D8,".",""),"-","")</f>
        <v>MA2609612MGD130008</v>
      </c>
    </row>
    <row r="9" spans="3:17" x14ac:dyDescent="0.3">
      <c r="C9" s="60" t="s">
        <v>13</v>
      </c>
      <c r="D9" s="61"/>
      <c r="E9" s="74" t="str">
        <f>IFERROR(INDEX(BANCO!$E$6:$E$103,MATCH('GERAR ANEXO'!$D$8,BANCO!$C$6:$C$103,0)),"Sem PEP")</f>
        <v>Sem PEP</v>
      </c>
      <c r="F9" s="75"/>
      <c r="G9" s="75"/>
      <c r="H9" s="75"/>
      <c r="I9" s="76"/>
      <c r="J9" s="11" t="s">
        <v>14</v>
      </c>
      <c r="K9" s="74" t="str">
        <f>IFERROR(INDEX(BANCO!$G$6:$G$103,MATCH('GERAR ANEXO'!$D$8,BANCO!$C$6:$C$103,0)),"Sem PEP")</f>
        <v>Sem PEP</v>
      </c>
      <c r="L9" s="75"/>
      <c r="M9" s="75"/>
      <c r="N9" s="76"/>
    </row>
    <row r="10" spans="3:17" ht="5.0999999999999996" customHeight="1" x14ac:dyDescent="0.3"/>
    <row r="11" spans="3:17" x14ac:dyDescent="0.3">
      <c r="C11" s="48" t="s">
        <v>16</v>
      </c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50"/>
    </row>
    <row r="12" spans="3:17" ht="5.0999999999999996" customHeight="1" x14ac:dyDescent="0.3"/>
    <row r="13" spans="3:17" x14ac:dyDescent="0.3">
      <c r="C13" s="60" t="s">
        <v>28</v>
      </c>
      <c r="D13" s="61"/>
      <c r="E13" s="62" t="str">
        <f>IFERROR(INDEX(BANCO!$H$6:$H$103,MATCH('GERAR ANEXO'!$D$8,BANCO!$C$6:$C$103,0)),"Sem PEP")</f>
        <v>Sem PEP</v>
      </c>
      <c r="F13" s="63"/>
      <c r="G13" s="60" t="s">
        <v>27</v>
      </c>
      <c r="H13" s="61"/>
      <c r="I13" s="64">
        <v>539.67999999999995</v>
      </c>
      <c r="J13" s="65"/>
      <c r="K13" s="60" t="s">
        <v>29</v>
      </c>
      <c r="L13" s="61"/>
      <c r="M13" s="66" t="str">
        <f>IFERROR(I13*E13,"Sem PEP")</f>
        <v>Sem PEP</v>
      </c>
      <c r="N13" s="67"/>
    </row>
    <row r="14" spans="3:17" ht="5.0999999999999996" customHeight="1" x14ac:dyDescent="0.3"/>
    <row r="15" spans="3:17" x14ac:dyDescent="0.3">
      <c r="C15" s="48" t="s">
        <v>15</v>
      </c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50"/>
    </row>
    <row r="16" spans="3:17" ht="5.0999999999999996" customHeight="1" x14ac:dyDescent="0.3"/>
    <row r="17" spans="3:14" x14ac:dyDescent="0.3">
      <c r="C17" s="10" t="s">
        <v>17</v>
      </c>
      <c r="D17" s="35"/>
      <c r="E17" s="35"/>
      <c r="F17" s="35"/>
      <c r="G17" s="35"/>
      <c r="H17" s="35"/>
    </row>
    <row r="18" spans="3:14" ht="3.75" customHeight="1" x14ac:dyDescent="0.3"/>
    <row r="19" spans="3:14" ht="15" customHeight="1" x14ac:dyDescent="0.3">
      <c r="C19" s="36" t="s">
        <v>18</v>
      </c>
      <c r="D19" s="51"/>
      <c r="E19" s="52"/>
      <c r="F19" s="52"/>
      <c r="G19" s="52"/>
      <c r="H19" s="53"/>
      <c r="I19" s="36" t="s">
        <v>19</v>
      </c>
      <c r="J19" s="39"/>
      <c r="K19" s="40"/>
      <c r="L19" s="40"/>
      <c r="M19" s="40"/>
      <c r="N19" s="41"/>
    </row>
    <row r="20" spans="3:14" ht="15" customHeight="1" x14ac:dyDescent="0.3">
      <c r="C20" s="37"/>
      <c r="D20" s="54"/>
      <c r="E20" s="55"/>
      <c r="F20" s="55"/>
      <c r="G20" s="55"/>
      <c r="H20" s="56"/>
      <c r="I20" s="37"/>
      <c r="J20" s="42"/>
      <c r="K20" s="43"/>
      <c r="L20" s="43"/>
      <c r="M20" s="43"/>
      <c r="N20" s="44"/>
    </row>
    <row r="21" spans="3:14" x14ac:dyDescent="0.3">
      <c r="C21" s="37"/>
      <c r="D21" s="54"/>
      <c r="E21" s="55"/>
      <c r="F21" s="55"/>
      <c r="G21" s="55"/>
      <c r="H21" s="56"/>
      <c r="I21" s="37"/>
      <c r="J21" s="42"/>
      <c r="K21" s="43"/>
      <c r="L21" s="43"/>
      <c r="M21" s="43"/>
      <c r="N21" s="44"/>
    </row>
    <row r="22" spans="3:14" x14ac:dyDescent="0.3">
      <c r="C22" s="37"/>
      <c r="D22" s="54"/>
      <c r="E22" s="55"/>
      <c r="F22" s="55"/>
      <c r="G22" s="55"/>
      <c r="H22" s="56"/>
      <c r="I22" s="37"/>
      <c r="J22" s="42"/>
      <c r="K22" s="43"/>
      <c r="L22" s="43"/>
      <c r="M22" s="43"/>
      <c r="N22" s="44"/>
    </row>
    <row r="23" spans="3:14" x14ac:dyDescent="0.3">
      <c r="C23" s="37"/>
      <c r="D23" s="54"/>
      <c r="E23" s="55"/>
      <c r="F23" s="55"/>
      <c r="G23" s="55"/>
      <c r="H23" s="56"/>
      <c r="I23" s="37"/>
      <c r="J23" s="42"/>
      <c r="K23" s="43"/>
      <c r="L23" s="43"/>
      <c r="M23" s="43"/>
      <c r="N23" s="44"/>
    </row>
    <row r="24" spans="3:14" x14ac:dyDescent="0.3">
      <c r="C24" s="37"/>
      <c r="D24" s="54"/>
      <c r="E24" s="55"/>
      <c r="F24" s="55"/>
      <c r="G24" s="55"/>
      <c r="H24" s="56"/>
      <c r="I24" s="37"/>
      <c r="J24" s="42"/>
      <c r="K24" s="43"/>
      <c r="L24" s="43"/>
      <c r="M24" s="43"/>
      <c r="N24" s="44"/>
    </row>
    <row r="25" spans="3:14" x14ac:dyDescent="0.3">
      <c r="C25" s="37"/>
      <c r="D25" s="54"/>
      <c r="E25" s="55"/>
      <c r="F25" s="55"/>
      <c r="G25" s="55"/>
      <c r="H25" s="56"/>
      <c r="I25" s="37"/>
      <c r="J25" s="42"/>
      <c r="K25" s="43"/>
      <c r="L25" s="43"/>
      <c r="M25" s="43"/>
      <c r="N25" s="44"/>
    </row>
    <row r="26" spans="3:14" x14ac:dyDescent="0.3">
      <c r="C26" s="37"/>
      <c r="D26" s="54"/>
      <c r="E26" s="55"/>
      <c r="F26" s="55"/>
      <c r="G26" s="55"/>
      <c r="H26" s="56"/>
      <c r="I26" s="37"/>
      <c r="J26" s="42"/>
      <c r="K26" s="43"/>
      <c r="L26" s="43"/>
      <c r="M26" s="43"/>
      <c r="N26" s="44"/>
    </row>
    <row r="27" spans="3:14" x14ac:dyDescent="0.3">
      <c r="C27" s="37"/>
      <c r="D27" s="54"/>
      <c r="E27" s="55"/>
      <c r="F27" s="55"/>
      <c r="G27" s="55"/>
      <c r="H27" s="56"/>
      <c r="I27" s="37"/>
      <c r="J27" s="42"/>
      <c r="K27" s="43"/>
      <c r="L27" s="43"/>
      <c r="M27" s="43"/>
      <c r="N27" s="44"/>
    </row>
    <row r="28" spans="3:14" x14ac:dyDescent="0.3">
      <c r="C28" s="37"/>
      <c r="D28" s="54"/>
      <c r="E28" s="55"/>
      <c r="F28" s="55"/>
      <c r="G28" s="55"/>
      <c r="H28" s="56"/>
      <c r="I28" s="37"/>
      <c r="J28" s="42"/>
      <c r="K28" s="43"/>
      <c r="L28" s="43"/>
      <c r="M28" s="43"/>
      <c r="N28" s="44"/>
    </row>
    <row r="29" spans="3:14" x14ac:dyDescent="0.3">
      <c r="C29" s="37"/>
      <c r="D29" s="54"/>
      <c r="E29" s="55"/>
      <c r="F29" s="55"/>
      <c r="G29" s="55"/>
      <c r="H29" s="56"/>
      <c r="I29" s="37"/>
      <c r="J29" s="42"/>
      <c r="K29" s="43"/>
      <c r="L29" s="43"/>
      <c r="M29" s="43"/>
      <c r="N29" s="44"/>
    </row>
    <row r="30" spans="3:14" x14ac:dyDescent="0.3">
      <c r="C30" s="38"/>
      <c r="D30" s="57"/>
      <c r="E30" s="58"/>
      <c r="F30" s="58"/>
      <c r="G30" s="58"/>
      <c r="H30" s="59"/>
      <c r="I30" s="38"/>
      <c r="J30" s="45"/>
      <c r="K30" s="46"/>
      <c r="L30" s="46"/>
      <c r="M30" s="46"/>
      <c r="N30" s="47"/>
    </row>
    <row r="31" spans="3:14" ht="5.0999999999999996" customHeight="1" x14ac:dyDescent="0.3">
      <c r="G31" s="9"/>
      <c r="H31" s="8"/>
      <c r="I31" s="8"/>
      <c r="J31" s="8"/>
      <c r="K31" s="8"/>
      <c r="L31" s="8"/>
      <c r="M31" s="8"/>
      <c r="N31" s="8"/>
    </row>
    <row r="32" spans="3:14" x14ac:dyDescent="0.3">
      <c r="C32" s="10" t="s">
        <v>17</v>
      </c>
      <c r="D32" s="35">
        <v>68070255</v>
      </c>
      <c r="E32" s="35"/>
      <c r="F32" s="35"/>
      <c r="G32" s="35"/>
      <c r="H32" s="35"/>
      <c r="I32" s="8"/>
      <c r="J32" s="8"/>
      <c r="K32" s="8"/>
      <c r="L32" s="8"/>
      <c r="M32" s="8"/>
      <c r="N32" s="8"/>
    </row>
    <row r="33" spans="3:14" ht="5.0999999999999996" customHeight="1" x14ac:dyDescent="0.3"/>
    <row r="34" spans="3:14" ht="15" customHeight="1" x14ac:dyDescent="0.3">
      <c r="C34" s="36" t="s">
        <v>18</v>
      </c>
      <c r="D34" s="39"/>
      <c r="E34" s="40"/>
      <c r="F34" s="40"/>
      <c r="G34" s="40"/>
      <c r="H34" s="41"/>
      <c r="I34" s="36" t="s">
        <v>19</v>
      </c>
      <c r="J34" s="39"/>
      <c r="K34" s="40"/>
      <c r="L34" s="40"/>
      <c r="M34" s="40"/>
      <c r="N34" s="41"/>
    </row>
    <row r="35" spans="3:14" x14ac:dyDescent="0.3">
      <c r="C35" s="37"/>
      <c r="D35" s="42"/>
      <c r="E35" s="43"/>
      <c r="F35" s="43"/>
      <c r="G35" s="43"/>
      <c r="H35" s="44"/>
      <c r="I35" s="37"/>
      <c r="J35" s="42"/>
      <c r="K35" s="43"/>
      <c r="L35" s="43"/>
      <c r="M35" s="43"/>
      <c r="N35" s="44"/>
    </row>
    <row r="36" spans="3:14" x14ac:dyDescent="0.3">
      <c r="C36" s="37"/>
      <c r="D36" s="42"/>
      <c r="E36" s="43"/>
      <c r="F36" s="43"/>
      <c r="G36" s="43"/>
      <c r="H36" s="44"/>
      <c r="I36" s="37"/>
      <c r="J36" s="42"/>
      <c r="K36" s="43"/>
      <c r="L36" s="43"/>
      <c r="M36" s="43"/>
      <c r="N36" s="44"/>
    </row>
    <row r="37" spans="3:14" x14ac:dyDescent="0.3">
      <c r="C37" s="37"/>
      <c r="D37" s="42"/>
      <c r="E37" s="43"/>
      <c r="F37" s="43"/>
      <c r="G37" s="43"/>
      <c r="H37" s="44"/>
      <c r="I37" s="37"/>
      <c r="J37" s="42"/>
      <c r="K37" s="43"/>
      <c r="L37" s="43"/>
      <c r="M37" s="43"/>
      <c r="N37" s="44"/>
    </row>
    <row r="38" spans="3:14" x14ac:dyDescent="0.3">
      <c r="C38" s="37"/>
      <c r="D38" s="42"/>
      <c r="E38" s="43"/>
      <c r="F38" s="43"/>
      <c r="G38" s="43"/>
      <c r="H38" s="44"/>
      <c r="I38" s="37"/>
      <c r="J38" s="42"/>
      <c r="K38" s="43"/>
      <c r="L38" s="43"/>
      <c r="M38" s="43"/>
      <c r="N38" s="44"/>
    </row>
    <row r="39" spans="3:14" x14ac:dyDescent="0.3">
      <c r="C39" s="37"/>
      <c r="D39" s="42"/>
      <c r="E39" s="43"/>
      <c r="F39" s="43"/>
      <c r="G39" s="43"/>
      <c r="H39" s="44"/>
      <c r="I39" s="37"/>
      <c r="J39" s="42"/>
      <c r="K39" s="43"/>
      <c r="L39" s="43"/>
      <c r="M39" s="43"/>
      <c r="N39" s="44"/>
    </row>
    <row r="40" spans="3:14" x14ac:dyDescent="0.3">
      <c r="C40" s="37"/>
      <c r="D40" s="42"/>
      <c r="E40" s="43"/>
      <c r="F40" s="43"/>
      <c r="G40" s="43"/>
      <c r="H40" s="44"/>
      <c r="I40" s="37"/>
      <c r="J40" s="42"/>
      <c r="K40" s="43"/>
      <c r="L40" s="43"/>
      <c r="M40" s="43"/>
      <c r="N40" s="44"/>
    </row>
    <row r="41" spans="3:14" x14ac:dyDescent="0.3">
      <c r="C41" s="37"/>
      <c r="D41" s="42"/>
      <c r="E41" s="43"/>
      <c r="F41" s="43"/>
      <c r="G41" s="43"/>
      <c r="H41" s="44"/>
      <c r="I41" s="37"/>
      <c r="J41" s="42"/>
      <c r="K41" s="43"/>
      <c r="L41" s="43"/>
      <c r="M41" s="43"/>
      <c r="N41" s="44"/>
    </row>
    <row r="42" spans="3:14" x14ac:dyDescent="0.3">
      <c r="C42" s="37"/>
      <c r="D42" s="42"/>
      <c r="E42" s="43"/>
      <c r="F42" s="43"/>
      <c r="G42" s="43"/>
      <c r="H42" s="44"/>
      <c r="I42" s="37"/>
      <c r="J42" s="42"/>
      <c r="K42" s="43"/>
      <c r="L42" s="43"/>
      <c r="M42" s="43"/>
      <c r="N42" s="44"/>
    </row>
    <row r="43" spans="3:14" x14ac:dyDescent="0.3">
      <c r="C43" s="37"/>
      <c r="D43" s="42"/>
      <c r="E43" s="43"/>
      <c r="F43" s="43"/>
      <c r="G43" s="43"/>
      <c r="H43" s="44"/>
      <c r="I43" s="37"/>
      <c r="J43" s="42"/>
      <c r="K43" s="43"/>
      <c r="L43" s="43"/>
      <c r="M43" s="43"/>
      <c r="N43" s="44"/>
    </row>
    <row r="44" spans="3:14" x14ac:dyDescent="0.3">
      <c r="C44" s="37"/>
      <c r="D44" s="42"/>
      <c r="E44" s="43"/>
      <c r="F44" s="43"/>
      <c r="G44" s="43"/>
      <c r="H44" s="44"/>
      <c r="I44" s="37"/>
      <c r="J44" s="42"/>
      <c r="K44" s="43"/>
      <c r="L44" s="43"/>
      <c r="M44" s="43"/>
      <c r="N44" s="44"/>
    </row>
    <row r="45" spans="3:14" x14ac:dyDescent="0.3">
      <c r="C45" s="38"/>
      <c r="D45" s="45"/>
      <c r="E45" s="46"/>
      <c r="F45" s="46"/>
      <c r="G45" s="46"/>
      <c r="H45" s="47"/>
      <c r="I45" s="38"/>
      <c r="J45" s="45"/>
      <c r="K45" s="46"/>
      <c r="L45" s="46"/>
      <c r="M45" s="46"/>
      <c r="N45" s="47"/>
    </row>
    <row r="46" spans="3:14" ht="5.0999999999999996" customHeight="1" x14ac:dyDescent="0.3"/>
    <row r="47" spans="3:14" x14ac:dyDescent="0.3">
      <c r="C47" s="10" t="s">
        <v>17</v>
      </c>
      <c r="D47" s="35">
        <v>68070207</v>
      </c>
      <c r="E47" s="35"/>
      <c r="F47" s="35"/>
      <c r="G47" s="35"/>
      <c r="H47" s="35"/>
      <c r="I47" s="8"/>
      <c r="J47" s="8"/>
      <c r="K47" s="8"/>
      <c r="L47" s="8"/>
      <c r="M47" s="8"/>
      <c r="N47" s="8"/>
    </row>
    <row r="48" spans="3:14" ht="5.0999999999999996" customHeight="1" x14ac:dyDescent="0.3"/>
    <row r="49" spans="3:14" ht="15" customHeight="1" x14ac:dyDescent="0.3">
      <c r="C49" s="36" t="s">
        <v>18</v>
      </c>
      <c r="D49" s="39"/>
      <c r="E49" s="40"/>
      <c r="F49" s="40"/>
      <c r="G49" s="40"/>
      <c r="H49" s="41"/>
      <c r="I49" s="36" t="s">
        <v>19</v>
      </c>
      <c r="J49" s="39"/>
      <c r="K49" s="40"/>
      <c r="L49" s="40"/>
      <c r="M49" s="40"/>
      <c r="N49" s="41"/>
    </row>
    <row r="50" spans="3:14" ht="15" customHeight="1" x14ac:dyDescent="0.3">
      <c r="C50" s="37"/>
      <c r="D50" s="42"/>
      <c r="E50" s="43"/>
      <c r="F50" s="43"/>
      <c r="G50" s="43"/>
      <c r="H50" s="44"/>
      <c r="I50" s="37"/>
      <c r="J50" s="42"/>
      <c r="K50" s="43"/>
      <c r="L50" s="43"/>
      <c r="M50" s="43"/>
      <c r="N50" s="44"/>
    </row>
    <row r="51" spans="3:14" ht="15" customHeight="1" x14ac:dyDescent="0.3">
      <c r="C51" s="37"/>
      <c r="D51" s="42"/>
      <c r="E51" s="43"/>
      <c r="F51" s="43"/>
      <c r="G51" s="43"/>
      <c r="H51" s="44"/>
      <c r="I51" s="37"/>
      <c r="J51" s="42"/>
      <c r="K51" s="43"/>
      <c r="L51" s="43"/>
      <c r="M51" s="43"/>
      <c r="N51" s="44"/>
    </row>
    <row r="52" spans="3:14" x14ac:dyDescent="0.3">
      <c r="C52" s="37"/>
      <c r="D52" s="42"/>
      <c r="E52" s="43"/>
      <c r="F52" s="43"/>
      <c r="G52" s="43"/>
      <c r="H52" s="44"/>
      <c r="I52" s="37"/>
      <c r="J52" s="42"/>
      <c r="K52" s="43"/>
      <c r="L52" s="43"/>
      <c r="M52" s="43"/>
      <c r="N52" s="44"/>
    </row>
    <row r="53" spans="3:14" x14ac:dyDescent="0.3">
      <c r="C53" s="37"/>
      <c r="D53" s="42"/>
      <c r="E53" s="43"/>
      <c r="F53" s="43"/>
      <c r="G53" s="43"/>
      <c r="H53" s="44"/>
      <c r="I53" s="37"/>
      <c r="J53" s="42"/>
      <c r="K53" s="43"/>
      <c r="L53" s="43"/>
      <c r="M53" s="43"/>
      <c r="N53" s="44"/>
    </row>
    <row r="54" spans="3:14" x14ac:dyDescent="0.3">
      <c r="C54" s="37"/>
      <c r="D54" s="42"/>
      <c r="E54" s="43"/>
      <c r="F54" s="43"/>
      <c r="G54" s="43"/>
      <c r="H54" s="44"/>
      <c r="I54" s="37"/>
      <c r="J54" s="42"/>
      <c r="K54" s="43"/>
      <c r="L54" s="43"/>
      <c r="M54" s="43"/>
      <c r="N54" s="44"/>
    </row>
    <row r="55" spans="3:14" x14ac:dyDescent="0.3">
      <c r="C55" s="37"/>
      <c r="D55" s="42"/>
      <c r="E55" s="43"/>
      <c r="F55" s="43"/>
      <c r="G55" s="43"/>
      <c r="H55" s="44"/>
      <c r="I55" s="37"/>
      <c r="J55" s="42"/>
      <c r="K55" s="43"/>
      <c r="L55" s="43"/>
      <c r="M55" s="43"/>
      <c r="N55" s="44"/>
    </row>
    <row r="56" spans="3:14" x14ac:dyDescent="0.3">
      <c r="C56" s="37"/>
      <c r="D56" s="42"/>
      <c r="E56" s="43"/>
      <c r="F56" s="43"/>
      <c r="G56" s="43"/>
      <c r="H56" s="44"/>
      <c r="I56" s="37"/>
      <c r="J56" s="42"/>
      <c r="K56" s="43"/>
      <c r="L56" s="43"/>
      <c r="M56" s="43"/>
      <c r="N56" s="44"/>
    </row>
    <row r="57" spans="3:14" x14ac:dyDescent="0.3">
      <c r="C57" s="37"/>
      <c r="D57" s="42"/>
      <c r="E57" s="43"/>
      <c r="F57" s="43"/>
      <c r="G57" s="43"/>
      <c r="H57" s="44"/>
      <c r="I57" s="37"/>
      <c r="J57" s="42"/>
      <c r="K57" s="43"/>
      <c r="L57" s="43"/>
      <c r="M57" s="43"/>
      <c r="N57" s="44"/>
    </row>
    <row r="58" spans="3:14" x14ac:dyDescent="0.3">
      <c r="C58" s="37"/>
      <c r="D58" s="42"/>
      <c r="E58" s="43"/>
      <c r="F58" s="43"/>
      <c r="G58" s="43"/>
      <c r="H58" s="44"/>
      <c r="I58" s="37"/>
      <c r="J58" s="42"/>
      <c r="K58" s="43"/>
      <c r="L58" s="43"/>
      <c r="M58" s="43"/>
      <c r="N58" s="44"/>
    </row>
    <row r="59" spans="3:14" x14ac:dyDescent="0.3">
      <c r="C59" s="37"/>
      <c r="D59" s="42"/>
      <c r="E59" s="43"/>
      <c r="F59" s="43"/>
      <c r="G59" s="43"/>
      <c r="H59" s="44"/>
      <c r="I59" s="37"/>
      <c r="J59" s="42"/>
      <c r="K59" s="43"/>
      <c r="L59" s="43"/>
      <c r="M59" s="43"/>
      <c r="N59" s="44"/>
    </row>
    <row r="60" spans="3:14" x14ac:dyDescent="0.3">
      <c r="C60" s="38"/>
      <c r="D60" s="45"/>
      <c r="E60" s="46"/>
      <c r="F60" s="46"/>
      <c r="G60" s="46"/>
      <c r="H60" s="47"/>
      <c r="I60" s="38"/>
      <c r="J60" s="45"/>
      <c r="K60" s="46"/>
      <c r="L60" s="46"/>
      <c r="M60" s="46"/>
      <c r="N60" s="47"/>
    </row>
    <row r="61" spans="3:14" ht="5.0999999999999996" customHeight="1" x14ac:dyDescent="0.3"/>
    <row r="62" spans="3:14" x14ac:dyDescent="0.3">
      <c r="C62" s="10" t="s">
        <v>17</v>
      </c>
      <c r="D62" s="35"/>
      <c r="E62" s="35"/>
      <c r="F62" s="35"/>
      <c r="G62" s="35"/>
      <c r="H62" s="35"/>
      <c r="I62" s="8"/>
      <c r="J62" s="8"/>
      <c r="K62" s="8"/>
      <c r="L62" s="8"/>
      <c r="M62" s="8"/>
      <c r="N62" s="8"/>
    </row>
    <row r="63" spans="3:14" ht="5.0999999999999996" customHeight="1" x14ac:dyDescent="0.3"/>
    <row r="64" spans="3:14" ht="15" customHeight="1" x14ac:dyDescent="0.3">
      <c r="C64" s="36" t="s">
        <v>18</v>
      </c>
      <c r="D64" s="39"/>
      <c r="E64" s="40"/>
      <c r="F64" s="40"/>
      <c r="G64" s="40"/>
      <c r="H64" s="41"/>
      <c r="I64" s="36" t="s">
        <v>19</v>
      </c>
      <c r="J64" s="39"/>
      <c r="K64" s="40"/>
      <c r="L64" s="40"/>
      <c r="M64" s="40"/>
      <c r="N64" s="41"/>
    </row>
    <row r="65" spans="3:14" x14ac:dyDescent="0.3">
      <c r="C65" s="37"/>
      <c r="D65" s="42"/>
      <c r="E65" s="43"/>
      <c r="F65" s="43"/>
      <c r="G65" s="43"/>
      <c r="H65" s="44"/>
      <c r="I65" s="37"/>
      <c r="J65" s="42"/>
      <c r="K65" s="43"/>
      <c r="L65" s="43"/>
      <c r="M65" s="43"/>
      <c r="N65" s="44"/>
    </row>
    <row r="66" spans="3:14" x14ac:dyDescent="0.3">
      <c r="C66" s="37"/>
      <c r="D66" s="42"/>
      <c r="E66" s="43"/>
      <c r="F66" s="43"/>
      <c r="G66" s="43"/>
      <c r="H66" s="44"/>
      <c r="I66" s="37"/>
      <c r="J66" s="42"/>
      <c r="K66" s="43"/>
      <c r="L66" s="43"/>
      <c r="M66" s="43"/>
      <c r="N66" s="44"/>
    </row>
    <row r="67" spans="3:14" x14ac:dyDescent="0.3">
      <c r="C67" s="37"/>
      <c r="D67" s="42"/>
      <c r="E67" s="43"/>
      <c r="F67" s="43"/>
      <c r="G67" s="43"/>
      <c r="H67" s="44"/>
      <c r="I67" s="37"/>
      <c r="J67" s="42"/>
      <c r="K67" s="43"/>
      <c r="L67" s="43"/>
      <c r="M67" s="43"/>
      <c r="N67" s="44"/>
    </row>
    <row r="68" spans="3:14" x14ac:dyDescent="0.3">
      <c r="C68" s="37"/>
      <c r="D68" s="42"/>
      <c r="E68" s="43"/>
      <c r="F68" s="43"/>
      <c r="G68" s="43"/>
      <c r="H68" s="44"/>
      <c r="I68" s="37"/>
      <c r="J68" s="42"/>
      <c r="K68" s="43"/>
      <c r="L68" s="43"/>
      <c r="M68" s="43"/>
      <c r="N68" s="44"/>
    </row>
    <row r="69" spans="3:14" x14ac:dyDescent="0.3">
      <c r="C69" s="37"/>
      <c r="D69" s="42"/>
      <c r="E69" s="43"/>
      <c r="F69" s="43"/>
      <c r="G69" s="43"/>
      <c r="H69" s="44"/>
      <c r="I69" s="37"/>
      <c r="J69" s="42"/>
      <c r="K69" s="43"/>
      <c r="L69" s="43"/>
      <c r="M69" s="43"/>
      <c r="N69" s="44"/>
    </row>
    <row r="70" spans="3:14" x14ac:dyDescent="0.3">
      <c r="C70" s="37"/>
      <c r="D70" s="42"/>
      <c r="E70" s="43"/>
      <c r="F70" s="43"/>
      <c r="G70" s="43"/>
      <c r="H70" s="44"/>
      <c r="I70" s="37"/>
      <c r="J70" s="42"/>
      <c r="K70" s="43"/>
      <c r="L70" s="43"/>
      <c r="M70" s="43"/>
      <c r="N70" s="44"/>
    </row>
    <row r="71" spans="3:14" x14ac:dyDescent="0.3">
      <c r="C71" s="37"/>
      <c r="D71" s="42"/>
      <c r="E71" s="43"/>
      <c r="F71" s="43"/>
      <c r="G71" s="43"/>
      <c r="H71" s="44"/>
      <c r="I71" s="37"/>
      <c r="J71" s="42"/>
      <c r="K71" s="43"/>
      <c r="L71" s="43"/>
      <c r="M71" s="43"/>
      <c r="N71" s="44"/>
    </row>
    <row r="72" spans="3:14" x14ac:dyDescent="0.3">
      <c r="C72" s="37"/>
      <c r="D72" s="42"/>
      <c r="E72" s="43"/>
      <c r="F72" s="43"/>
      <c r="G72" s="43"/>
      <c r="H72" s="44"/>
      <c r="I72" s="37"/>
      <c r="J72" s="42"/>
      <c r="K72" s="43"/>
      <c r="L72" s="43"/>
      <c r="M72" s="43"/>
      <c r="N72" s="44"/>
    </row>
    <row r="73" spans="3:14" x14ac:dyDescent="0.3">
      <c r="C73" s="37"/>
      <c r="D73" s="42"/>
      <c r="E73" s="43"/>
      <c r="F73" s="43"/>
      <c r="G73" s="43"/>
      <c r="H73" s="44"/>
      <c r="I73" s="37"/>
      <c r="J73" s="42"/>
      <c r="K73" s="43"/>
      <c r="L73" s="43"/>
      <c r="M73" s="43"/>
      <c r="N73" s="44"/>
    </row>
    <row r="74" spans="3:14" x14ac:dyDescent="0.3">
      <c r="C74" s="37"/>
      <c r="D74" s="42"/>
      <c r="E74" s="43"/>
      <c r="F74" s="43"/>
      <c r="G74" s="43"/>
      <c r="H74" s="44"/>
      <c r="I74" s="37"/>
      <c r="J74" s="42"/>
      <c r="K74" s="43"/>
      <c r="L74" s="43"/>
      <c r="M74" s="43"/>
      <c r="N74" s="44"/>
    </row>
    <row r="75" spans="3:14" x14ac:dyDescent="0.3">
      <c r="C75" s="38"/>
      <c r="D75" s="45"/>
      <c r="E75" s="46"/>
      <c r="F75" s="46"/>
      <c r="G75" s="46"/>
      <c r="H75" s="47"/>
      <c r="I75" s="38"/>
      <c r="J75" s="45"/>
      <c r="K75" s="46"/>
      <c r="L75" s="46"/>
      <c r="M75" s="46"/>
      <c r="N75" s="47"/>
    </row>
    <row r="76" spans="3:14" ht="15" customHeight="1" x14ac:dyDescent="0.3"/>
    <row r="77" spans="3:14" ht="15" customHeight="1" x14ac:dyDescent="0.3"/>
    <row r="78" spans="3:14" ht="15" customHeight="1" x14ac:dyDescent="0.3"/>
    <row r="79" spans="3:14" x14ac:dyDescent="0.3">
      <c r="C79" s="10" t="s">
        <v>17</v>
      </c>
      <c r="D79" s="35"/>
      <c r="E79" s="35"/>
      <c r="F79" s="35"/>
      <c r="G79" s="35"/>
      <c r="H79" s="35"/>
      <c r="I79" s="8"/>
      <c r="J79" s="8"/>
      <c r="K79" s="8"/>
      <c r="L79" s="8"/>
      <c r="M79" s="8"/>
      <c r="N79" s="8"/>
    </row>
    <row r="80" spans="3:14" ht="5.0999999999999996" customHeight="1" x14ac:dyDescent="0.3"/>
    <row r="81" spans="3:14" ht="15" customHeight="1" x14ac:dyDescent="0.3">
      <c r="C81" s="36" t="s">
        <v>18</v>
      </c>
      <c r="D81" s="39"/>
      <c r="E81" s="40"/>
      <c r="F81" s="40"/>
      <c r="G81" s="40"/>
      <c r="H81" s="41"/>
      <c r="I81" s="36" t="s">
        <v>19</v>
      </c>
      <c r="J81" s="39"/>
      <c r="K81" s="40"/>
      <c r="L81" s="40"/>
      <c r="M81" s="40"/>
      <c r="N81" s="41"/>
    </row>
    <row r="82" spans="3:14" x14ac:dyDescent="0.3">
      <c r="C82" s="37"/>
      <c r="D82" s="42"/>
      <c r="E82" s="43"/>
      <c r="F82" s="43"/>
      <c r="G82" s="43"/>
      <c r="H82" s="44"/>
      <c r="I82" s="37"/>
      <c r="J82" s="42"/>
      <c r="K82" s="43"/>
      <c r="L82" s="43"/>
      <c r="M82" s="43"/>
      <c r="N82" s="44"/>
    </row>
    <row r="83" spans="3:14" x14ac:dyDescent="0.3">
      <c r="C83" s="37"/>
      <c r="D83" s="42"/>
      <c r="E83" s="43"/>
      <c r="F83" s="43"/>
      <c r="G83" s="43"/>
      <c r="H83" s="44"/>
      <c r="I83" s="37"/>
      <c r="J83" s="42"/>
      <c r="K83" s="43"/>
      <c r="L83" s="43"/>
      <c r="M83" s="43"/>
      <c r="N83" s="44"/>
    </row>
    <row r="84" spans="3:14" x14ac:dyDescent="0.3">
      <c r="C84" s="37"/>
      <c r="D84" s="42"/>
      <c r="E84" s="43"/>
      <c r="F84" s="43"/>
      <c r="G84" s="43"/>
      <c r="H84" s="44"/>
      <c r="I84" s="37"/>
      <c r="J84" s="42"/>
      <c r="K84" s="43"/>
      <c r="L84" s="43"/>
      <c r="M84" s="43"/>
      <c r="N84" s="44"/>
    </row>
    <row r="85" spans="3:14" x14ac:dyDescent="0.3">
      <c r="C85" s="37"/>
      <c r="D85" s="42"/>
      <c r="E85" s="43"/>
      <c r="F85" s="43"/>
      <c r="G85" s="43"/>
      <c r="H85" s="44"/>
      <c r="I85" s="37"/>
      <c r="J85" s="42"/>
      <c r="K85" s="43"/>
      <c r="L85" s="43"/>
      <c r="M85" s="43"/>
      <c r="N85" s="44"/>
    </row>
    <row r="86" spans="3:14" x14ac:dyDescent="0.3">
      <c r="C86" s="37"/>
      <c r="D86" s="42"/>
      <c r="E86" s="43"/>
      <c r="F86" s="43"/>
      <c r="G86" s="43"/>
      <c r="H86" s="44"/>
      <c r="I86" s="37"/>
      <c r="J86" s="42"/>
      <c r="K86" s="43"/>
      <c r="L86" s="43"/>
      <c r="M86" s="43"/>
      <c r="N86" s="44"/>
    </row>
    <row r="87" spans="3:14" x14ac:dyDescent="0.3">
      <c r="C87" s="37"/>
      <c r="D87" s="42"/>
      <c r="E87" s="43"/>
      <c r="F87" s="43"/>
      <c r="G87" s="43"/>
      <c r="H87" s="44"/>
      <c r="I87" s="37"/>
      <c r="J87" s="42"/>
      <c r="K87" s="43"/>
      <c r="L87" s="43"/>
      <c r="M87" s="43"/>
      <c r="N87" s="44"/>
    </row>
    <row r="88" spans="3:14" x14ac:dyDescent="0.3">
      <c r="C88" s="37"/>
      <c r="D88" s="42"/>
      <c r="E88" s="43"/>
      <c r="F88" s="43"/>
      <c r="G88" s="43"/>
      <c r="H88" s="44"/>
      <c r="I88" s="37"/>
      <c r="J88" s="42"/>
      <c r="K88" s="43"/>
      <c r="L88" s="43"/>
      <c r="M88" s="43"/>
      <c r="N88" s="44"/>
    </row>
    <row r="89" spans="3:14" x14ac:dyDescent="0.3">
      <c r="C89" s="37"/>
      <c r="D89" s="42"/>
      <c r="E89" s="43"/>
      <c r="F89" s="43"/>
      <c r="G89" s="43"/>
      <c r="H89" s="44"/>
      <c r="I89" s="37"/>
      <c r="J89" s="42"/>
      <c r="K89" s="43"/>
      <c r="L89" s="43"/>
      <c r="M89" s="43"/>
      <c r="N89" s="44"/>
    </row>
    <row r="90" spans="3:14" x14ac:dyDescent="0.3">
      <c r="C90" s="37"/>
      <c r="D90" s="42"/>
      <c r="E90" s="43"/>
      <c r="F90" s="43"/>
      <c r="G90" s="43"/>
      <c r="H90" s="44"/>
      <c r="I90" s="37"/>
      <c r="J90" s="42"/>
      <c r="K90" s="43"/>
      <c r="L90" s="43"/>
      <c r="M90" s="43"/>
      <c r="N90" s="44"/>
    </row>
    <row r="91" spans="3:14" x14ac:dyDescent="0.3">
      <c r="C91" s="37"/>
      <c r="D91" s="42"/>
      <c r="E91" s="43"/>
      <c r="F91" s="43"/>
      <c r="G91" s="43"/>
      <c r="H91" s="44"/>
      <c r="I91" s="37"/>
      <c r="J91" s="42"/>
      <c r="K91" s="43"/>
      <c r="L91" s="43"/>
      <c r="M91" s="43"/>
      <c r="N91" s="44"/>
    </row>
    <row r="92" spans="3:14" x14ac:dyDescent="0.3">
      <c r="C92" s="38"/>
      <c r="D92" s="45"/>
      <c r="E92" s="46"/>
      <c r="F92" s="46"/>
      <c r="G92" s="46"/>
      <c r="H92" s="47"/>
      <c r="I92" s="38"/>
      <c r="J92" s="45"/>
      <c r="K92" s="46"/>
      <c r="L92" s="46"/>
      <c r="M92" s="46"/>
      <c r="N92" s="47"/>
    </row>
    <row r="93" spans="3:14" ht="5.0999999999999996" customHeight="1" x14ac:dyDescent="0.3"/>
    <row r="94" spans="3:14" x14ac:dyDescent="0.3">
      <c r="C94" s="10" t="s">
        <v>17</v>
      </c>
      <c r="D94" s="35"/>
      <c r="E94" s="35"/>
      <c r="F94" s="35"/>
      <c r="G94" s="35"/>
      <c r="H94" s="35"/>
      <c r="I94" s="8"/>
      <c r="J94" s="8"/>
      <c r="K94" s="8"/>
      <c r="L94" s="8"/>
      <c r="M94" s="8"/>
      <c r="N94" s="8"/>
    </row>
    <row r="95" spans="3:14" ht="5.0999999999999996" customHeight="1" x14ac:dyDescent="0.3"/>
    <row r="96" spans="3:14" ht="15" customHeight="1" x14ac:dyDescent="0.3">
      <c r="C96" s="36" t="s">
        <v>18</v>
      </c>
      <c r="D96" s="39"/>
      <c r="E96" s="40"/>
      <c r="F96" s="40"/>
      <c r="G96" s="40"/>
      <c r="H96" s="41"/>
      <c r="I96" s="36" t="s">
        <v>19</v>
      </c>
      <c r="J96" s="39"/>
      <c r="K96" s="40"/>
      <c r="L96" s="40"/>
      <c r="M96" s="40"/>
      <c r="N96" s="41"/>
    </row>
    <row r="97" spans="3:14" x14ac:dyDescent="0.3">
      <c r="C97" s="37"/>
      <c r="D97" s="42"/>
      <c r="E97" s="43"/>
      <c r="F97" s="43"/>
      <c r="G97" s="43"/>
      <c r="H97" s="44"/>
      <c r="I97" s="37"/>
      <c r="J97" s="42"/>
      <c r="K97" s="43"/>
      <c r="L97" s="43"/>
      <c r="M97" s="43"/>
      <c r="N97" s="44"/>
    </row>
    <row r="98" spans="3:14" x14ac:dyDescent="0.3">
      <c r="C98" s="37"/>
      <c r="D98" s="42"/>
      <c r="E98" s="43"/>
      <c r="F98" s="43"/>
      <c r="G98" s="43"/>
      <c r="H98" s="44"/>
      <c r="I98" s="37"/>
      <c r="J98" s="42"/>
      <c r="K98" s="43"/>
      <c r="L98" s="43"/>
      <c r="M98" s="43"/>
      <c r="N98" s="44"/>
    </row>
    <row r="99" spans="3:14" x14ac:dyDescent="0.3">
      <c r="C99" s="37"/>
      <c r="D99" s="42"/>
      <c r="E99" s="43"/>
      <c r="F99" s="43"/>
      <c r="G99" s="43"/>
      <c r="H99" s="44"/>
      <c r="I99" s="37"/>
      <c r="J99" s="42"/>
      <c r="K99" s="43"/>
      <c r="L99" s="43"/>
      <c r="M99" s="43"/>
      <c r="N99" s="44"/>
    </row>
    <row r="100" spans="3:14" x14ac:dyDescent="0.3">
      <c r="C100" s="37"/>
      <c r="D100" s="42"/>
      <c r="E100" s="43"/>
      <c r="F100" s="43"/>
      <c r="G100" s="43"/>
      <c r="H100" s="44"/>
      <c r="I100" s="37"/>
      <c r="J100" s="42"/>
      <c r="K100" s="43"/>
      <c r="L100" s="43"/>
      <c r="M100" s="43"/>
      <c r="N100" s="44"/>
    </row>
    <row r="101" spans="3:14" x14ac:dyDescent="0.3">
      <c r="C101" s="37"/>
      <c r="D101" s="42"/>
      <c r="E101" s="43"/>
      <c r="F101" s="43"/>
      <c r="G101" s="43"/>
      <c r="H101" s="44"/>
      <c r="I101" s="37"/>
      <c r="J101" s="42"/>
      <c r="K101" s="43"/>
      <c r="L101" s="43"/>
      <c r="M101" s="43"/>
      <c r="N101" s="44"/>
    </row>
    <row r="102" spans="3:14" x14ac:dyDescent="0.3">
      <c r="C102" s="37"/>
      <c r="D102" s="42"/>
      <c r="E102" s="43"/>
      <c r="F102" s="43"/>
      <c r="G102" s="43"/>
      <c r="H102" s="44"/>
      <c r="I102" s="37"/>
      <c r="J102" s="42"/>
      <c r="K102" s="43"/>
      <c r="L102" s="43"/>
      <c r="M102" s="43"/>
      <c r="N102" s="44"/>
    </row>
    <row r="103" spans="3:14" x14ac:dyDescent="0.3">
      <c r="C103" s="37"/>
      <c r="D103" s="42"/>
      <c r="E103" s="43"/>
      <c r="F103" s="43"/>
      <c r="G103" s="43"/>
      <c r="H103" s="44"/>
      <c r="I103" s="37"/>
      <c r="J103" s="42"/>
      <c r="K103" s="43"/>
      <c r="L103" s="43"/>
      <c r="M103" s="43"/>
      <c r="N103" s="44"/>
    </row>
    <row r="104" spans="3:14" x14ac:dyDescent="0.3">
      <c r="C104" s="37"/>
      <c r="D104" s="42"/>
      <c r="E104" s="43"/>
      <c r="F104" s="43"/>
      <c r="G104" s="43"/>
      <c r="H104" s="44"/>
      <c r="I104" s="37"/>
      <c r="J104" s="42"/>
      <c r="K104" s="43"/>
      <c r="L104" s="43"/>
      <c r="M104" s="43"/>
      <c r="N104" s="44"/>
    </row>
    <row r="105" spans="3:14" x14ac:dyDescent="0.3">
      <c r="C105" s="37"/>
      <c r="D105" s="42"/>
      <c r="E105" s="43"/>
      <c r="F105" s="43"/>
      <c r="G105" s="43"/>
      <c r="H105" s="44"/>
      <c r="I105" s="37"/>
      <c r="J105" s="42"/>
      <c r="K105" s="43"/>
      <c r="L105" s="43"/>
      <c r="M105" s="43"/>
      <c r="N105" s="44"/>
    </row>
    <row r="106" spans="3:14" x14ac:dyDescent="0.3">
      <c r="C106" s="37"/>
      <c r="D106" s="42"/>
      <c r="E106" s="43"/>
      <c r="F106" s="43"/>
      <c r="G106" s="43"/>
      <c r="H106" s="44"/>
      <c r="I106" s="37"/>
      <c r="J106" s="42"/>
      <c r="K106" s="43"/>
      <c r="L106" s="43"/>
      <c r="M106" s="43"/>
      <c r="N106" s="44"/>
    </row>
    <row r="107" spans="3:14" x14ac:dyDescent="0.3">
      <c r="C107" s="38"/>
      <c r="D107" s="45"/>
      <c r="E107" s="46"/>
      <c r="F107" s="46"/>
      <c r="G107" s="46"/>
      <c r="H107" s="47"/>
      <c r="I107" s="38"/>
      <c r="J107" s="45"/>
      <c r="K107" s="46"/>
      <c r="L107" s="46"/>
      <c r="M107" s="46"/>
      <c r="N107" s="47"/>
    </row>
    <row r="108" spans="3:14" ht="5.0999999999999996" customHeight="1" x14ac:dyDescent="0.3"/>
    <row r="109" spans="3:14" x14ac:dyDescent="0.3">
      <c r="C109" s="10" t="s">
        <v>17</v>
      </c>
      <c r="D109" s="35"/>
      <c r="E109" s="35"/>
      <c r="F109" s="35"/>
      <c r="G109" s="35"/>
      <c r="H109" s="35"/>
      <c r="I109" s="8"/>
      <c r="J109" s="8"/>
      <c r="K109" s="8"/>
      <c r="L109" s="8"/>
      <c r="M109" s="8"/>
      <c r="N109" s="8"/>
    </row>
    <row r="110" spans="3:14" ht="5.0999999999999996" customHeight="1" x14ac:dyDescent="0.3"/>
    <row r="111" spans="3:14" ht="15" customHeight="1" x14ac:dyDescent="0.3">
      <c r="C111" s="36" t="s">
        <v>18</v>
      </c>
      <c r="D111" s="39"/>
      <c r="E111" s="40"/>
      <c r="F111" s="40"/>
      <c r="G111" s="40"/>
      <c r="H111" s="41"/>
      <c r="I111" s="36" t="s">
        <v>19</v>
      </c>
      <c r="J111" s="39"/>
      <c r="K111" s="40"/>
      <c r="L111" s="40"/>
      <c r="M111" s="40"/>
      <c r="N111" s="41"/>
    </row>
    <row r="112" spans="3:14" x14ac:dyDescent="0.3">
      <c r="C112" s="37"/>
      <c r="D112" s="42"/>
      <c r="E112" s="43"/>
      <c r="F112" s="43"/>
      <c r="G112" s="43"/>
      <c r="H112" s="44"/>
      <c r="I112" s="37"/>
      <c r="J112" s="42"/>
      <c r="K112" s="43"/>
      <c r="L112" s="43"/>
      <c r="M112" s="43"/>
      <c r="N112" s="44"/>
    </row>
    <row r="113" spans="3:14" x14ac:dyDescent="0.3">
      <c r="C113" s="37"/>
      <c r="D113" s="42"/>
      <c r="E113" s="43"/>
      <c r="F113" s="43"/>
      <c r="G113" s="43"/>
      <c r="H113" s="44"/>
      <c r="I113" s="37"/>
      <c r="J113" s="42"/>
      <c r="K113" s="43"/>
      <c r="L113" s="43"/>
      <c r="M113" s="43"/>
      <c r="N113" s="44"/>
    </row>
    <row r="114" spans="3:14" x14ac:dyDescent="0.3">
      <c r="C114" s="37"/>
      <c r="D114" s="42"/>
      <c r="E114" s="43"/>
      <c r="F114" s="43"/>
      <c r="G114" s="43"/>
      <c r="H114" s="44"/>
      <c r="I114" s="37"/>
      <c r="J114" s="42"/>
      <c r="K114" s="43"/>
      <c r="L114" s="43"/>
      <c r="M114" s="43"/>
      <c r="N114" s="44"/>
    </row>
    <row r="115" spans="3:14" x14ac:dyDescent="0.3">
      <c r="C115" s="37"/>
      <c r="D115" s="42"/>
      <c r="E115" s="43"/>
      <c r="F115" s="43"/>
      <c r="G115" s="43"/>
      <c r="H115" s="44"/>
      <c r="I115" s="37"/>
      <c r="J115" s="42"/>
      <c r="K115" s="43"/>
      <c r="L115" s="43"/>
      <c r="M115" s="43"/>
      <c r="N115" s="44"/>
    </row>
    <row r="116" spans="3:14" x14ac:dyDescent="0.3">
      <c r="C116" s="37"/>
      <c r="D116" s="42"/>
      <c r="E116" s="43"/>
      <c r="F116" s="43"/>
      <c r="G116" s="43"/>
      <c r="H116" s="44"/>
      <c r="I116" s="37"/>
      <c r="J116" s="42"/>
      <c r="K116" s="43"/>
      <c r="L116" s="43"/>
      <c r="M116" s="43"/>
      <c r="N116" s="44"/>
    </row>
    <row r="117" spans="3:14" x14ac:dyDescent="0.3">
      <c r="C117" s="37"/>
      <c r="D117" s="42"/>
      <c r="E117" s="43"/>
      <c r="F117" s="43"/>
      <c r="G117" s="43"/>
      <c r="H117" s="44"/>
      <c r="I117" s="37"/>
      <c r="J117" s="42"/>
      <c r="K117" s="43"/>
      <c r="L117" s="43"/>
      <c r="M117" s="43"/>
      <c r="N117" s="44"/>
    </row>
    <row r="118" spans="3:14" x14ac:dyDescent="0.3">
      <c r="C118" s="37"/>
      <c r="D118" s="42"/>
      <c r="E118" s="43"/>
      <c r="F118" s="43"/>
      <c r="G118" s="43"/>
      <c r="H118" s="44"/>
      <c r="I118" s="37"/>
      <c r="J118" s="42"/>
      <c r="K118" s="43"/>
      <c r="L118" s="43"/>
      <c r="M118" s="43"/>
      <c r="N118" s="44"/>
    </row>
    <row r="119" spans="3:14" x14ac:dyDescent="0.3">
      <c r="C119" s="37"/>
      <c r="D119" s="42"/>
      <c r="E119" s="43"/>
      <c r="F119" s="43"/>
      <c r="G119" s="43"/>
      <c r="H119" s="44"/>
      <c r="I119" s="37"/>
      <c r="J119" s="42"/>
      <c r="K119" s="43"/>
      <c r="L119" s="43"/>
      <c r="M119" s="43"/>
      <c r="N119" s="44"/>
    </row>
    <row r="120" spans="3:14" x14ac:dyDescent="0.3">
      <c r="C120" s="37"/>
      <c r="D120" s="42"/>
      <c r="E120" s="43"/>
      <c r="F120" s="43"/>
      <c r="G120" s="43"/>
      <c r="H120" s="44"/>
      <c r="I120" s="37"/>
      <c r="J120" s="42"/>
      <c r="K120" s="43"/>
      <c r="L120" s="43"/>
      <c r="M120" s="43"/>
      <c r="N120" s="44"/>
    </row>
    <row r="121" spans="3:14" x14ac:dyDescent="0.3">
      <c r="C121" s="37"/>
      <c r="D121" s="42"/>
      <c r="E121" s="43"/>
      <c r="F121" s="43"/>
      <c r="G121" s="43"/>
      <c r="H121" s="44"/>
      <c r="I121" s="37"/>
      <c r="J121" s="42"/>
      <c r="K121" s="43"/>
      <c r="L121" s="43"/>
      <c r="M121" s="43"/>
      <c r="N121" s="44"/>
    </row>
    <row r="122" spans="3:14" x14ac:dyDescent="0.3">
      <c r="C122" s="38"/>
      <c r="D122" s="45"/>
      <c r="E122" s="46"/>
      <c r="F122" s="46"/>
      <c r="G122" s="46"/>
      <c r="H122" s="47"/>
      <c r="I122" s="38"/>
      <c r="J122" s="45"/>
      <c r="K122" s="46"/>
      <c r="L122" s="46"/>
      <c r="M122" s="46"/>
      <c r="N122" s="47"/>
    </row>
    <row r="123" spans="3:14" ht="5.0999999999999996" customHeight="1" x14ac:dyDescent="0.3"/>
    <row r="124" spans="3:14" x14ac:dyDescent="0.3">
      <c r="C124" s="10" t="s">
        <v>17</v>
      </c>
      <c r="D124" s="35"/>
      <c r="E124" s="35"/>
      <c r="F124" s="35"/>
      <c r="G124" s="35"/>
      <c r="H124" s="35"/>
      <c r="I124" s="8"/>
      <c r="J124" s="8"/>
      <c r="K124" s="8"/>
      <c r="L124" s="8"/>
      <c r="M124" s="8"/>
      <c r="N124" s="8"/>
    </row>
    <row r="125" spans="3:14" ht="5.0999999999999996" customHeight="1" x14ac:dyDescent="0.3"/>
    <row r="126" spans="3:14" ht="15" customHeight="1" x14ac:dyDescent="0.3">
      <c r="C126" s="36" t="s">
        <v>18</v>
      </c>
      <c r="D126" s="39"/>
      <c r="E126" s="40"/>
      <c r="F126" s="40"/>
      <c r="G126" s="40"/>
      <c r="H126" s="41"/>
      <c r="I126" s="36" t="s">
        <v>19</v>
      </c>
      <c r="J126" s="39"/>
      <c r="K126" s="40"/>
      <c r="L126" s="40"/>
      <c r="M126" s="40"/>
      <c r="N126" s="41"/>
    </row>
    <row r="127" spans="3:14" x14ac:dyDescent="0.3">
      <c r="C127" s="37"/>
      <c r="D127" s="42"/>
      <c r="E127" s="43"/>
      <c r="F127" s="43"/>
      <c r="G127" s="43"/>
      <c r="H127" s="44"/>
      <c r="I127" s="37"/>
      <c r="J127" s="42"/>
      <c r="K127" s="43"/>
      <c r="L127" s="43"/>
      <c r="M127" s="43"/>
      <c r="N127" s="44"/>
    </row>
    <row r="128" spans="3:14" x14ac:dyDescent="0.3">
      <c r="C128" s="37"/>
      <c r="D128" s="42"/>
      <c r="E128" s="43"/>
      <c r="F128" s="43"/>
      <c r="G128" s="43"/>
      <c r="H128" s="44"/>
      <c r="I128" s="37"/>
      <c r="J128" s="42"/>
      <c r="K128" s="43"/>
      <c r="L128" s="43"/>
      <c r="M128" s="43"/>
      <c r="N128" s="44"/>
    </row>
    <row r="129" spans="3:14" x14ac:dyDescent="0.3">
      <c r="C129" s="37"/>
      <c r="D129" s="42"/>
      <c r="E129" s="43"/>
      <c r="F129" s="43"/>
      <c r="G129" s="43"/>
      <c r="H129" s="44"/>
      <c r="I129" s="37"/>
      <c r="J129" s="42"/>
      <c r="K129" s="43"/>
      <c r="L129" s="43"/>
      <c r="M129" s="43"/>
      <c r="N129" s="44"/>
    </row>
    <row r="130" spans="3:14" x14ac:dyDescent="0.3">
      <c r="C130" s="37"/>
      <c r="D130" s="42"/>
      <c r="E130" s="43"/>
      <c r="F130" s="43"/>
      <c r="G130" s="43"/>
      <c r="H130" s="44"/>
      <c r="I130" s="37"/>
      <c r="J130" s="42"/>
      <c r="K130" s="43"/>
      <c r="L130" s="43"/>
      <c r="M130" s="43"/>
      <c r="N130" s="44"/>
    </row>
    <row r="131" spans="3:14" x14ac:dyDescent="0.3">
      <c r="C131" s="37"/>
      <c r="D131" s="42"/>
      <c r="E131" s="43"/>
      <c r="F131" s="43"/>
      <c r="G131" s="43"/>
      <c r="H131" s="44"/>
      <c r="I131" s="37"/>
      <c r="J131" s="42"/>
      <c r="K131" s="43"/>
      <c r="L131" s="43"/>
      <c r="M131" s="43"/>
      <c r="N131" s="44"/>
    </row>
    <row r="132" spans="3:14" x14ac:dyDescent="0.3">
      <c r="C132" s="37"/>
      <c r="D132" s="42"/>
      <c r="E132" s="43"/>
      <c r="F132" s="43"/>
      <c r="G132" s="43"/>
      <c r="H132" s="44"/>
      <c r="I132" s="37"/>
      <c r="J132" s="42"/>
      <c r="K132" s="43"/>
      <c r="L132" s="43"/>
      <c r="M132" s="43"/>
      <c r="N132" s="44"/>
    </row>
    <row r="133" spans="3:14" x14ac:dyDescent="0.3">
      <c r="C133" s="37"/>
      <c r="D133" s="42"/>
      <c r="E133" s="43"/>
      <c r="F133" s="43"/>
      <c r="G133" s="43"/>
      <c r="H133" s="44"/>
      <c r="I133" s="37"/>
      <c r="J133" s="42"/>
      <c r="K133" s="43"/>
      <c r="L133" s="43"/>
      <c r="M133" s="43"/>
      <c r="N133" s="44"/>
    </row>
    <row r="134" spans="3:14" x14ac:dyDescent="0.3">
      <c r="C134" s="37"/>
      <c r="D134" s="42"/>
      <c r="E134" s="43"/>
      <c r="F134" s="43"/>
      <c r="G134" s="43"/>
      <c r="H134" s="44"/>
      <c r="I134" s="37"/>
      <c r="J134" s="42"/>
      <c r="K134" s="43"/>
      <c r="L134" s="43"/>
      <c r="M134" s="43"/>
      <c r="N134" s="44"/>
    </row>
    <row r="135" spans="3:14" x14ac:dyDescent="0.3">
      <c r="C135" s="37"/>
      <c r="D135" s="42"/>
      <c r="E135" s="43"/>
      <c r="F135" s="43"/>
      <c r="G135" s="43"/>
      <c r="H135" s="44"/>
      <c r="I135" s="37"/>
      <c r="J135" s="42"/>
      <c r="K135" s="43"/>
      <c r="L135" s="43"/>
      <c r="M135" s="43"/>
      <c r="N135" s="44"/>
    </row>
    <row r="136" spans="3:14" x14ac:dyDescent="0.3">
      <c r="C136" s="37"/>
      <c r="D136" s="42"/>
      <c r="E136" s="43"/>
      <c r="F136" s="43"/>
      <c r="G136" s="43"/>
      <c r="H136" s="44"/>
      <c r="I136" s="37"/>
      <c r="J136" s="42"/>
      <c r="K136" s="43"/>
      <c r="L136" s="43"/>
      <c r="M136" s="43"/>
      <c r="N136" s="44"/>
    </row>
    <row r="137" spans="3:14" x14ac:dyDescent="0.3">
      <c r="C137" s="38"/>
      <c r="D137" s="45"/>
      <c r="E137" s="46"/>
      <c r="F137" s="46"/>
      <c r="G137" s="46"/>
      <c r="H137" s="47"/>
      <c r="I137" s="38"/>
      <c r="J137" s="45"/>
      <c r="K137" s="46"/>
      <c r="L137" s="46"/>
      <c r="M137" s="46"/>
      <c r="N137" s="47"/>
    </row>
    <row r="138" spans="3:14" ht="5.0999999999999996" customHeight="1" x14ac:dyDescent="0.3"/>
    <row r="139" spans="3:14" x14ac:dyDescent="0.3">
      <c r="C139" s="10" t="s">
        <v>17</v>
      </c>
      <c r="D139" s="35"/>
      <c r="E139" s="35"/>
      <c r="F139" s="35"/>
      <c r="G139" s="35"/>
      <c r="H139" s="35"/>
      <c r="I139" s="8"/>
      <c r="J139" s="8"/>
      <c r="K139" s="8"/>
      <c r="L139" s="8"/>
      <c r="M139" s="8"/>
      <c r="N139" s="8"/>
    </row>
    <row r="140" spans="3:14" ht="5.0999999999999996" customHeight="1" x14ac:dyDescent="0.3"/>
    <row r="141" spans="3:14" ht="15" customHeight="1" x14ac:dyDescent="0.3">
      <c r="C141" s="36" t="s">
        <v>18</v>
      </c>
      <c r="D141" s="39"/>
      <c r="E141" s="40"/>
      <c r="F141" s="40"/>
      <c r="G141" s="40"/>
      <c r="H141" s="41"/>
      <c r="I141" s="36" t="s">
        <v>19</v>
      </c>
      <c r="J141" s="39"/>
      <c r="K141" s="40"/>
      <c r="L141" s="40"/>
      <c r="M141" s="40"/>
      <c r="N141" s="41"/>
    </row>
    <row r="142" spans="3:14" x14ac:dyDescent="0.3">
      <c r="C142" s="37"/>
      <c r="D142" s="42"/>
      <c r="E142" s="43"/>
      <c r="F142" s="43"/>
      <c r="G142" s="43"/>
      <c r="H142" s="44"/>
      <c r="I142" s="37"/>
      <c r="J142" s="42"/>
      <c r="K142" s="43"/>
      <c r="L142" s="43"/>
      <c r="M142" s="43"/>
      <c r="N142" s="44"/>
    </row>
    <row r="143" spans="3:14" x14ac:dyDescent="0.3">
      <c r="C143" s="37"/>
      <c r="D143" s="42"/>
      <c r="E143" s="43"/>
      <c r="F143" s="43"/>
      <c r="G143" s="43"/>
      <c r="H143" s="44"/>
      <c r="I143" s="37"/>
      <c r="J143" s="42"/>
      <c r="K143" s="43"/>
      <c r="L143" s="43"/>
      <c r="M143" s="43"/>
      <c r="N143" s="44"/>
    </row>
    <row r="144" spans="3:14" x14ac:dyDescent="0.3">
      <c r="C144" s="37"/>
      <c r="D144" s="42"/>
      <c r="E144" s="43"/>
      <c r="F144" s="43"/>
      <c r="G144" s="43"/>
      <c r="H144" s="44"/>
      <c r="I144" s="37"/>
      <c r="J144" s="42"/>
      <c r="K144" s="43"/>
      <c r="L144" s="43"/>
      <c r="M144" s="43"/>
      <c r="N144" s="44"/>
    </row>
    <row r="145" spans="3:14" x14ac:dyDescent="0.3">
      <c r="C145" s="37"/>
      <c r="D145" s="42"/>
      <c r="E145" s="43"/>
      <c r="F145" s="43"/>
      <c r="G145" s="43"/>
      <c r="H145" s="44"/>
      <c r="I145" s="37"/>
      <c r="J145" s="42"/>
      <c r="K145" s="43"/>
      <c r="L145" s="43"/>
      <c r="M145" s="43"/>
      <c r="N145" s="44"/>
    </row>
    <row r="146" spans="3:14" x14ac:dyDescent="0.3">
      <c r="C146" s="37"/>
      <c r="D146" s="42"/>
      <c r="E146" s="43"/>
      <c r="F146" s="43"/>
      <c r="G146" s="43"/>
      <c r="H146" s="44"/>
      <c r="I146" s="37"/>
      <c r="J146" s="42"/>
      <c r="K146" s="43"/>
      <c r="L146" s="43"/>
      <c r="M146" s="43"/>
      <c r="N146" s="44"/>
    </row>
    <row r="147" spans="3:14" x14ac:dyDescent="0.3">
      <c r="C147" s="37"/>
      <c r="D147" s="42"/>
      <c r="E147" s="43"/>
      <c r="F147" s="43"/>
      <c r="G147" s="43"/>
      <c r="H147" s="44"/>
      <c r="I147" s="37"/>
      <c r="J147" s="42"/>
      <c r="K147" s="43"/>
      <c r="L147" s="43"/>
      <c r="M147" s="43"/>
      <c r="N147" s="44"/>
    </row>
    <row r="148" spans="3:14" x14ac:dyDescent="0.3">
      <c r="C148" s="37"/>
      <c r="D148" s="42"/>
      <c r="E148" s="43"/>
      <c r="F148" s="43"/>
      <c r="G148" s="43"/>
      <c r="H148" s="44"/>
      <c r="I148" s="37"/>
      <c r="J148" s="42"/>
      <c r="K148" s="43"/>
      <c r="L148" s="43"/>
      <c r="M148" s="43"/>
      <c r="N148" s="44"/>
    </row>
    <row r="149" spans="3:14" x14ac:dyDescent="0.3">
      <c r="C149" s="37"/>
      <c r="D149" s="42"/>
      <c r="E149" s="43"/>
      <c r="F149" s="43"/>
      <c r="G149" s="43"/>
      <c r="H149" s="44"/>
      <c r="I149" s="37"/>
      <c r="J149" s="42"/>
      <c r="K149" s="43"/>
      <c r="L149" s="43"/>
      <c r="M149" s="43"/>
      <c r="N149" s="44"/>
    </row>
    <row r="150" spans="3:14" x14ac:dyDescent="0.3">
      <c r="C150" s="37"/>
      <c r="D150" s="42"/>
      <c r="E150" s="43"/>
      <c r="F150" s="43"/>
      <c r="G150" s="43"/>
      <c r="H150" s="44"/>
      <c r="I150" s="37"/>
      <c r="J150" s="42"/>
      <c r="K150" s="43"/>
      <c r="L150" s="43"/>
      <c r="M150" s="43"/>
      <c r="N150" s="44"/>
    </row>
    <row r="151" spans="3:14" x14ac:dyDescent="0.3">
      <c r="C151" s="37"/>
      <c r="D151" s="42"/>
      <c r="E151" s="43"/>
      <c r="F151" s="43"/>
      <c r="G151" s="43"/>
      <c r="H151" s="44"/>
      <c r="I151" s="37"/>
      <c r="J151" s="42"/>
      <c r="K151" s="43"/>
      <c r="L151" s="43"/>
      <c r="M151" s="43"/>
      <c r="N151" s="44"/>
    </row>
    <row r="152" spans="3:14" x14ac:dyDescent="0.3">
      <c r="C152" s="38"/>
      <c r="D152" s="45"/>
      <c r="E152" s="46"/>
      <c r="F152" s="46"/>
      <c r="G152" s="46"/>
      <c r="H152" s="47"/>
      <c r="I152" s="38"/>
      <c r="J152" s="45"/>
      <c r="K152" s="46"/>
      <c r="L152" s="46"/>
      <c r="M152" s="46"/>
      <c r="N152" s="47"/>
    </row>
  </sheetData>
  <sheetProtection selectLockedCells="1" autoFilter="0"/>
  <mergeCells count="61">
    <mergeCell ref="F3:N4"/>
    <mergeCell ref="C6:N6"/>
    <mergeCell ref="D8:F8"/>
    <mergeCell ref="H8:I8"/>
    <mergeCell ref="C9:D9"/>
    <mergeCell ref="E9:I9"/>
    <mergeCell ref="K9:N9"/>
    <mergeCell ref="K8:N8"/>
    <mergeCell ref="C15:N15"/>
    <mergeCell ref="D19:H30"/>
    <mergeCell ref="J19:N30"/>
    <mergeCell ref="C11:N11"/>
    <mergeCell ref="C13:D13"/>
    <mergeCell ref="C19:C30"/>
    <mergeCell ref="I19:I30"/>
    <mergeCell ref="D17:H17"/>
    <mergeCell ref="G13:H13"/>
    <mergeCell ref="E13:F13"/>
    <mergeCell ref="K13:L13"/>
    <mergeCell ref="I13:J13"/>
    <mergeCell ref="M13:N13"/>
    <mergeCell ref="D32:H32"/>
    <mergeCell ref="D62:H62"/>
    <mergeCell ref="J49:N60"/>
    <mergeCell ref="C64:C75"/>
    <mergeCell ref="D64:H75"/>
    <mergeCell ref="I64:I75"/>
    <mergeCell ref="J64:N75"/>
    <mergeCell ref="I34:I45"/>
    <mergeCell ref="C49:C60"/>
    <mergeCell ref="D49:H60"/>
    <mergeCell ref="I49:I60"/>
    <mergeCell ref="J34:N45"/>
    <mergeCell ref="C34:C45"/>
    <mergeCell ref="D34:H45"/>
    <mergeCell ref="D47:H47"/>
    <mergeCell ref="D79:H79"/>
    <mergeCell ref="C81:C92"/>
    <mergeCell ref="D81:H92"/>
    <mergeCell ref="I81:I92"/>
    <mergeCell ref="J81:N92"/>
    <mergeCell ref="D94:H94"/>
    <mergeCell ref="C96:C107"/>
    <mergeCell ref="D96:H107"/>
    <mergeCell ref="I96:I107"/>
    <mergeCell ref="J96:N107"/>
    <mergeCell ref="D109:H109"/>
    <mergeCell ref="C111:C122"/>
    <mergeCell ref="D111:H122"/>
    <mergeCell ref="I111:I122"/>
    <mergeCell ref="J111:N122"/>
    <mergeCell ref="D124:H124"/>
    <mergeCell ref="C126:C137"/>
    <mergeCell ref="D126:H137"/>
    <mergeCell ref="I126:I137"/>
    <mergeCell ref="J126:N137"/>
    <mergeCell ref="D139:H139"/>
    <mergeCell ref="C141:C152"/>
    <mergeCell ref="D141:H152"/>
    <mergeCell ref="I141:I152"/>
    <mergeCell ref="J141:N152"/>
  </mergeCells>
  <pageMargins left="0.25" right="0.25" top="0.3" bottom="0.28000000000000003" header="0.3" footer="0.17"/>
  <pageSetup paperSize="9" scale="7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GerarPDF">
                <anchor moveWithCells="1" sizeWithCells="1">
                  <from>
                    <xdr:col>1</xdr:col>
                    <xdr:colOff>0</xdr:colOff>
                    <xdr:row>0</xdr:row>
                    <xdr:rowOff>60960</xdr:rowOff>
                  </from>
                  <to>
                    <xdr:col>3</xdr:col>
                    <xdr:colOff>251460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5" name="Button 29">
              <controlPr defaultSize="0" print="0" autoFill="0" autoPict="0" macro="[0]!AnexarFoto1">
                <anchor moveWithCells="1" sizeWithCells="1">
                  <from>
                    <xdr:col>2</xdr:col>
                    <xdr:colOff>99060</xdr:colOff>
                    <xdr:row>18</xdr:row>
                    <xdr:rowOff>38100</xdr:rowOff>
                  </from>
                  <to>
                    <xdr:col>2</xdr:col>
                    <xdr:colOff>640080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" name="Button 58">
              <controlPr defaultSize="0" print="0" autoFill="0" autoPict="0" macro="[0]!ApagarFoto1">
                <anchor moveWithCells="1" sizeWithCells="1">
                  <from>
                    <xdr:col>2</xdr:col>
                    <xdr:colOff>99060</xdr:colOff>
                    <xdr:row>28</xdr:row>
                    <xdr:rowOff>175260</xdr:rowOff>
                  </from>
                  <to>
                    <xdr:col>2</xdr:col>
                    <xdr:colOff>640080</xdr:colOff>
                    <xdr:row>29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7" name="Button 59">
              <controlPr defaultSize="0" print="0" autoFill="0" autoPict="0" macro="[0]!AnexarFoto2">
                <anchor moveWithCells="1" sizeWithCells="1">
                  <from>
                    <xdr:col>8</xdr:col>
                    <xdr:colOff>83820</xdr:colOff>
                    <xdr:row>18</xdr:row>
                    <xdr:rowOff>38100</xdr:rowOff>
                  </from>
                  <to>
                    <xdr:col>8</xdr:col>
                    <xdr:colOff>632460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8" name="Button 61">
              <controlPr defaultSize="0" print="0" autoFill="0" autoPict="0" macro="[0]!ApagarFoto2">
                <anchor moveWithCells="1" sizeWithCells="1">
                  <from>
                    <xdr:col>8</xdr:col>
                    <xdr:colOff>83820</xdr:colOff>
                    <xdr:row>28</xdr:row>
                    <xdr:rowOff>175260</xdr:rowOff>
                  </from>
                  <to>
                    <xdr:col>8</xdr:col>
                    <xdr:colOff>632460</xdr:colOff>
                    <xdr:row>29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9" name="Button 77">
              <controlPr defaultSize="0" print="0" autoFill="0" autoPict="0" macro="[0]!AnexarFoto4">
                <anchor moveWithCells="1" sizeWithCells="1">
                  <from>
                    <xdr:col>8</xdr:col>
                    <xdr:colOff>83820</xdr:colOff>
                    <xdr:row>33</xdr:row>
                    <xdr:rowOff>38100</xdr:rowOff>
                  </from>
                  <to>
                    <xdr:col>8</xdr:col>
                    <xdr:colOff>632460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10" name="Button 78">
              <controlPr defaultSize="0" print="0" autoFill="0" autoPict="0" macro="[0]!ApagarFoto4">
                <anchor moveWithCells="1" sizeWithCells="1">
                  <from>
                    <xdr:col>8</xdr:col>
                    <xdr:colOff>83820</xdr:colOff>
                    <xdr:row>43</xdr:row>
                    <xdr:rowOff>175260</xdr:rowOff>
                  </from>
                  <to>
                    <xdr:col>8</xdr:col>
                    <xdr:colOff>632460</xdr:colOff>
                    <xdr:row>44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11" name="Button 79">
              <controlPr defaultSize="0" print="0" autoFill="0" autoPict="0" macro="[0]!AnexarFoto6">
                <anchor moveWithCells="1" sizeWithCells="1">
                  <from>
                    <xdr:col>8</xdr:col>
                    <xdr:colOff>83820</xdr:colOff>
                    <xdr:row>48</xdr:row>
                    <xdr:rowOff>38100</xdr:rowOff>
                  </from>
                  <to>
                    <xdr:col>8</xdr:col>
                    <xdr:colOff>632460</xdr:colOff>
                    <xdr:row>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12" name="Button 80">
              <controlPr defaultSize="0" print="0" autoFill="0" autoPict="0" macro="[0]!ApagarFoto6">
                <anchor moveWithCells="1" sizeWithCells="1">
                  <from>
                    <xdr:col>8</xdr:col>
                    <xdr:colOff>83820</xdr:colOff>
                    <xdr:row>58</xdr:row>
                    <xdr:rowOff>175260</xdr:rowOff>
                  </from>
                  <to>
                    <xdr:col>8</xdr:col>
                    <xdr:colOff>632460</xdr:colOff>
                    <xdr:row>59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13" name="Button 83">
              <controlPr defaultSize="0" print="0" autoFill="0" autoPict="0" macro="[0]!AnexarFoto5">
                <anchor moveWithCells="1" sizeWithCells="1">
                  <from>
                    <xdr:col>2</xdr:col>
                    <xdr:colOff>99060</xdr:colOff>
                    <xdr:row>48</xdr:row>
                    <xdr:rowOff>38100</xdr:rowOff>
                  </from>
                  <to>
                    <xdr:col>2</xdr:col>
                    <xdr:colOff>640080</xdr:colOff>
                    <xdr:row>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14" name="Button 84">
              <controlPr defaultSize="0" print="0" autoFill="0" autoPict="0" macro="[0]!ApagarFoto5">
                <anchor moveWithCells="1" sizeWithCells="1">
                  <from>
                    <xdr:col>2</xdr:col>
                    <xdr:colOff>99060</xdr:colOff>
                    <xdr:row>58</xdr:row>
                    <xdr:rowOff>175260</xdr:rowOff>
                  </from>
                  <to>
                    <xdr:col>2</xdr:col>
                    <xdr:colOff>640080</xdr:colOff>
                    <xdr:row>59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15" name="Button 85">
              <controlPr defaultSize="0" print="0" autoFill="0" autoPict="0" macro="[0]!AnexarFoto7">
                <anchor moveWithCells="1" sizeWithCells="1">
                  <from>
                    <xdr:col>2</xdr:col>
                    <xdr:colOff>99060</xdr:colOff>
                    <xdr:row>63</xdr:row>
                    <xdr:rowOff>38100</xdr:rowOff>
                  </from>
                  <to>
                    <xdr:col>2</xdr:col>
                    <xdr:colOff>640080</xdr:colOff>
                    <xdr:row>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16" name="Button 86">
              <controlPr defaultSize="0" print="0" autoFill="0" autoPict="0" macro="[0]!ApagarFoto7">
                <anchor moveWithCells="1" sizeWithCells="1">
                  <from>
                    <xdr:col>2</xdr:col>
                    <xdr:colOff>99060</xdr:colOff>
                    <xdr:row>73</xdr:row>
                    <xdr:rowOff>175260</xdr:rowOff>
                  </from>
                  <to>
                    <xdr:col>2</xdr:col>
                    <xdr:colOff>640080</xdr:colOff>
                    <xdr:row>74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17" name="Button 87">
              <controlPr defaultSize="0" print="0" autoFill="0" autoPict="0" macro="[0]!AnexarFoto9">
                <anchor moveWithCells="1" sizeWithCells="1">
                  <from>
                    <xdr:col>2</xdr:col>
                    <xdr:colOff>99060</xdr:colOff>
                    <xdr:row>80</xdr:row>
                    <xdr:rowOff>38100</xdr:rowOff>
                  </from>
                  <to>
                    <xdr:col>2</xdr:col>
                    <xdr:colOff>640080</xdr:colOff>
                    <xdr:row>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18" name="Button 88">
              <controlPr defaultSize="0" print="0" autoFill="0" autoPict="0" macro="[0]!ApagarFoto9">
                <anchor moveWithCells="1" sizeWithCells="1">
                  <from>
                    <xdr:col>2</xdr:col>
                    <xdr:colOff>99060</xdr:colOff>
                    <xdr:row>90</xdr:row>
                    <xdr:rowOff>175260</xdr:rowOff>
                  </from>
                  <to>
                    <xdr:col>2</xdr:col>
                    <xdr:colOff>640080</xdr:colOff>
                    <xdr:row>91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19" name="Button 89">
              <controlPr defaultSize="0" print="0" autoFill="0" autoPict="0" macro="[0]!AnexarFoto11">
                <anchor moveWithCells="1" sizeWithCells="1">
                  <from>
                    <xdr:col>2</xdr:col>
                    <xdr:colOff>99060</xdr:colOff>
                    <xdr:row>95</xdr:row>
                    <xdr:rowOff>38100</xdr:rowOff>
                  </from>
                  <to>
                    <xdr:col>2</xdr:col>
                    <xdr:colOff>640080</xdr:colOff>
                    <xdr:row>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20" name="Button 90">
              <controlPr defaultSize="0" print="0" autoFill="0" autoPict="0" macro="[0]!ApagarFoto11">
                <anchor moveWithCells="1" sizeWithCells="1">
                  <from>
                    <xdr:col>2</xdr:col>
                    <xdr:colOff>99060</xdr:colOff>
                    <xdr:row>105</xdr:row>
                    <xdr:rowOff>175260</xdr:rowOff>
                  </from>
                  <to>
                    <xdr:col>2</xdr:col>
                    <xdr:colOff>640080</xdr:colOff>
                    <xdr:row>106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21" name="Button 91">
              <controlPr defaultSize="0" print="0" autoFill="0" autoPict="0" macro="[0]!AnexarFoto13">
                <anchor moveWithCells="1" sizeWithCells="1">
                  <from>
                    <xdr:col>2</xdr:col>
                    <xdr:colOff>99060</xdr:colOff>
                    <xdr:row>110</xdr:row>
                    <xdr:rowOff>38100</xdr:rowOff>
                  </from>
                  <to>
                    <xdr:col>2</xdr:col>
                    <xdr:colOff>640080</xdr:colOff>
                    <xdr:row>111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22" name="Button 92">
              <controlPr defaultSize="0" print="0" autoFill="0" autoPict="0" macro="[0]!ApagarFoto13">
                <anchor moveWithCells="1" sizeWithCells="1">
                  <from>
                    <xdr:col>2</xdr:col>
                    <xdr:colOff>99060</xdr:colOff>
                    <xdr:row>120</xdr:row>
                    <xdr:rowOff>175260</xdr:rowOff>
                  </from>
                  <to>
                    <xdr:col>2</xdr:col>
                    <xdr:colOff>640080</xdr:colOff>
                    <xdr:row>121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23" name="Button 93">
              <controlPr defaultSize="0" print="0" autoFill="0" autoPict="0" macro="[0]!AnexarFoto15">
                <anchor moveWithCells="1" sizeWithCells="1">
                  <from>
                    <xdr:col>2</xdr:col>
                    <xdr:colOff>99060</xdr:colOff>
                    <xdr:row>125</xdr:row>
                    <xdr:rowOff>38100</xdr:rowOff>
                  </from>
                  <to>
                    <xdr:col>2</xdr:col>
                    <xdr:colOff>640080</xdr:colOff>
                    <xdr:row>126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24" name="Button 94">
              <controlPr defaultSize="0" print="0" autoFill="0" autoPict="0" macro="[0]!ApagarFoto15">
                <anchor moveWithCells="1" sizeWithCells="1">
                  <from>
                    <xdr:col>2</xdr:col>
                    <xdr:colOff>99060</xdr:colOff>
                    <xdr:row>135</xdr:row>
                    <xdr:rowOff>175260</xdr:rowOff>
                  </from>
                  <to>
                    <xdr:col>2</xdr:col>
                    <xdr:colOff>640080</xdr:colOff>
                    <xdr:row>136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25" name="Button 95">
              <controlPr defaultSize="0" print="0" autoFill="0" autoPict="0" macro="[0]!AnexarFoto17">
                <anchor moveWithCells="1" sizeWithCells="1">
                  <from>
                    <xdr:col>2</xdr:col>
                    <xdr:colOff>99060</xdr:colOff>
                    <xdr:row>140</xdr:row>
                    <xdr:rowOff>38100</xdr:rowOff>
                  </from>
                  <to>
                    <xdr:col>2</xdr:col>
                    <xdr:colOff>640080</xdr:colOff>
                    <xdr:row>141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26" name="Button 96">
              <controlPr defaultSize="0" print="0" autoFill="0" autoPict="0" macro="[0]!ApagarFoto17">
                <anchor moveWithCells="1" sizeWithCells="1">
                  <from>
                    <xdr:col>2</xdr:col>
                    <xdr:colOff>99060</xdr:colOff>
                    <xdr:row>150</xdr:row>
                    <xdr:rowOff>175260</xdr:rowOff>
                  </from>
                  <to>
                    <xdr:col>2</xdr:col>
                    <xdr:colOff>640080</xdr:colOff>
                    <xdr:row>151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27" name="Button 69">
              <controlPr defaultSize="0" print="0" autoFill="0" autoPict="0" macro="[0]!AnexarFoto3">
                <anchor moveWithCells="1" sizeWithCells="1">
                  <from>
                    <xdr:col>2</xdr:col>
                    <xdr:colOff>99060</xdr:colOff>
                    <xdr:row>33</xdr:row>
                    <xdr:rowOff>38100</xdr:rowOff>
                  </from>
                  <to>
                    <xdr:col>2</xdr:col>
                    <xdr:colOff>640080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28" name="Button 70">
              <controlPr defaultSize="0" print="0" autoFill="0" autoPict="0" macro="[0]!ApagarFoto3">
                <anchor moveWithCells="1" sizeWithCells="1">
                  <from>
                    <xdr:col>2</xdr:col>
                    <xdr:colOff>99060</xdr:colOff>
                    <xdr:row>43</xdr:row>
                    <xdr:rowOff>175260</xdr:rowOff>
                  </from>
                  <to>
                    <xdr:col>2</xdr:col>
                    <xdr:colOff>640080</xdr:colOff>
                    <xdr:row>44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29" name="Button 81">
              <controlPr defaultSize="0" print="0" autoFill="0" autoPict="0" macro="[0]!AnexarFoto8">
                <anchor moveWithCells="1" sizeWithCells="1">
                  <from>
                    <xdr:col>8</xdr:col>
                    <xdr:colOff>83820</xdr:colOff>
                    <xdr:row>63</xdr:row>
                    <xdr:rowOff>38100</xdr:rowOff>
                  </from>
                  <to>
                    <xdr:col>8</xdr:col>
                    <xdr:colOff>632460</xdr:colOff>
                    <xdr:row>64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30" name="Button 82">
              <controlPr defaultSize="0" print="0" autoFill="0" autoPict="0" macro="[0]!ApagarFoto8">
                <anchor moveWithCells="1" sizeWithCells="1">
                  <from>
                    <xdr:col>8</xdr:col>
                    <xdr:colOff>83820</xdr:colOff>
                    <xdr:row>73</xdr:row>
                    <xdr:rowOff>175260</xdr:rowOff>
                  </from>
                  <to>
                    <xdr:col>8</xdr:col>
                    <xdr:colOff>632460</xdr:colOff>
                    <xdr:row>74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31" name="Button 99">
              <controlPr defaultSize="0" print="0" autoFill="0" autoPict="0" macro="[0]!AnexarFoto10">
                <anchor moveWithCells="1" sizeWithCells="1">
                  <from>
                    <xdr:col>8</xdr:col>
                    <xdr:colOff>83820</xdr:colOff>
                    <xdr:row>80</xdr:row>
                    <xdr:rowOff>38100</xdr:rowOff>
                  </from>
                  <to>
                    <xdr:col>8</xdr:col>
                    <xdr:colOff>632460</xdr:colOff>
                    <xdr:row>81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32" name="Button 100">
              <controlPr defaultSize="0" print="0" autoFill="0" autoPict="0" macro="[0]!ApagarFoto10">
                <anchor moveWithCells="1" sizeWithCells="1">
                  <from>
                    <xdr:col>8</xdr:col>
                    <xdr:colOff>83820</xdr:colOff>
                    <xdr:row>90</xdr:row>
                    <xdr:rowOff>175260</xdr:rowOff>
                  </from>
                  <to>
                    <xdr:col>8</xdr:col>
                    <xdr:colOff>632460</xdr:colOff>
                    <xdr:row>91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33" name="Button 101">
              <controlPr defaultSize="0" print="0" autoFill="0" autoPict="0" macro="[0]!AnexarFoto12">
                <anchor moveWithCells="1" sizeWithCells="1">
                  <from>
                    <xdr:col>8</xdr:col>
                    <xdr:colOff>83820</xdr:colOff>
                    <xdr:row>95</xdr:row>
                    <xdr:rowOff>38100</xdr:rowOff>
                  </from>
                  <to>
                    <xdr:col>8</xdr:col>
                    <xdr:colOff>632460</xdr:colOff>
                    <xdr:row>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34" name="Button 102">
              <controlPr defaultSize="0" print="0" autoFill="0" autoPict="0" macro="[0]!ApagarFoto12">
                <anchor moveWithCells="1" sizeWithCells="1">
                  <from>
                    <xdr:col>8</xdr:col>
                    <xdr:colOff>83820</xdr:colOff>
                    <xdr:row>105</xdr:row>
                    <xdr:rowOff>175260</xdr:rowOff>
                  </from>
                  <to>
                    <xdr:col>8</xdr:col>
                    <xdr:colOff>632460</xdr:colOff>
                    <xdr:row>106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35" name="Button 103">
              <controlPr defaultSize="0" print="0" autoFill="0" autoPict="0" macro="[0]!AnexarFoto14">
                <anchor moveWithCells="1" sizeWithCells="1">
                  <from>
                    <xdr:col>8</xdr:col>
                    <xdr:colOff>83820</xdr:colOff>
                    <xdr:row>110</xdr:row>
                    <xdr:rowOff>38100</xdr:rowOff>
                  </from>
                  <to>
                    <xdr:col>8</xdr:col>
                    <xdr:colOff>632460</xdr:colOff>
                    <xdr:row>111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36" name="Button 104">
              <controlPr defaultSize="0" print="0" autoFill="0" autoPict="0" macro="[0]!ApagarFoto14">
                <anchor moveWithCells="1" sizeWithCells="1">
                  <from>
                    <xdr:col>8</xdr:col>
                    <xdr:colOff>83820</xdr:colOff>
                    <xdr:row>120</xdr:row>
                    <xdr:rowOff>175260</xdr:rowOff>
                  </from>
                  <to>
                    <xdr:col>8</xdr:col>
                    <xdr:colOff>632460</xdr:colOff>
                    <xdr:row>121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37" name="Button 105">
              <controlPr defaultSize="0" print="0" autoFill="0" autoPict="0" macro="[0]!AnexarFoto16">
                <anchor moveWithCells="1" sizeWithCells="1">
                  <from>
                    <xdr:col>8</xdr:col>
                    <xdr:colOff>83820</xdr:colOff>
                    <xdr:row>125</xdr:row>
                    <xdr:rowOff>38100</xdr:rowOff>
                  </from>
                  <to>
                    <xdr:col>8</xdr:col>
                    <xdr:colOff>632460</xdr:colOff>
                    <xdr:row>126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38" name="Button 106">
              <controlPr defaultSize="0" print="0" autoFill="0" autoPict="0" macro="[0]!ApagarFoto16">
                <anchor moveWithCells="1" sizeWithCells="1">
                  <from>
                    <xdr:col>8</xdr:col>
                    <xdr:colOff>83820</xdr:colOff>
                    <xdr:row>135</xdr:row>
                    <xdr:rowOff>175260</xdr:rowOff>
                  </from>
                  <to>
                    <xdr:col>8</xdr:col>
                    <xdr:colOff>632460</xdr:colOff>
                    <xdr:row>136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39" name="Button 107">
              <controlPr defaultSize="0" print="0" autoFill="0" autoPict="0" macro="[0]!AnexarFoto18">
                <anchor moveWithCells="1" sizeWithCells="1">
                  <from>
                    <xdr:col>8</xdr:col>
                    <xdr:colOff>83820</xdr:colOff>
                    <xdr:row>140</xdr:row>
                    <xdr:rowOff>38100</xdr:rowOff>
                  </from>
                  <to>
                    <xdr:col>8</xdr:col>
                    <xdr:colOff>632460</xdr:colOff>
                    <xdr:row>141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40" name="Button 108">
              <controlPr defaultSize="0" print="0" autoFill="0" autoPict="0" macro="[0]!ApagarFoto18">
                <anchor moveWithCells="1" sizeWithCells="1">
                  <from>
                    <xdr:col>8</xdr:col>
                    <xdr:colOff>83820</xdr:colOff>
                    <xdr:row>150</xdr:row>
                    <xdr:rowOff>175260</xdr:rowOff>
                  </from>
                  <to>
                    <xdr:col>8</xdr:col>
                    <xdr:colOff>632460</xdr:colOff>
                    <xdr:row>151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BAD5C9-A6FF-476F-B37F-E92914DC56F7}">
          <x14:formula1>
            <xm:f>BANCO!$C$6:$C$103</xm:f>
          </x14:formula1>
          <xm:sqref>D8:F8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E5CC62568A854D84EF5C14928F8AD7" ma:contentTypeVersion="16" ma:contentTypeDescription="Crie um novo documento." ma:contentTypeScope="" ma:versionID="ac2c946cab69d6076cbdfc301ed95da9">
  <xsd:schema xmlns:xsd="http://www.w3.org/2001/XMLSchema" xmlns:xs="http://www.w3.org/2001/XMLSchema" xmlns:p="http://schemas.microsoft.com/office/2006/metadata/properties" xmlns:ns2="f4910938-5ab5-4ac0-a86f-7bffd7174cef" xmlns:ns3="c3612417-179a-4ab4-944e-6c7682865b27" targetNamespace="http://schemas.microsoft.com/office/2006/metadata/properties" ma:root="true" ma:fieldsID="55f457e0e82bbc5f42328178b0ce44e2" ns2:_="" ns3:_="">
    <xsd:import namespace="f4910938-5ab5-4ac0-a86f-7bffd7174cef"/>
    <xsd:import namespace="c3612417-179a-4ab4-944e-6c7682865b2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  <xsd:element ref="ns2:ORDEM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910938-5ab5-4ac0-a86f-7bffd7174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691feb1a-ef1c-491e-88e1-9c6757dc728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  <xsd:element name="ORDEM" ma:index="22" nillable="true" ma:displayName="ORDEM" ma:format="Dropdown" ma:internalName="ORDEM" ma:percentage="FALSE">
      <xsd:simpleType>
        <xsd:restriction base="dms:Number"/>
      </xsd:simpleType>
    </xsd:element>
    <xsd:element name="_Flow_SignoffStatus" ma:index="23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612417-179a-4ab4-944e-6c7682865b2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784954bc-145e-43f1-926b-c2899091880a}" ma:internalName="TaxCatchAll" ma:showField="CatchAllData" ma:web="c3612417-179a-4ab4-944e-6c7682865b2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DEM xmlns="f4910938-5ab5-4ac0-a86f-7bffd7174cef" xsi:nil="true"/>
    <lcf76f155ced4ddcb4097134ff3c332f xmlns="f4910938-5ab5-4ac0-a86f-7bffd7174cef">
      <Terms xmlns="http://schemas.microsoft.com/office/infopath/2007/PartnerControls"/>
    </lcf76f155ced4ddcb4097134ff3c332f>
    <TaxCatchAll xmlns="c3612417-179a-4ab4-944e-6c7682865b27" xsi:nil="true"/>
    <_Flow_SignoffStatus xmlns="f4910938-5ab5-4ac0-a86f-7bffd7174cef" xsi:nil="true"/>
  </documentManagement>
</p:properties>
</file>

<file path=customXml/itemProps1.xml><?xml version="1.0" encoding="utf-8"?>
<ds:datastoreItem xmlns:ds="http://schemas.openxmlformats.org/officeDocument/2006/customXml" ds:itemID="{80A61B90-E1EA-41CD-AE99-2A0C0C672D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C4DD66-E7A6-4813-8212-A65D4E121F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910938-5ab5-4ac0-a86f-7bffd7174cef"/>
    <ds:schemaRef ds:uri="c3612417-179a-4ab4-944e-6c7682865b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822809E-BF5D-41A9-A4F9-EB3CD892D5FC}">
  <ds:schemaRefs>
    <ds:schemaRef ds:uri="http://schemas.microsoft.com/office/2006/metadata/properties"/>
    <ds:schemaRef ds:uri="http://schemas.microsoft.com/office/infopath/2007/PartnerControls"/>
    <ds:schemaRef ds:uri="f4910938-5ab5-4ac0-a86f-7bffd7174cef"/>
    <ds:schemaRef ds:uri="c3612417-179a-4ab4-944e-6c7682865b2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BANCO</vt:lpstr>
      <vt:lpstr>GERAR ANEXO</vt:lpstr>
      <vt:lpstr>'GERAR ANEXO'!Area_de_impressao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 Hellder</dc:creator>
  <cp:lastModifiedBy>Italo Fontes</cp:lastModifiedBy>
  <cp:lastPrinted>2025-09-19T15:25:40Z</cp:lastPrinted>
  <dcterms:created xsi:type="dcterms:W3CDTF">2024-04-10T18:52:54Z</dcterms:created>
  <dcterms:modified xsi:type="dcterms:W3CDTF">2026-06-15T13:22:29Z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0x010100B3E5CC62568A854D84EF5C14928F8AD7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