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gGeng\Desktop\BA-Arbeit\PDF_Exchanger\SHVIT\PowerPoint\"/>
    </mc:Choice>
  </mc:AlternateContent>
  <xr:revisionPtr revIDLastSave="0" documentId="13_ncr:1_{A578317E-B24E-4FD4-9785-C71F0750FDF4}" xr6:coauthVersionLast="47" xr6:coauthVersionMax="47" xr10:uidLastSave="{00000000-0000-0000-0000-000000000000}"/>
  <bookViews>
    <workbookView xWindow="-103" yWindow="-103" windowWidth="33120" windowHeight="18000" xr2:uid="{4620AFA3-E267-4DBB-B941-4AFBEAC3A5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P19" i="1"/>
  <c r="R19" i="1" s="1"/>
  <c r="S19" i="1" s="1"/>
  <c r="R18" i="1"/>
  <c r="S18" i="1" s="1"/>
  <c r="T18" i="1" s="1"/>
  <c r="R17" i="1"/>
  <c r="S17" i="1" s="1"/>
  <c r="T17" i="1" s="1"/>
  <c r="R16" i="1"/>
  <c r="S16" i="1" s="1"/>
  <c r="T16" i="1" s="1"/>
  <c r="V13" i="1"/>
  <c r="U13" i="1"/>
  <c r="T13" i="1"/>
  <c r="S13" i="1"/>
  <c r="R13" i="1"/>
  <c r="Q13" i="1"/>
  <c r="V12" i="1"/>
  <c r="U12" i="1"/>
  <c r="T12" i="1"/>
  <c r="S12" i="1"/>
  <c r="R12" i="1"/>
  <c r="Q12" i="1"/>
  <c r="P10" i="1"/>
  <c r="O10" i="1"/>
  <c r="P9" i="1"/>
  <c r="O9" i="1"/>
  <c r="P8" i="1"/>
  <c r="O8" i="1"/>
  <c r="P7" i="1"/>
  <c r="O7" i="1"/>
  <c r="P6" i="1"/>
  <c r="P13" i="1" s="1"/>
  <c r="O6" i="1"/>
  <c r="M13" i="1"/>
  <c r="K13" i="1"/>
  <c r="H13" i="1"/>
  <c r="G13" i="1"/>
  <c r="E13" i="1"/>
  <c r="M12" i="1"/>
  <c r="K12" i="1"/>
  <c r="H12" i="1"/>
  <c r="G12" i="1"/>
  <c r="E12" i="1"/>
  <c r="P20" i="1"/>
  <c r="R20" i="1" s="1"/>
  <c r="S20" i="1" s="1"/>
  <c r="P21" i="1"/>
  <c r="R21" i="1" s="1"/>
  <c r="S21" i="1" s="1"/>
  <c r="P22" i="1"/>
  <c r="R22" i="1" s="1"/>
  <c r="S22" i="1" s="1"/>
  <c r="P23" i="1"/>
  <c r="R23" i="1" s="1"/>
  <c r="S23" i="1" s="1"/>
  <c r="O12" i="1" l="1"/>
  <c r="O13" i="1"/>
  <c r="P12" i="1"/>
</calcChain>
</file>

<file path=xl/sharedStrings.xml><?xml version="1.0" encoding="utf-8"?>
<sst xmlns="http://schemas.openxmlformats.org/spreadsheetml/2006/main" count="69" uniqueCount="56">
  <si>
    <t>Segformer3D</t>
  </si>
  <si>
    <t>Segformer_SHViT_SW</t>
  </si>
  <si>
    <t>iou / val_iou</t>
  </si>
  <si>
    <t>average</t>
  </si>
  <si>
    <t>stdabw</t>
  </si>
  <si>
    <t>224x224x224</t>
  </si>
  <si>
    <t>12GB</t>
  </si>
  <si>
    <t>kernel_size für SW</t>
  </si>
  <si>
    <t>xxGB</t>
  </si>
  <si>
    <t>Segformer3D_SHViT_SW</t>
  </si>
  <si>
    <t>Segformer3D_SHViT</t>
  </si>
  <si>
    <t>B5 / S4</t>
  </si>
  <si>
    <t>stages=3</t>
  </si>
  <si>
    <t>256x256x256</t>
  </si>
  <si>
    <t>240x240x240</t>
  </si>
  <si>
    <t>2 stages</t>
  </si>
  <si>
    <t>irgendwo ist Grenze for 24GB????</t>
  </si>
  <si>
    <t>was ist die maximale Bildgröße?</t>
  </si>
  <si>
    <t>avg_time</t>
  </si>
  <si>
    <t>0.3972</t>
  </si>
  <si>
    <t>0.5397</t>
  </si>
  <si>
    <t>52.42 min</t>
  </si>
  <si>
    <t>0.1569</t>
  </si>
  <si>
    <t>0.5109</t>
  </si>
  <si>
    <t>67.27 min</t>
  </si>
  <si>
    <t>60.98 min</t>
  </si>
  <si>
    <t>0.3624</t>
  </si>
  <si>
    <t>0.5471</t>
  </si>
  <si>
    <t>52.11 min</t>
  </si>
  <si>
    <t>0.3719</t>
  </si>
  <si>
    <t>0.5421</t>
  </si>
  <si>
    <t>0.3761</t>
  </si>
  <si>
    <t>0.5504</t>
  </si>
  <si>
    <t>55.10 min</t>
  </si>
  <si>
    <t>0.3802</t>
  </si>
  <si>
    <t>0.5181</t>
  </si>
  <si>
    <t>48.42 min</t>
  </si>
  <si>
    <t>83.07 min</t>
  </si>
  <si>
    <t>20.79 GB</t>
  </si>
  <si>
    <t>0.4086</t>
  </si>
  <si>
    <t>0.5884</t>
  </si>
  <si>
    <t>0.4136</t>
  </si>
  <si>
    <t>0.5928</t>
  </si>
  <si>
    <t>90.46 min</t>
  </si>
  <si>
    <t>0.3883</t>
  </si>
  <si>
    <t>0.5275</t>
  </si>
  <si>
    <t>59.07 min</t>
  </si>
  <si>
    <t>0.3997</t>
  </si>
  <si>
    <t>0.5374</t>
  </si>
  <si>
    <t>59.62 min</t>
  </si>
  <si>
    <t>0.3830</t>
  </si>
  <si>
    <t>0.5249</t>
  </si>
  <si>
    <t>78.92 min</t>
  </si>
  <si>
    <t>0.1557</t>
  </si>
  <si>
    <t>0.4706</t>
  </si>
  <si>
    <t>55.67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</si>
</sst>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CBF7-6F12-4EBF-A147-6A230AFD4070}">
  <dimension ref="B2:V23"/>
  <sheetViews>
    <sheetView tabSelected="1" zoomScale="160" zoomScaleNormal="160" workbookViewId="0">
      <selection activeCell="F7" sqref="F7"/>
    </sheetView>
  </sheetViews>
  <sheetFormatPr baseColWidth="10" defaultRowHeight="14.6" x14ac:dyDescent="0.4"/>
  <cols>
    <col min="5" max="13" width="10.53515625" customWidth="1"/>
  </cols>
  <sheetData>
    <row r="2" spans="2:22" x14ac:dyDescent="0.4">
      <c r="E2" s="3" t="s">
        <v>5</v>
      </c>
      <c r="F2" s="3"/>
      <c r="H2" t="s">
        <v>11</v>
      </c>
      <c r="J2" t="s">
        <v>12</v>
      </c>
      <c r="O2" t="s">
        <v>7</v>
      </c>
      <c r="Q2" s="3" t="s">
        <v>5</v>
      </c>
      <c r="S2" t="s">
        <v>11</v>
      </c>
      <c r="T2" t="s">
        <v>12</v>
      </c>
    </row>
    <row r="3" spans="2:22" x14ac:dyDescent="0.4">
      <c r="E3" s="2" t="s">
        <v>8</v>
      </c>
      <c r="F3" s="2"/>
      <c r="H3" s="2" t="s">
        <v>38</v>
      </c>
      <c r="I3" s="2"/>
      <c r="K3" s="2" t="s">
        <v>6</v>
      </c>
      <c r="L3" s="2"/>
    </row>
    <row r="4" spans="2:22" x14ac:dyDescent="0.4">
      <c r="B4" s="3" t="s">
        <v>2</v>
      </c>
      <c r="C4" s="3"/>
      <c r="D4" s="3"/>
      <c r="O4">
        <v>3</v>
      </c>
      <c r="Q4">
        <v>5</v>
      </c>
      <c r="S4" s="2">
        <v>7</v>
      </c>
      <c r="U4" s="2">
        <v>9</v>
      </c>
    </row>
    <row r="5" spans="2:22" x14ac:dyDescent="0.4">
      <c r="D5" s="5" t="s">
        <v>0</v>
      </c>
      <c r="E5" s="5"/>
      <c r="F5" s="4"/>
      <c r="G5" s="5" t="s">
        <v>10</v>
      </c>
      <c r="H5" s="5"/>
      <c r="I5" s="4"/>
      <c r="J5" s="5" t="s">
        <v>9</v>
      </c>
      <c r="K5" s="5"/>
      <c r="L5" s="4"/>
      <c r="N5" s="5" t="s">
        <v>1</v>
      </c>
      <c r="O5" s="5"/>
      <c r="P5" s="5" t="s">
        <v>1</v>
      </c>
      <c r="Q5" s="5"/>
      <c r="R5" s="5" t="s">
        <v>1</v>
      </c>
      <c r="S5" s="5"/>
      <c r="T5" s="5" t="s">
        <v>1</v>
      </c>
      <c r="U5" s="5"/>
    </row>
    <row r="6" spans="2:22" x14ac:dyDescent="0.4">
      <c r="B6">
        <v>1</v>
      </c>
      <c r="D6" t="s">
        <v>23</v>
      </c>
      <c r="E6" s="1" t="s">
        <v>22</v>
      </c>
      <c r="F6" s="1" t="s">
        <v>24</v>
      </c>
      <c r="G6" s="1" t="s">
        <v>40</v>
      </c>
      <c r="H6" s="1" t="s">
        <v>39</v>
      </c>
      <c r="I6" s="1" t="s">
        <v>37</v>
      </c>
      <c r="J6" s="1" t="s">
        <v>20</v>
      </c>
      <c r="K6" s="1" t="s">
        <v>19</v>
      </c>
      <c r="L6" s="1" t="s">
        <v>21</v>
      </c>
      <c r="M6" s="1"/>
      <c r="N6" s="1"/>
      <c r="O6" s="1" t="str">
        <f>K6</f>
        <v>0.3972</v>
      </c>
      <c r="P6" s="1">
        <f t="shared" ref="P6:P10" si="0">M6</f>
        <v>0</v>
      </c>
      <c r="Q6" s="1"/>
      <c r="R6" s="1"/>
      <c r="S6" s="1"/>
      <c r="T6" s="1"/>
      <c r="U6" s="1"/>
      <c r="V6" s="1"/>
    </row>
    <row r="7" spans="2:22" x14ac:dyDescent="0.4">
      <c r="B7">
        <v>2</v>
      </c>
      <c r="D7" t="s">
        <v>54</v>
      </c>
      <c r="E7" s="1" t="s">
        <v>53</v>
      </c>
      <c r="F7" s="1" t="s">
        <v>55</v>
      </c>
      <c r="G7" s="1" t="s">
        <v>42</v>
      </c>
      <c r="H7" s="1" t="s">
        <v>41</v>
      </c>
      <c r="I7" s="1" t="s">
        <v>43</v>
      </c>
      <c r="J7" s="1" t="s">
        <v>27</v>
      </c>
      <c r="K7" s="1" t="s">
        <v>26</v>
      </c>
      <c r="L7" s="1" t="s">
        <v>25</v>
      </c>
      <c r="M7" s="1"/>
      <c r="N7" s="1"/>
      <c r="O7" s="1" t="str">
        <f t="shared" ref="O7:O10" si="1">K7</f>
        <v>0.3624</v>
      </c>
      <c r="P7" s="1">
        <f t="shared" si="0"/>
        <v>0</v>
      </c>
      <c r="Q7" s="1"/>
      <c r="R7" s="1"/>
      <c r="S7" s="1"/>
      <c r="T7" s="1"/>
      <c r="U7" s="1"/>
      <c r="V7" s="1"/>
    </row>
    <row r="8" spans="2:22" x14ac:dyDescent="0.4">
      <c r="B8">
        <v>3</v>
      </c>
      <c r="E8" s="1"/>
      <c r="F8" s="1"/>
      <c r="G8" s="1" t="s">
        <v>45</v>
      </c>
      <c r="H8" s="1" t="s">
        <v>44</v>
      </c>
      <c r="I8" s="1" t="s">
        <v>46</v>
      </c>
      <c r="J8" s="1" t="s">
        <v>30</v>
      </c>
      <c r="K8" s="1" t="s">
        <v>29</v>
      </c>
      <c r="L8" s="1" t="s">
        <v>28</v>
      </c>
      <c r="M8" s="1"/>
      <c r="N8" s="1"/>
      <c r="O8" s="1" t="str">
        <f t="shared" si="1"/>
        <v>0.3719</v>
      </c>
      <c r="P8" s="1">
        <f t="shared" si="0"/>
        <v>0</v>
      </c>
      <c r="Q8" s="1"/>
      <c r="R8" s="1"/>
      <c r="S8" s="1"/>
      <c r="T8" s="1"/>
      <c r="U8" s="1"/>
      <c r="V8" s="1"/>
    </row>
    <row r="9" spans="2:22" x14ac:dyDescent="0.4">
      <c r="B9">
        <v>4</v>
      </c>
      <c r="E9" s="1"/>
      <c r="F9" s="1"/>
      <c r="G9" s="1" t="s">
        <v>48</v>
      </c>
      <c r="H9" s="1" t="s">
        <v>47</v>
      </c>
      <c r="I9" s="1" t="s">
        <v>49</v>
      </c>
      <c r="J9" s="1" t="s">
        <v>32</v>
      </c>
      <c r="K9" s="1" t="s">
        <v>31</v>
      </c>
      <c r="L9" s="1" t="s">
        <v>33</v>
      </c>
      <c r="M9" s="1"/>
      <c r="N9" s="1"/>
      <c r="O9" s="1" t="str">
        <f t="shared" si="1"/>
        <v>0.3761</v>
      </c>
      <c r="P9" s="1">
        <f t="shared" si="0"/>
        <v>0</v>
      </c>
      <c r="Q9" s="1"/>
      <c r="R9" s="1"/>
      <c r="S9" s="1"/>
      <c r="T9" s="1"/>
      <c r="U9" s="1"/>
      <c r="V9" s="1"/>
    </row>
    <row r="10" spans="2:22" x14ac:dyDescent="0.4">
      <c r="B10">
        <v>5</v>
      </c>
      <c r="E10" s="1"/>
      <c r="F10" s="1"/>
      <c r="G10" s="1" t="s">
        <v>51</v>
      </c>
      <c r="H10" s="1" t="s">
        <v>50</v>
      </c>
      <c r="I10" s="1" t="s">
        <v>52</v>
      </c>
      <c r="J10" s="1" t="s">
        <v>35</v>
      </c>
      <c r="K10" s="1" t="s">
        <v>34</v>
      </c>
      <c r="L10" s="1" t="s">
        <v>36</v>
      </c>
      <c r="M10" s="1"/>
      <c r="N10" s="1"/>
      <c r="O10" s="1" t="str">
        <f t="shared" si="1"/>
        <v>0.3802</v>
      </c>
      <c r="P10" s="1">
        <f t="shared" si="0"/>
        <v>0</v>
      </c>
      <c r="Q10" s="1"/>
      <c r="R10" s="1"/>
      <c r="S10" s="1"/>
      <c r="T10" s="1"/>
      <c r="U10" s="1"/>
      <c r="V10" s="1"/>
    </row>
    <row r="12" spans="2:22" x14ac:dyDescent="0.4">
      <c r="B12" t="s">
        <v>3</v>
      </c>
      <c r="E12" s="1" t="e">
        <f>AVERAGE(E6:E10)</f>
        <v>#DIV/0!</v>
      </c>
      <c r="F12" s="1"/>
      <c r="G12" s="1" t="e">
        <f t="shared" ref="G12:M12" si="2">AVERAGE(G6:G10)</f>
        <v>#DIV/0!</v>
      </c>
      <c r="H12" s="1" t="e">
        <f t="shared" si="2"/>
        <v>#DIV/0!</v>
      </c>
      <c r="I12" s="1"/>
      <c r="J12" s="1" t="e">
        <f>AVERAGE(J6:J10)</f>
        <v>#DIV/0!</v>
      </c>
      <c r="K12" s="1" t="e">
        <f t="shared" si="2"/>
        <v>#DIV/0!</v>
      </c>
      <c r="L12" s="1"/>
      <c r="M12" s="1" t="e">
        <f t="shared" si="2"/>
        <v>#DIV/0!</v>
      </c>
      <c r="O12" s="1" t="e">
        <f t="shared" ref="O12:V12" si="3">AVERAGE(O6:O10)</f>
        <v>#DIV/0!</v>
      </c>
      <c r="P12" s="1">
        <f t="shared" si="3"/>
        <v>0</v>
      </c>
      <c r="Q12" s="1" t="e">
        <f t="shared" si="3"/>
        <v>#DIV/0!</v>
      </c>
      <c r="R12" s="1" t="e">
        <f t="shared" si="3"/>
        <v>#DIV/0!</v>
      </c>
      <c r="S12" s="1" t="e">
        <f t="shared" si="3"/>
        <v>#DIV/0!</v>
      </c>
      <c r="T12" s="1" t="e">
        <f t="shared" si="3"/>
        <v>#DIV/0!</v>
      </c>
      <c r="U12" s="1" t="e">
        <f t="shared" si="3"/>
        <v>#DIV/0!</v>
      </c>
      <c r="V12" s="1" t="e">
        <f t="shared" si="3"/>
        <v>#DIV/0!</v>
      </c>
    </row>
    <row r="13" spans="2:22" x14ac:dyDescent="0.4">
      <c r="B13" t="s">
        <v>4</v>
      </c>
      <c r="E13" s="1" t="e">
        <f>_xlfn.STDEV.P(E6:E10)</f>
        <v>#DIV/0!</v>
      </c>
      <c r="F13" s="1"/>
      <c r="G13" s="1" t="e">
        <f t="shared" ref="G13:M13" si="4">_xlfn.STDEV.P(G6:G10)</f>
        <v>#DIV/0!</v>
      </c>
      <c r="H13" s="1" t="e">
        <f t="shared" si="4"/>
        <v>#DIV/0!</v>
      </c>
      <c r="I13" s="1"/>
      <c r="J13" s="1" t="e">
        <f>_xlfn.STDEV.P(J6:J10)</f>
        <v>#DIV/0!</v>
      </c>
      <c r="K13" s="1" t="e">
        <f t="shared" si="4"/>
        <v>#DIV/0!</v>
      </c>
      <c r="L13" s="1"/>
      <c r="M13" s="1" t="e">
        <f t="shared" si="4"/>
        <v>#DIV/0!</v>
      </c>
      <c r="O13" s="1" t="e">
        <f t="shared" ref="O13:V13" si="5">_xlfn.STDEV.P(O6:O10)</f>
        <v>#DIV/0!</v>
      </c>
      <c r="P13" s="1">
        <f t="shared" si="5"/>
        <v>0</v>
      </c>
      <c r="Q13" s="1" t="e">
        <f t="shared" si="5"/>
        <v>#DIV/0!</v>
      </c>
      <c r="R13" s="1" t="e">
        <f t="shared" si="5"/>
        <v>#DIV/0!</v>
      </c>
      <c r="S13" s="1" t="e">
        <f t="shared" si="5"/>
        <v>#DIV/0!</v>
      </c>
      <c r="T13" s="1" t="e">
        <f t="shared" si="5"/>
        <v>#DIV/0!</v>
      </c>
      <c r="U13" s="1" t="e">
        <f t="shared" si="5"/>
        <v>#DIV/0!</v>
      </c>
      <c r="V13" s="1" t="e">
        <f t="shared" si="5"/>
        <v>#DIV/0!</v>
      </c>
    </row>
    <row r="14" spans="2:22" x14ac:dyDescent="0.4">
      <c r="B14" t="s">
        <v>18</v>
      </c>
    </row>
    <row r="15" spans="2:22" x14ac:dyDescent="0.4">
      <c r="R15" t="s">
        <v>15</v>
      </c>
    </row>
    <row r="16" spans="2:22" x14ac:dyDescent="0.4">
      <c r="E16" s="5" t="s">
        <v>9</v>
      </c>
      <c r="F16" s="5"/>
      <c r="G16" s="5"/>
      <c r="H16" t="s">
        <v>6</v>
      </c>
      <c r="J16" t="s">
        <v>5</v>
      </c>
      <c r="P16" s="2">
        <v>224</v>
      </c>
      <c r="Q16">
        <v>4</v>
      </c>
      <c r="R16">
        <f>P16/Q16</f>
        <v>56</v>
      </c>
      <c r="S16">
        <f>R16/2</f>
        <v>28</v>
      </c>
      <c r="T16">
        <f>S16/2</f>
        <v>14</v>
      </c>
    </row>
    <row r="17" spans="8:20" x14ac:dyDescent="0.4">
      <c r="H17" s="2" t="s">
        <v>8</v>
      </c>
      <c r="I17" s="2"/>
      <c r="J17" s="2" t="s">
        <v>14</v>
      </c>
      <c r="M17" t="s">
        <v>17</v>
      </c>
      <c r="P17" s="2">
        <v>240</v>
      </c>
      <c r="Q17">
        <v>4</v>
      </c>
      <c r="R17">
        <f t="shared" ref="R17:R23" si="6">P17/Q17</f>
        <v>60</v>
      </c>
      <c r="S17">
        <f t="shared" ref="S17:T17" si="7">R17/2</f>
        <v>30</v>
      </c>
      <c r="T17">
        <f t="shared" si="7"/>
        <v>15</v>
      </c>
    </row>
    <row r="18" spans="8:20" x14ac:dyDescent="0.4">
      <c r="H18" s="2" t="s">
        <v>8</v>
      </c>
      <c r="I18" s="2"/>
      <c r="J18" t="s">
        <v>13</v>
      </c>
      <c r="P18" s="2">
        <v>256</v>
      </c>
      <c r="Q18">
        <v>4</v>
      </c>
      <c r="R18">
        <f t="shared" si="6"/>
        <v>64</v>
      </c>
      <c r="S18">
        <f t="shared" ref="S18:T18" si="8">R18/2</f>
        <v>32</v>
      </c>
      <c r="T18">
        <f t="shared" si="8"/>
        <v>16</v>
      </c>
    </row>
    <row r="19" spans="8:20" x14ac:dyDescent="0.4">
      <c r="H19" s="2" t="s">
        <v>8</v>
      </c>
      <c r="I19" s="2"/>
      <c r="P19" s="2">
        <f>T19*16</f>
        <v>272</v>
      </c>
      <c r="Q19">
        <v>4</v>
      </c>
      <c r="R19">
        <f t="shared" si="6"/>
        <v>68</v>
      </c>
      <c r="S19">
        <f t="shared" ref="S19" si="9">R19/2</f>
        <v>34</v>
      </c>
      <c r="T19">
        <v>17</v>
      </c>
    </row>
    <row r="20" spans="8:20" x14ac:dyDescent="0.4">
      <c r="H20" s="2" t="s">
        <v>8</v>
      </c>
      <c r="I20" s="2"/>
      <c r="M20" s="2" t="s">
        <v>16</v>
      </c>
      <c r="P20" s="2">
        <f>T20*16</f>
        <v>288</v>
      </c>
      <c r="Q20">
        <v>4</v>
      </c>
      <c r="R20">
        <f t="shared" si="6"/>
        <v>72</v>
      </c>
      <c r="S20">
        <f t="shared" ref="S20" si="10">R20/2</f>
        <v>36</v>
      </c>
      <c r="T20">
        <v>18</v>
      </c>
    </row>
    <row r="21" spans="8:20" x14ac:dyDescent="0.4">
      <c r="P21" s="2">
        <f>T21*16</f>
        <v>304</v>
      </c>
      <c r="Q21">
        <v>4</v>
      </c>
      <c r="R21">
        <f t="shared" si="6"/>
        <v>76</v>
      </c>
      <c r="S21">
        <f t="shared" ref="S21" si="11">R21/2</f>
        <v>38</v>
      </c>
      <c r="T21">
        <v>19</v>
      </c>
    </row>
    <row r="22" spans="8:20" x14ac:dyDescent="0.4">
      <c r="P22" s="2">
        <f>T22*16</f>
        <v>320</v>
      </c>
      <c r="Q22">
        <v>4</v>
      </c>
      <c r="R22">
        <f t="shared" si="6"/>
        <v>80</v>
      </c>
      <c r="S22">
        <f t="shared" ref="S22" si="12">R22/2</f>
        <v>40</v>
      </c>
      <c r="T22">
        <v>20</v>
      </c>
    </row>
    <row r="23" spans="8:20" x14ac:dyDescent="0.4">
      <c r="P23" s="2">
        <f>T23*16</f>
        <v>336</v>
      </c>
      <c r="Q23">
        <v>4</v>
      </c>
      <c r="R23">
        <f t="shared" si="6"/>
        <v>84</v>
      </c>
      <c r="S23">
        <f t="shared" ref="S23" si="13">R23/2</f>
        <v>42</v>
      </c>
      <c r="T23">
        <v>21</v>
      </c>
    </row>
  </sheetData>
  <mergeCells count="8">
    <mergeCell ref="E16:G16"/>
    <mergeCell ref="T5:U5"/>
    <mergeCell ref="D5:E5"/>
    <mergeCell ref="G5:H5"/>
    <mergeCell ref="J5:K5"/>
    <mergeCell ref="N5:O5"/>
    <mergeCell ref="P5:Q5"/>
    <mergeCell ref="R5:S5"/>
  </mergeCells>
  <phoneticPr fontId="2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Drewes</dc:creator>
  <cp:lastModifiedBy>ChangGeng Drewes</cp:lastModifiedBy>
  <dcterms:created xsi:type="dcterms:W3CDTF">2025-04-15T18:27:29Z</dcterms:created>
  <dcterms:modified xsi:type="dcterms:W3CDTF">2025-04-18T19:05:27Z</dcterms:modified>
</cp:coreProperties>
</file>