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egep2\Session 4\AppWeb\TP1\"/>
    </mc:Choice>
  </mc:AlternateContent>
  <xr:revisionPtr revIDLastSave="0" documentId="13_ncr:1_{6377CC90-A0FC-4AA0-9734-796A9C3761B8}" xr6:coauthVersionLast="47" xr6:coauthVersionMax="47" xr10:uidLastSave="{00000000-0000-0000-0000-000000000000}"/>
  <bookViews>
    <workbookView xWindow="-120" yWindow="-120" windowWidth="29040" windowHeight="15720" tabRatio="500" xr2:uid="{00000000-000D-0000-FFFF-FFFF00000000}"/>
  </bookViews>
  <sheets>
    <sheet name="grille_evaluation" sheetId="1" r:id="rId1"/>
    <sheet name="echelles" sheetId="2" r:id="rId2"/>
    <sheet name="etudiants" sheetId="6" r:id="rId3"/>
    <sheet name="definitions" sheetId="7" r:id="rId4"/>
  </sheets>
  <definedNames>
    <definedName name="date_evaluation">grille_evaluation!$B$21</definedName>
    <definedName name="nb_points">grille_evaluation!$D$15</definedName>
    <definedName name="niveau_reussite">grille_evaluation!$B$22</definedName>
    <definedName name="nom_enseignant">grille_evaluation!$B$16</definedName>
    <definedName name="nom_etudiant">grille_evaluation!$B$15</definedName>
    <definedName name="nom_evaluation">grille_evaluation!$B$18</definedName>
    <definedName name="note_finale">grille_evaluation!$E$22</definedName>
    <definedName name="pts_francais">grille_evaluation!$D$21</definedName>
    <definedName name="pts_grandtotal">grille_evaluation!$D$22</definedName>
    <definedName name="pts_maximum">grille_evaluation!$D$15</definedName>
    <definedName name="pts_respect">grille_evaluation!$D$19</definedName>
    <definedName name="pts_retard">grille_evaluation!$D$20</definedName>
    <definedName name="pts_soustotal">grille_evaluation!$D$18</definedName>
    <definedName name="reussite">grille_evaluation!$B$22</definedName>
    <definedName name="seuil">grille_evaluation!$D$17</definedName>
    <definedName name="seuil_excellence">grille_evaluation!$D$16</definedName>
    <definedName name="seuil_reussite">grille_evaluation!$D$17</definedName>
    <definedName name="tbl_echelle3">#REF!</definedName>
    <definedName name="titre_cours">grille_evaluation!$B$17</definedName>
    <definedName name="type_evaluation">grille_evaluation!$B$20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2" i="1" l="1"/>
  <c r="D11" i="1"/>
  <c r="D8" i="1"/>
  <c r="D9" i="1"/>
  <c r="D10" i="1"/>
  <c r="D7" i="1"/>
  <c r="D13" i="1"/>
  <c r="D14" i="1"/>
  <c r="D2" i="1"/>
  <c r="D3" i="1"/>
  <c r="D4" i="1"/>
  <c r="D5" i="1"/>
  <c r="D6" i="1"/>
  <c r="D18" i="1"/>
  <c r="D22" i="1"/>
  <c r="E22" i="1"/>
  <c r="B22" i="1"/>
  <c r="B21" i="1"/>
</calcChain>
</file>

<file path=xl/sharedStrings.xml><?xml version="1.0" encoding="utf-8"?>
<sst xmlns="http://schemas.openxmlformats.org/spreadsheetml/2006/main" count="136" uniqueCount="108">
  <si>
    <t>Éléments observables</t>
  </si>
  <si>
    <t>Points</t>
  </si>
  <si>
    <t>Commentaires</t>
  </si>
  <si>
    <t>Sous-Total</t>
  </si>
  <si>
    <t>Grand Total</t>
  </si>
  <si>
    <t>Commentaires finaux</t>
  </si>
  <si>
    <t>Nom de l'étudiant</t>
  </si>
  <si>
    <t>Nom de l'enseignant</t>
  </si>
  <si>
    <t>Jimmy Gilbert</t>
  </si>
  <si>
    <t>Nom de l'évaluation</t>
  </si>
  <si>
    <t>Seuil de réussite (en %)</t>
  </si>
  <si>
    <t>Correction français</t>
  </si>
  <si>
    <t>Seuil d'excellence (en %)</t>
  </si>
  <si>
    <t>Moins retard(s)</t>
  </si>
  <si>
    <t>Nombre de points maximum</t>
  </si>
  <si>
    <t>Description de l'échelle descriptive</t>
  </si>
  <si>
    <t>Note</t>
  </si>
  <si>
    <t>Type d'évaluation</t>
  </si>
  <si>
    <t>Sommative</t>
  </si>
  <si>
    <t>Date de l'évaluation</t>
  </si>
  <si>
    <t>Niveau de réussite</t>
  </si>
  <si>
    <t>Critères d'évaluation</t>
  </si>
  <si>
    <t xml:space="preserve">Critères d’évaluation </t>
  </si>
  <si>
    <t>Grille d'évaluation</t>
  </si>
  <si>
    <t>La grille d’évaluation permet de porter un jugement sur la qualité d’une production ou d’un produit, l’accomplissement d’une prestation ou d’un processus qui ne peuvent être jugés tout simplement bons ou mauvais comme dans le cas d’une question à correction objective (Scallon, 2004).</t>
  </si>
  <si>
    <t>Définitions</t>
  </si>
  <si>
    <t>Temes</t>
  </si>
  <si>
    <t>Processus par lequel un sujet est amené à porter un jugement sur la qualité de son cheminement, de son travail ou de ses acquis au regard d’objectifs prédéfinis et tout en s’inspirant de critères précis d’appréciation (Legendre, 2005).</t>
  </si>
  <si>
    <t>Autoévaluation</t>
  </si>
  <si>
    <t>Qualité ou norme qui servent à porter un jugement (Legendre, 2005). 
Point de repère auquel on se réfère pour porter un jugement ou décider de la valeur de l’objet évalué (Legendre, 2005).</t>
  </si>
  <si>
    <t>Dans le présent guide, le terme élément observable est utilisé pour désigner une manifestation concrète d’une réalité; les éléments observables concrétisent les critères d’évaluation. 
Certains auteurs, dont Durand et Chouinard (2006), utilisent plutôt le terme indicateur pour désigner les manifestations observables.</t>
  </si>
  <si>
    <t>Série de portraits décrivant différents niveaux de qualité d’une tâche suivant un continuum de trois à six échelons (Durand et Chouinard, 2006).</t>
  </si>
  <si>
    <t>Échelles descriptives</t>
  </si>
  <si>
    <t>Titre du cours</t>
  </si>
  <si>
    <t>Échelles</t>
  </si>
  <si>
    <t>2 éléments manquants ou mal effectués</t>
  </si>
  <si>
    <t>1 élément manquant ou mal effectué</t>
  </si>
  <si>
    <t>Tout est réussi</t>
  </si>
  <si>
    <t>3 éléments manquants ou mal effectués</t>
  </si>
  <si>
    <t>Votre nom</t>
  </si>
  <si>
    <t>Travail pratique 01</t>
  </si>
  <si>
    <t xml:space="preserve">Développement d'applications Web </t>
  </si>
  <si>
    <t>Plus de 4 éléments manquant ou mal effectués</t>
  </si>
  <si>
    <t>4 éléments manquants ou mal effectués</t>
  </si>
  <si>
    <t>Session de l'évaluation</t>
  </si>
  <si>
    <t>Respect modalités / consignes</t>
  </si>
  <si>
    <t xml:space="preserve">Utilisation correcte de Vue.js </t>
  </si>
  <si>
    <t xml:space="preserve">Utilisation correcte de TypeScript </t>
  </si>
  <si>
    <t>Bonnes pratiques de programmation et code propre</t>
  </si>
  <si>
    <t xml:space="preserve">Structure du projet </t>
  </si>
  <si>
    <t xml:space="preserve">Gestion des états </t>
  </si>
  <si>
    <t>Bogues et performances </t>
  </si>
  <si>
    <t xml:space="preserve">Qualité de l'interface </t>
  </si>
  <si>
    <t>Implémentation des fonctionnalités requises 1 à 5</t>
  </si>
  <si>
    <t>Implémentation des fonctionnalités requises 6 à 10</t>
  </si>
  <si>
    <t>5 éléments manquants ou mal effectués</t>
  </si>
  <si>
    <t>Hiver 2024</t>
  </si>
  <si>
    <t>Lemelin, Brandon</t>
  </si>
  <si>
    <t>Bonnes pratiques UI 1 à 5</t>
  </si>
  <si>
    <t>Bonnes pratiques UI 6 à 10</t>
  </si>
  <si>
    <t>Contrôle de qualité (10)</t>
  </si>
  <si>
    <t>Fonctionnalités (50)</t>
  </si>
  <si>
    <t>Plus de 2 éléments manquant ou mal effectués</t>
  </si>
  <si>
    <t>Application déployée correctement sur GitHub Pages</t>
  </si>
  <si>
    <t>Qualité du code (30)</t>
  </si>
  <si>
    <t>Baribault, Samuel</t>
  </si>
  <si>
    <t>Bédard, Arlo</t>
  </si>
  <si>
    <t>Bédard, Émil</t>
  </si>
  <si>
    <t>Bellavance, Mathieu</t>
  </si>
  <si>
    <t>Bilodeau, Marc-André</t>
  </si>
  <si>
    <t>Boudreau, Marek</t>
  </si>
  <si>
    <t>Breton-L'Italien, Xavier</t>
  </si>
  <si>
    <t>Buteau, Justin</t>
  </si>
  <si>
    <t>Claveau, Tommy</t>
  </si>
  <si>
    <t>Côté, Mathieu (S)</t>
  </si>
  <si>
    <t>Croteau-Larichellière, Samuel</t>
  </si>
  <si>
    <t>Dorval, Jérémie</t>
  </si>
  <si>
    <t>Dubé, Arthur</t>
  </si>
  <si>
    <t>Ferland-Girouard, Laurent</t>
  </si>
  <si>
    <t>Fillion, Matis</t>
  </si>
  <si>
    <t>Gourdes, Cédric</t>
  </si>
  <si>
    <t>Gourgues, Nicolas</t>
  </si>
  <si>
    <t>Guay, William</t>
  </si>
  <si>
    <t>Jobin, Marc-Antoine</t>
  </si>
  <si>
    <t>Lacasse, Mathys</t>
  </si>
  <si>
    <t>Lafleur, Émile</t>
  </si>
  <si>
    <t>Leclerc, Antoine</t>
  </si>
  <si>
    <t>Lemoyne, Mathieu</t>
  </si>
  <si>
    <t>Martin-Meunier, Thomas</t>
  </si>
  <si>
    <t>Mercille, Elisabeth</t>
  </si>
  <si>
    <t>Méthot, Samuel</t>
  </si>
  <si>
    <t>Mondor, Raoul</t>
  </si>
  <si>
    <t>Morato Gomez, Pablo</t>
  </si>
  <si>
    <t>Morrissette, Dominic</t>
  </si>
  <si>
    <t>Parent, Lorik</t>
  </si>
  <si>
    <t>Pelletier, Noa</t>
  </si>
  <si>
    <t>Pételle, Noé (S)</t>
  </si>
  <si>
    <t>Plourde, Thomas</t>
  </si>
  <si>
    <t>Saillant, Anthony</t>
  </si>
  <si>
    <t>Savard, Gabriel</t>
  </si>
  <si>
    <t>St-Hilaire, Samuel</t>
  </si>
  <si>
    <t>Sylvain, Lucas</t>
  </si>
  <si>
    <t>Tiakoh, Yann Alex</t>
  </si>
  <si>
    <t>Tremblay, Charles-Étienne</t>
  </si>
  <si>
    <t>Tremblay, Gabriel</t>
  </si>
  <si>
    <t>Wattel, Alexandre</t>
  </si>
  <si>
    <t>Déploiement et documentation (10)</t>
  </si>
  <si>
    <t>Repo correctement créé sur GitHub (fichier README.md)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</si>
</sst>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2"/>
      <color theme="1"/>
      <name val="Calibri"/>
      <family val="2"/>
      <scheme val="minor"/>
    </font>
    <font>
      <b/>
      <sz val="15"/>
      <color theme="3"/>
      <name val="Calibri"/>
      <family val="2"/>
      <scheme val="minor"/>
    </font>
    <font>
      <b/>
      <sz val="12"/>
      <color theme="1"/>
      <name val="Calibri"/>
      <family val="2"/>
      <scheme val="minor"/>
    </font>
    <font>
      <sz val="8"/>
      <name val="Calibri"/>
      <family val="2"/>
      <scheme val="minor"/>
    </font>
    <font>
      <sz val="11"/>
      <color rgb="FF006100"/>
      <name val="Calibri"/>
      <family val="2"/>
      <scheme val="minor"/>
    </font>
    <font>
      <sz val="12"/>
      <color theme="1"/>
      <name val="Calibri"/>
      <family val="2"/>
      <scheme val="minor"/>
    </font>
    <font>
      <b/>
      <sz val="15"/>
      <color theme="0"/>
      <name val="Calibri"/>
      <family val="2"/>
      <scheme val="minor"/>
    </font>
    <font>
      <b/>
      <sz val="12"/>
      <color theme="0"/>
      <name val="Calibri"/>
      <family val="2"/>
      <scheme val="minor"/>
    </font>
    <font>
      <sz val="12"/>
      <color theme="0"/>
      <name val="Calibri"/>
      <family val="2"/>
      <scheme val="minor"/>
    </font>
    <font>
      <b/>
      <i/>
      <sz val="12"/>
      <name val="Calibri"/>
      <family val="2"/>
      <scheme val="minor"/>
    </font>
    <font>
      <sz val="12"/>
      <name val="Calibri"/>
      <family val="2"/>
      <scheme val="minor"/>
    </font>
  </fonts>
  <fills count="13">
    <fill>
      <patternFill patternType="none"/>
    </fill>
    <fill>
      <patternFill patternType="gray125"/>
    </fill>
    <fill>
      <patternFill patternType="solid">
        <fgColor rgb="FFC6EFCE"/>
      </patternFill>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bgColor indexed="64"/>
      </patternFill>
    </fill>
  </fills>
  <borders count="17">
    <border>
      <left/>
      <right/>
      <top/>
      <bottom/>
      <diagonal/>
    </border>
    <border>
      <left/>
      <right/>
      <top/>
      <bottom style="thick">
        <color theme="4"/>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bottom style="medium">
        <color auto="1"/>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style="medium">
        <color indexed="64"/>
      </bottom>
      <diagonal/>
    </border>
  </borders>
  <cellStyleXfs count="3">
    <xf numFmtId="0" fontId="0" fillId="0" borderId="0"/>
    <xf numFmtId="0" fontId="1" fillId="0" borderId="1" applyNumberFormat="0" applyFill="0" applyAlignment="0" applyProtection="0"/>
    <xf numFmtId="0" fontId="4" fillId="2" borderId="0" applyNumberFormat="0" applyBorder="0" applyAlignment="0" applyProtection="0"/>
  </cellStyleXfs>
  <cellXfs count="52">
    <xf numFmtId="0" fontId="0" fillId="0" borderId="0" xfId="0"/>
    <xf numFmtId="0" fontId="5" fillId="0" borderId="0" xfId="0" applyFont="1" applyAlignment="1">
      <alignment horizontal="center"/>
    </xf>
    <xf numFmtId="0" fontId="5" fillId="0" borderId="0" xfId="0" applyFont="1"/>
    <xf numFmtId="0" fontId="0" fillId="0" borderId="0" xfId="0" applyAlignment="1">
      <alignment horizontal="center"/>
    </xf>
    <xf numFmtId="0" fontId="7" fillId="6" borderId="10" xfId="0" applyFont="1" applyFill="1" applyBorder="1" applyAlignment="1">
      <alignment horizontal="center" vertical="top"/>
    </xf>
    <xf numFmtId="0" fontId="5" fillId="0" borderId="11" xfId="0" applyFont="1" applyBorder="1" applyAlignment="1">
      <alignment horizontal="center" vertical="top"/>
    </xf>
    <xf numFmtId="0" fontId="0" fillId="0" borderId="5" xfId="0" applyBorder="1" applyAlignment="1">
      <alignment horizontal="center" vertical="top"/>
    </xf>
    <xf numFmtId="0" fontId="5" fillId="0" borderId="5" xfId="0" applyFont="1" applyBorder="1" applyAlignment="1">
      <alignment horizontal="center" vertical="top"/>
    </xf>
    <xf numFmtId="0" fontId="6" fillId="0" borderId="10" xfId="1" applyFont="1" applyBorder="1" applyAlignment="1">
      <alignment horizontal="center" vertical="top"/>
    </xf>
    <xf numFmtId="0" fontId="6" fillId="0" borderId="12" xfId="1" applyFont="1" applyBorder="1" applyAlignment="1">
      <alignment horizontal="center" vertical="top"/>
    </xf>
    <xf numFmtId="0" fontId="0" fillId="0" borderId="4" xfId="0" applyBorder="1" applyAlignment="1">
      <alignment vertical="top" wrapText="1"/>
    </xf>
    <xf numFmtId="0" fontId="2" fillId="9" borderId="8" xfId="0" applyFont="1" applyFill="1" applyBorder="1" applyAlignment="1">
      <alignment horizontal="right" vertical="top"/>
    </xf>
    <xf numFmtId="0" fontId="2" fillId="9" borderId="0" xfId="0" applyFont="1" applyFill="1" applyAlignment="1">
      <alignment horizontal="right" vertical="top"/>
    </xf>
    <xf numFmtId="0" fontId="2" fillId="9" borderId="6" xfId="0" applyFont="1" applyFill="1" applyBorder="1" applyAlignment="1">
      <alignment horizontal="right" vertical="top"/>
    </xf>
    <xf numFmtId="9" fontId="9" fillId="4" borderId="3" xfId="0" applyNumberFormat="1" applyFont="1" applyFill="1" applyBorder="1" applyAlignment="1">
      <alignment horizontal="center" vertical="top"/>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2" fillId="0" borderId="0" xfId="0" applyFont="1" applyAlignment="1">
      <alignment horizontal="center" vertical="top"/>
    </xf>
    <xf numFmtId="0" fontId="5" fillId="0" borderId="9" xfId="0" applyFont="1" applyBorder="1" applyAlignment="1">
      <alignment vertical="top" wrapText="1"/>
    </xf>
    <xf numFmtId="9" fontId="7" fillId="7" borderId="11" xfId="0" applyNumberFormat="1" applyFont="1" applyFill="1" applyBorder="1" applyAlignment="1">
      <alignment horizontal="center" vertical="top"/>
    </xf>
    <xf numFmtId="9" fontId="8" fillId="8" borderId="13" xfId="0" applyNumberFormat="1" applyFont="1" applyFill="1" applyBorder="1" applyAlignment="1">
      <alignment horizontal="center" vertical="top"/>
    </xf>
    <xf numFmtId="0" fontId="0" fillId="0" borderId="2" xfId="0" applyBorder="1" applyAlignment="1">
      <alignment vertical="top" wrapText="1"/>
    </xf>
    <xf numFmtId="0" fontId="0" fillId="4" borderId="11" xfId="0" applyFill="1" applyBorder="1" applyAlignment="1">
      <alignment horizontal="center" vertical="top"/>
    </xf>
    <xf numFmtId="0" fontId="0" fillId="0" borderId="7" xfId="0" applyBorder="1" applyAlignment="1">
      <alignment vertical="top" wrapText="1"/>
    </xf>
    <xf numFmtId="0" fontId="0" fillId="0" borderId="0" xfId="0" applyAlignment="1">
      <alignment vertical="top"/>
    </xf>
    <xf numFmtId="0" fontId="5" fillId="0" borderId="9" xfId="0" applyFont="1" applyBorder="1" applyAlignment="1">
      <alignment horizontal="center" vertical="top"/>
    </xf>
    <xf numFmtId="0" fontId="0" fillId="0" borderId="14"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vertical="top" wrapText="1"/>
    </xf>
    <xf numFmtId="0" fontId="6" fillId="0" borderId="14" xfId="1" applyFont="1" applyBorder="1" applyAlignment="1">
      <alignment horizontal="center" vertical="top"/>
    </xf>
    <xf numFmtId="0" fontId="5" fillId="0" borderId="14" xfId="0" applyFont="1" applyBorder="1" applyAlignment="1">
      <alignment vertical="top" wrapText="1"/>
    </xf>
    <xf numFmtId="0" fontId="6" fillId="0" borderId="7" xfId="1" applyFont="1" applyBorder="1" applyAlignment="1">
      <alignment horizontal="center" vertical="top"/>
    </xf>
    <xf numFmtId="0" fontId="10" fillId="5" borderId="5" xfId="0" applyFont="1" applyFill="1" applyBorder="1" applyAlignment="1">
      <alignment horizontal="center" vertical="top"/>
    </xf>
    <xf numFmtId="0" fontId="0" fillId="0" borderId="5" xfId="0" applyBorder="1" applyAlignment="1">
      <alignment vertical="top"/>
    </xf>
    <xf numFmtId="0" fontId="7" fillId="12" borderId="3" xfId="0" applyFont="1" applyFill="1" applyBorder="1" applyAlignment="1">
      <alignment horizontal="center" vertical="top" wrapText="1"/>
    </xf>
    <xf numFmtId="0" fontId="2" fillId="11" borderId="16" xfId="0" applyFont="1" applyFill="1" applyBorder="1" applyAlignment="1">
      <alignment horizontal="right" vertical="top"/>
    </xf>
    <xf numFmtId="0" fontId="2" fillId="10" borderId="6" xfId="0" applyFont="1" applyFill="1" applyBorder="1" applyAlignment="1">
      <alignment horizontal="right" vertical="top"/>
    </xf>
    <xf numFmtId="0" fontId="5" fillId="0" borderId="4" xfId="0" applyFont="1" applyBorder="1" applyAlignment="1">
      <alignment horizontal="center" vertical="top"/>
    </xf>
    <xf numFmtId="0" fontId="0" fillId="0" borderId="4" xfId="0" applyBorder="1" applyAlignment="1">
      <alignment horizontal="center" vertical="top"/>
    </xf>
    <xf numFmtId="164" fontId="5" fillId="0" borderId="4" xfId="0" applyNumberFormat="1" applyFont="1" applyBorder="1" applyAlignment="1">
      <alignment horizontal="center" vertical="top" wrapText="1"/>
    </xf>
    <xf numFmtId="0" fontId="4" fillId="5" borderId="15" xfId="2" applyFill="1" applyBorder="1" applyAlignment="1">
      <alignment horizontal="center" vertical="top" wrapText="1"/>
    </xf>
    <xf numFmtId="0" fontId="2" fillId="3" borderId="14" xfId="0" applyFont="1" applyFill="1" applyBorder="1" applyAlignment="1">
      <alignment horizontal="left"/>
    </xf>
    <xf numFmtId="0" fontId="2" fillId="3" borderId="2" xfId="0" applyFont="1" applyFill="1" applyBorder="1" applyAlignment="1">
      <alignment horizontal="left"/>
    </xf>
    <xf numFmtId="0" fontId="2" fillId="3" borderId="3" xfId="0" applyFont="1" applyFill="1" applyBorder="1" applyAlignment="1">
      <alignment horizontal="left"/>
    </xf>
    <xf numFmtId="0" fontId="0" fillId="0" borderId="4" xfId="0" applyBorder="1" applyAlignment="1">
      <alignment vertical="top"/>
    </xf>
    <xf numFmtId="0" fontId="5" fillId="0" borderId="12" xfId="0" applyFont="1" applyBorder="1" applyAlignment="1">
      <alignment horizontal="center" vertical="top"/>
    </xf>
    <xf numFmtId="0" fontId="5" fillId="0" borderId="1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3">
    <cellStyle name="Normal" xfId="0" builtinId="0"/>
    <cellStyle name="Satisfaisant" xfId="2" builtinId="26"/>
    <cellStyle name="Titre 1" xfId="1" builtinId="16"/>
  </cellStyles>
  <dxfs count="22">
    <dxf>
      <alignment horizontal="left" vertical="top" textRotation="0" wrapText="1" indent="0" justifyLastLine="0" shrinkToFit="0" readingOrder="0"/>
    </dxf>
    <dxf>
      <font>
        <b/>
        <family val="2"/>
      </font>
      <alignment horizontal="center" vertical="top" textRotation="0" wrapText="0" indent="0" justifyLastLine="0" shrinkToFit="0" readingOrder="0"/>
    </dxf>
    <dxf>
      <alignment horizontal="center" vertical="top"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top"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outline="0">
        <left style="medium">
          <color auto="1"/>
        </left>
        <right style="medium">
          <color auto="1"/>
        </right>
        <top/>
        <bottom/>
      </border>
    </dxf>
    <dxf>
      <font>
        <b val="0"/>
        <i val="0"/>
        <strike val="0"/>
        <condense val="0"/>
        <extend val="0"/>
        <outline val="0"/>
        <shadow val="0"/>
        <u val="none"/>
        <vertAlign val="baseline"/>
        <sz val="12"/>
        <color theme="1"/>
        <name val="Calibri"/>
        <family val="2"/>
        <scheme val="minor"/>
      </font>
      <alignment horizontal="general" vertical="top" textRotation="0" wrapText="0" indent="0" justifyLastLine="0" shrinkToFit="0" readingOrder="0"/>
      <border diagonalUp="0" diagonalDown="0" outline="0">
        <left/>
        <right style="medium">
          <color indexed="64"/>
        </right>
        <top/>
        <bottom/>
      </border>
    </dxf>
    <dxf>
      <border outline="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Calibri"/>
        <family val="2"/>
        <scheme val="minor"/>
      </font>
      <alignment horizontal="general" vertical="top" textRotation="0" wrapText="0" indent="0" justifyLastLine="0" shrinkToFit="0" readingOrder="0"/>
    </dxf>
    <dxf>
      <border>
        <bottom style="medium">
          <color indexed="64"/>
        </bottom>
      </border>
    </dxf>
    <dxf>
      <font>
        <b/>
        <i val="0"/>
        <strike val="0"/>
        <condense val="0"/>
        <extend val="0"/>
        <outline val="0"/>
        <shadow val="0"/>
        <u val="none"/>
        <vertAlign val="baseline"/>
        <sz val="15"/>
        <color theme="0"/>
        <name val="Calibri"/>
        <family val="2"/>
        <scheme val="minor"/>
      </font>
      <alignment horizontal="center" vertical="top"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bl_grille" displayName="tbl_grille" ref="A1:E14" totalsRowShown="0" headerRowDxfId="21" dataDxfId="19" headerRowBorderDxfId="20" tableBorderDxfId="18" headerRowCellStyle="Titre 1">
  <autoFilter ref="A1:E14" xr:uid="{21531910-BD78-4443-9EAB-35411D648924}"/>
  <tableColumns count="5">
    <tableColumn id="1" xr3:uid="{00000000-0010-0000-0000-000001000000}" name="Critères d'évaluation" dataDxfId="17"/>
    <tableColumn id="2" xr3:uid="{00000000-0010-0000-0000-000002000000}" name="Éléments observables" dataDxfId="16"/>
    <tableColumn id="3" xr3:uid="{00000000-0010-0000-0000-000003000000}" name="Échelles" dataDxfId="15"/>
    <tableColumn id="9" xr3:uid="{00000000-0010-0000-0000-000009000000}" name="Points" dataDxfId="14">
      <calculatedColumnFormula>VLOOKUP(C2,echelles!#REF!,2,FALSE)</calculatedColumnFormula>
    </tableColumn>
    <tableColumn id="10" xr3:uid="{00000000-0010-0000-0000-00000A000000}" name="Commentaires" dataDxfId="1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bl_echelle1" displayName="tbl_echelle1" ref="A1:B5" totalsRowShown="0" tableBorderDxfId="12">
  <autoFilter ref="A1:B5" xr:uid="{00000000-0009-0000-0100-000001000000}"/>
  <tableColumns count="2">
    <tableColumn id="1" xr3:uid="{00000000-0010-0000-0100-000001000000}" name="Description de l'échelle descriptive" dataDxfId="11"/>
    <tableColumn id="2" xr3:uid="{00000000-0010-0000-0100-000002000000}" name="Note"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04DC75-72E4-4766-90CD-14DA27F9B89C}" name="tbl_echelle13" displayName="tbl_echelle13" ref="A7:B13" totalsRowShown="0" tableBorderDxfId="9">
  <autoFilter ref="A7:B13" xr:uid="{5A04DC75-72E4-4766-90CD-14DA27F9B89C}"/>
  <tableColumns count="2">
    <tableColumn id="1" xr3:uid="{1DBA34F8-3F54-4FD9-B8D9-7419A021EB86}" name="Description de l'échelle descriptive" dataDxfId="8"/>
    <tableColumn id="2" xr3:uid="{C0127D84-699E-459B-8586-687D12294C4C}" name="Note"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2F25039-35F2-44FB-8B26-7A7B2DCF2A3A}" name="tbl_echelle135" displayName="tbl_echelle135" ref="A15:B21" totalsRowShown="0" tableBorderDxfId="6">
  <autoFilter ref="A15:B21" xr:uid="{B2F25039-35F2-44FB-8B26-7A7B2DCF2A3A}"/>
  <tableColumns count="2">
    <tableColumn id="1" xr3:uid="{BBF20C9D-0521-4B49-9DA3-89C4078884DF}" name="Description de l'échelle descriptive" dataDxfId="5"/>
    <tableColumn id="2" xr3:uid="{C0C67851-E84F-45B4-834F-9D2F7E706486}" name="Note" dataDxf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bl_etudiants" displayName="tbl_etudiants" ref="A1:A44" totalsRowShown="0" tableBorderDxfId="3">
  <autoFilter ref="A1:A44" xr:uid="{00000000-0009-0000-0100-000006000000}"/>
  <tableColumns count="1">
    <tableColumn id="1" xr3:uid="{00000000-0010-0000-0300-000001000000}" name="Nom de l'étudiant"/>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bl_definitions" displayName="tbl_definitions" ref="A1:B6" totalsRowShown="0" headerRowDxfId="2">
  <autoFilter ref="A1:B6" xr:uid="{00000000-0009-0000-0100-000007000000}"/>
  <tableColumns count="2">
    <tableColumn id="1" xr3:uid="{00000000-0010-0000-0400-000001000000}" name="Temes" dataDxfId="1"/>
    <tableColumn id="2" xr3:uid="{00000000-0010-0000-0400-000002000000}" name="Définitions" dataDxfId="0"/>
  </tableColumns>
  <tableStyleInfo name="TableStyleMedium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showRuler="0" zoomScaleNormal="100" workbookViewId="0">
      <pane ySplit="1" topLeftCell="A2" activePane="bottomLeft" state="frozen"/>
      <selection pane="bottomLeft" activeCell="A20" sqref="A20"/>
    </sheetView>
  </sheetViews>
  <sheetFormatPr baseColWidth="10" defaultColWidth="11" defaultRowHeight="15.75" x14ac:dyDescent="0.25"/>
  <cols>
    <col min="1" max="1" width="44.375" style="2" customWidth="1"/>
    <col min="2" max="2" width="66.375" style="2" customWidth="1"/>
    <col min="3" max="3" width="30.5" style="2" customWidth="1"/>
    <col min="4" max="4" width="8.5" style="1" customWidth="1"/>
    <col min="5" max="5" width="35.125" style="2" customWidth="1"/>
    <col min="6" max="16384" width="11" style="2"/>
  </cols>
  <sheetData>
    <row r="1" spans="1:5" s="1" customFormat="1" ht="20.25" thickBot="1" x14ac:dyDescent="0.3">
      <c r="A1" s="8" t="s">
        <v>21</v>
      </c>
      <c r="B1" s="32" t="s">
        <v>0</v>
      </c>
      <c r="C1" s="34" t="s">
        <v>34</v>
      </c>
      <c r="D1" s="8" t="s">
        <v>1</v>
      </c>
      <c r="E1" s="9" t="s">
        <v>2</v>
      </c>
    </row>
    <row r="2" spans="1:5" ht="18" customHeight="1" thickBot="1" x14ac:dyDescent="0.3">
      <c r="A2" s="25" t="s">
        <v>64</v>
      </c>
      <c r="B2" s="25" t="s">
        <v>46</v>
      </c>
      <c r="C2" s="28" t="s">
        <v>37</v>
      </c>
      <c r="D2" s="27">
        <f>VLOOKUP(C2,echelles!$A$2:$B$5,2,FALSE)</f>
        <v>6</v>
      </c>
      <c r="E2" s="20"/>
    </row>
    <row r="3" spans="1:5" ht="18" customHeight="1" thickBot="1" x14ac:dyDescent="0.3">
      <c r="A3" s="26"/>
      <c r="B3" s="31" t="s">
        <v>47</v>
      </c>
      <c r="C3" s="29" t="s">
        <v>37</v>
      </c>
      <c r="D3" s="27">
        <f>VLOOKUP(C3,echelles!$A$2:$B$5,2,FALSE)</f>
        <v>6</v>
      </c>
      <c r="E3" s="10"/>
    </row>
    <row r="4" spans="1:5" ht="18" customHeight="1" thickBot="1" x14ac:dyDescent="0.3">
      <c r="A4" s="26"/>
      <c r="B4" s="31" t="s">
        <v>48</v>
      </c>
      <c r="C4" s="29" t="s">
        <v>37</v>
      </c>
      <c r="D4" s="27">
        <f>VLOOKUP(C4,echelles!$A$2:$B$5,2,FALSE)</f>
        <v>6</v>
      </c>
      <c r="E4" s="10"/>
    </row>
    <row r="5" spans="1:5" ht="18" customHeight="1" thickBot="1" x14ac:dyDescent="0.3">
      <c r="A5" s="26"/>
      <c r="B5" s="31" t="s">
        <v>49</v>
      </c>
      <c r="C5" s="29" t="s">
        <v>37</v>
      </c>
      <c r="D5" s="27">
        <f>VLOOKUP(C5,echelles!$A$2:$B$5,2,FALSE)</f>
        <v>6</v>
      </c>
      <c r="E5" s="10"/>
    </row>
    <row r="6" spans="1:5" ht="18" customHeight="1" thickBot="1" x14ac:dyDescent="0.3">
      <c r="A6" s="26"/>
      <c r="B6" s="31" t="s">
        <v>50</v>
      </c>
      <c r="C6" s="29" t="s">
        <v>37</v>
      </c>
      <c r="D6" s="27">
        <f>VLOOKUP(C6,echelles!$A$2:$B$5,2,FALSE)</f>
        <v>6</v>
      </c>
      <c r="E6" s="10"/>
    </row>
    <row r="7" spans="1:5" ht="20.25" customHeight="1" thickBot="1" x14ac:dyDescent="0.3">
      <c r="A7" s="25" t="s">
        <v>61</v>
      </c>
      <c r="B7" s="25" t="s">
        <v>53</v>
      </c>
      <c r="C7" s="28" t="s">
        <v>37</v>
      </c>
      <c r="D7" s="27">
        <f>VLOOKUP(C7,echelles!$A$16:$B$21,2,FALSE)</f>
        <v>20</v>
      </c>
      <c r="E7" s="20"/>
    </row>
    <row r="8" spans="1:5" ht="20.25" customHeight="1" thickBot="1" x14ac:dyDescent="0.3">
      <c r="A8" s="47"/>
      <c r="B8" s="31" t="s">
        <v>54</v>
      </c>
      <c r="C8" s="29" t="s">
        <v>37</v>
      </c>
      <c r="D8" s="48">
        <f>VLOOKUP(C8,echelles!$A$16:$B$21,2,FALSE)</f>
        <v>20</v>
      </c>
      <c r="E8" s="10"/>
    </row>
    <row r="9" spans="1:5" ht="20.25" customHeight="1" thickBot="1" x14ac:dyDescent="0.3">
      <c r="A9" s="47"/>
      <c r="B9" s="31" t="s">
        <v>58</v>
      </c>
      <c r="C9" s="29" t="s">
        <v>37</v>
      </c>
      <c r="D9" s="48">
        <f>VLOOKUP(C9,echelles!$A$8:$B$13,2,FALSE)</f>
        <v>5</v>
      </c>
      <c r="E9" s="10"/>
    </row>
    <row r="10" spans="1:5" ht="16.5" thickBot="1" x14ac:dyDescent="0.3">
      <c r="A10" s="26"/>
      <c r="B10" s="31" t="s">
        <v>59</v>
      </c>
      <c r="C10" s="30" t="s">
        <v>37</v>
      </c>
      <c r="D10" s="27">
        <f>VLOOKUP(C10,echelles!$A$8:$B$13,2,FALSE)</f>
        <v>5</v>
      </c>
      <c r="E10" s="10"/>
    </row>
    <row r="11" spans="1:5" ht="16.5" thickBot="1" x14ac:dyDescent="0.3">
      <c r="A11" s="25" t="s">
        <v>60</v>
      </c>
      <c r="B11" s="25" t="s">
        <v>51</v>
      </c>
      <c r="C11" s="28" t="s">
        <v>37</v>
      </c>
      <c r="D11" s="27">
        <f>VLOOKUP(C11,echelles!$A$8:$B$13,2,FALSE)</f>
        <v>5</v>
      </c>
      <c r="E11" s="10"/>
    </row>
    <row r="12" spans="1:5" ht="16.5" thickBot="1" x14ac:dyDescent="0.3">
      <c r="A12" s="36"/>
      <c r="B12" s="31" t="s">
        <v>52</v>
      </c>
      <c r="C12" s="30" t="s">
        <v>37</v>
      </c>
      <c r="D12" s="27">
        <f>VLOOKUP(C12,echelles!$A$8:$B$13,2,FALSE)</f>
        <v>5</v>
      </c>
      <c r="E12" s="10"/>
    </row>
    <row r="13" spans="1:5" ht="16.7" customHeight="1" thickBot="1" x14ac:dyDescent="0.3">
      <c r="A13" s="25" t="s">
        <v>106</v>
      </c>
      <c r="B13" s="25" t="s">
        <v>107</v>
      </c>
      <c r="C13" s="29" t="s">
        <v>37</v>
      </c>
      <c r="D13" s="27">
        <f>VLOOKUP(C13,echelles!$A$8:$B$13,2,FALSE)</f>
        <v>5</v>
      </c>
      <c r="E13" s="33"/>
    </row>
    <row r="14" spans="1:5" ht="16.5" thickBot="1" x14ac:dyDescent="0.3">
      <c r="A14" s="36"/>
      <c r="B14" s="31" t="s">
        <v>63</v>
      </c>
      <c r="C14" s="29" t="s">
        <v>37</v>
      </c>
      <c r="D14" s="27">
        <f>VLOOKUP(C14,echelles!$A$8:$B$13,2,FALSE)</f>
        <v>5</v>
      </c>
      <c r="E14" s="23"/>
    </row>
    <row r="15" spans="1:5" ht="16.5" thickBot="1" x14ac:dyDescent="0.3">
      <c r="A15" s="44" t="s">
        <v>6</v>
      </c>
      <c r="B15" s="27" t="s">
        <v>80</v>
      </c>
      <c r="C15" s="13" t="s">
        <v>14</v>
      </c>
      <c r="D15" s="5">
        <v>100</v>
      </c>
      <c r="E15" s="37" t="s">
        <v>5</v>
      </c>
    </row>
    <row r="16" spans="1:5" ht="16.5" thickBot="1" x14ac:dyDescent="0.3">
      <c r="A16" s="45" t="s">
        <v>7</v>
      </c>
      <c r="B16" s="40" t="s">
        <v>8</v>
      </c>
      <c r="C16" s="38" t="s">
        <v>12</v>
      </c>
      <c r="D16" s="21">
        <v>0.9</v>
      </c>
      <c r="E16" s="49"/>
    </row>
    <row r="17" spans="1:5" ht="16.5" thickBot="1" x14ac:dyDescent="0.3">
      <c r="A17" s="45" t="s">
        <v>33</v>
      </c>
      <c r="B17" s="41" t="s">
        <v>41</v>
      </c>
      <c r="C17" s="39" t="s">
        <v>10</v>
      </c>
      <c r="D17" s="22">
        <v>0.6</v>
      </c>
      <c r="E17" s="50"/>
    </row>
    <row r="18" spans="1:5" ht="16.5" thickBot="1" x14ac:dyDescent="0.3">
      <c r="A18" s="45" t="s">
        <v>44</v>
      </c>
      <c r="B18" s="41" t="s">
        <v>56</v>
      </c>
      <c r="C18" s="11" t="s">
        <v>3</v>
      </c>
      <c r="D18" s="24">
        <f>SUM(D2:D14)</f>
        <v>100</v>
      </c>
      <c r="E18" s="50"/>
    </row>
    <row r="19" spans="1:5" x14ac:dyDescent="0.25">
      <c r="A19" s="45" t="s">
        <v>9</v>
      </c>
      <c r="B19" s="41" t="s">
        <v>40</v>
      </c>
      <c r="C19" s="12" t="s">
        <v>45</v>
      </c>
      <c r="D19" s="35">
        <v>0</v>
      </c>
      <c r="E19" s="50"/>
    </row>
    <row r="20" spans="1:5" x14ac:dyDescent="0.25">
      <c r="A20" s="45" t="s">
        <v>17</v>
      </c>
      <c r="B20" s="41" t="s">
        <v>18</v>
      </c>
      <c r="C20" s="12" t="s">
        <v>13</v>
      </c>
      <c r="D20" s="6">
        <v>0</v>
      </c>
      <c r="E20" s="50"/>
    </row>
    <row r="21" spans="1:5" ht="16.5" thickBot="1" x14ac:dyDescent="0.3">
      <c r="A21" s="45" t="s">
        <v>19</v>
      </c>
      <c r="B21" s="42">
        <f ca="1">NOW()</f>
        <v>45722.756421296297</v>
      </c>
      <c r="C21" s="12" t="s">
        <v>11</v>
      </c>
      <c r="D21" s="7">
        <v>0</v>
      </c>
      <c r="E21" s="51"/>
    </row>
    <row r="22" spans="1:5" ht="16.5" thickBot="1" x14ac:dyDescent="0.3">
      <c r="A22" s="46" t="s">
        <v>20</v>
      </c>
      <c r="B22" s="43">
        <f>(pts_grandtotal/nb_points)</f>
        <v>1</v>
      </c>
      <c r="C22" s="13" t="s">
        <v>4</v>
      </c>
      <c r="D22" s="4">
        <f>pts_soustotal-pts_respect-pts_retard-pts_francais</f>
        <v>100</v>
      </c>
      <c r="E22" s="14" t="str">
        <f>"Note finale: "&amp;pts_grandtotal/nb_points*100&amp;"%"</f>
        <v>Note finale: 100%</v>
      </c>
    </row>
    <row r="23" spans="1:5" x14ac:dyDescent="0.25">
      <c r="D23" s="2"/>
    </row>
    <row r="24" spans="1:5" x14ac:dyDescent="0.25">
      <c r="D24" s="2"/>
    </row>
    <row r="25" spans="1:5" x14ac:dyDescent="0.25">
      <c r="D25" s="2"/>
    </row>
    <row r="26" spans="1:5" x14ac:dyDescent="0.25">
      <c r="D26" s="2"/>
    </row>
    <row r="27" spans="1:5" x14ac:dyDescent="0.25">
      <c r="D27" s="2"/>
    </row>
    <row r="29" spans="1:5" x14ac:dyDescent="0.25">
      <c r="D29" s="2"/>
    </row>
    <row r="30" spans="1:5" x14ac:dyDescent="0.25">
      <c r="D30" s="2"/>
    </row>
    <row r="31" spans="1:5" x14ac:dyDescent="0.25">
      <c r="D31" s="2"/>
    </row>
    <row r="32" spans="1:5" x14ac:dyDescent="0.25">
      <c r="D32" s="2"/>
    </row>
    <row r="33" spans="4:4" x14ac:dyDescent="0.25">
      <c r="D33" s="2"/>
    </row>
    <row r="34" spans="4:4" x14ac:dyDescent="0.25">
      <c r="D34" s="2"/>
    </row>
    <row r="35" spans="4:4" x14ac:dyDescent="0.25">
      <c r="D35" s="2"/>
    </row>
  </sheetData>
  <mergeCells count="1">
    <mergeCell ref="E16:E21"/>
  </mergeCells>
  <phoneticPr fontId="3" type="noConversion"/>
  <dataValidations count="1">
    <dataValidation type="list" allowBlank="1" showInputMessage="1" showErrorMessage="1" sqref="B20" xr:uid="{00000000-0002-0000-0000-000000000000}">
      <formula1>"Sommative,Formative,Autoévaluation"</formula1>
    </dataValidation>
  </dataValidations>
  <pageMargins left="0.7" right="0.7" top="0.75" bottom="0.75" header="0.3" footer="0.3"/>
  <pageSetup orientation="portrait" horizontalDpi="0" verticalDpi="0" r:id="rId1"/>
  <headerFooter>
    <oddHeader>&amp;CGrille d'évaluation</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EFEDCE7D-3326-41DC-8F0F-F9E5C3EC8391}">
            <x14:iconSet showValue="0" custom="1">
              <x14:cfvo type="percent">
                <xm:f>0</xm:f>
              </x14:cfvo>
              <x14:cfvo type="num">
                <xm:f>seuil_reussite</xm:f>
              </x14:cfvo>
              <x14:cfvo type="num">
                <xm:f>seuil_excellence</xm:f>
              </x14:cfvo>
              <x14:cfIcon iconSet="3TrafficLights1" iconId="0"/>
              <x14:cfIcon iconSet="3TrafficLights1" iconId="1"/>
              <x14:cfIcon iconSet="3TrafficLights1" iconId="2"/>
            </x14:iconSet>
          </x14:cfRule>
          <xm:sqref>B22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2271BBE-1B5C-4AFE-9512-29B32BC04AEE}">
          <x14:formula1>
            <xm:f>echelles!$A$16:$A$21</xm:f>
          </x14:formula1>
          <xm:sqref>C7:C8</xm:sqref>
        </x14:dataValidation>
        <x14:dataValidation type="list" allowBlank="1" showInputMessage="1" showErrorMessage="1" xr:uid="{BBD162F3-9664-458E-A06D-B5D97746501A}">
          <x14:formula1>
            <xm:f>echelles!$A$8:$A$13</xm:f>
          </x14:formula1>
          <xm:sqref>C9:C14</xm:sqref>
        </x14:dataValidation>
        <x14:dataValidation type="list" allowBlank="1" showInputMessage="1" showErrorMessage="1" xr:uid="{D5DC135D-286A-4FA3-8A8E-63E544954E54}">
          <x14:formula1>
            <xm:f>echelles!$A$2:$A$5</xm:f>
          </x14:formula1>
          <xm:sqref>C2:C6</xm:sqref>
        </x14:dataValidation>
        <x14:dataValidation type="list" allowBlank="1" showInputMessage="1" showErrorMessage="1" xr:uid="{00000000-0002-0000-0000-000002000000}">
          <x14:formula1>
            <xm:f>etudiants!$A$2:$A$44</xm:f>
          </x14:formula1>
          <xm:sqref>B15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topLeftCell="A2" workbookViewId="0">
      <selection activeCell="A23" sqref="A23"/>
    </sheetView>
  </sheetViews>
  <sheetFormatPr baseColWidth="10" defaultRowHeight="15.75" x14ac:dyDescent="0.25"/>
  <cols>
    <col min="1" max="1" width="50.125" customWidth="1"/>
    <col min="2" max="2" width="10.625" customWidth="1"/>
    <col min="3" max="3" width="11.125" customWidth="1"/>
  </cols>
  <sheetData>
    <row r="1" spans="1:2" x14ac:dyDescent="0.25">
      <c r="A1" t="s">
        <v>15</v>
      </c>
      <c r="B1" s="3" t="s">
        <v>16</v>
      </c>
    </row>
    <row r="2" spans="1:2" x14ac:dyDescent="0.25">
      <c r="A2" s="15" t="s">
        <v>62</v>
      </c>
      <c r="B2" s="3">
        <v>0</v>
      </c>
    </row>
    <row r="3" spans="1:2" x14ac:dyDescent="0.25">
      <c r="A3" t="s">
        <v>35</v>
      </c>
      <c r="B3" s="3">
        <v>2</v>
      </c>
    </row>
    <row r="4" spans="1:2" x14ac:dyDescent="0.25">
      <c r="A4" t="s">
        <v>36</v>
      </c>
      <c r="B4" s="3">
        <v>4</v>
      </c>
    </row>
    <row r="5" spans="1:2" x14ac:dyDescent="0.25">
      <c r="A5" t="s">
        <v>37</v>
      </c>
      <c r="B5" s="1">
        <v>6</v>
      </c>
    </row>
    <row r="7" spans="1:2" x14ac:dyDescent="0.25">
      <c r="A7" t="s">
        <v>15</v>
      </c>
      <c r="B7" s="3" t="s">
        <v>16</v>
      </c>
    </row>
    <row r="8" spans="1:2" x14ac:dyDescent="0.25">
      <c r="A8" s="15" t="s">
        <v>42</v>
      </c>
      <c r="B8" s="3">
        <v>0</v>
      </c>
    </row>
    <row r="9" spans="1:2" x14ac:dyDescent="0.25">
      <c r="A9" t="s">
        <v>43</v>
      </c>
      <c r="B9" s="3">
        <v>1</v>
      </c>
    </row>
    <row r="10" spans="1:2" x14ac:dyDescent="0.25">
      <c r="A10" t="s">
        <v>38</v>
      </c>
      <c r="B10" s="3">
        <v>2</v>
      </c>
    </row>
    <row r="11" spans="1:2" x14ac:dyDescent="0.25">
      <c r="A11" t="s">
        <v>35</v>
      </c>
      <c r="B11" s="3">
        <v>3</v>
      </c>
    </row>
    <row r="12" spans="1:2" x14ac:dyDescent="0.25">
      <c r="A12" t="s">
        <v>36</v>
      </c>
      <c r="B12" s="3">
        <v>4</v>
      </c>
    </row>
    <row r="13" spans="1:2" x14ac:dyDescent="0.25">
      <c r="A13" t="s">
        <v>37</v>
      </c>
      <c r="B13" s="1">
        <v>5</v>
      </c>
    </row>
    <row r="15" spans="1:2" x14ac:dyDescent="0.25">
      <c r="A15" t="s">
        <v>15</v>
      </c>
      <c r="B15" s="3" t="s">
        <v>16</v>
      </c>
    </row>
    <row r="16" spans="1:2" x14ac:dyDescent="0.25">
      <c r="A16" t="s">
        <v>55</v>
      </c>
      <c r="B16" s="3">
        <v>0</v>
      </c>
    </row>
    <row r="17" spans="1:2" x14ac:dyDescent="0.25">
      <c r="A17" t="s">
        <v>43</v>
      </c>
      <c r="B17" s="3">
        <v>4</v>
      </c>
    </row>
    <row r="18" spans="1:2" x14ac:dyDescent="0.25">
      <c r="A18" t="s">
        <v>38</v>
      </c>
      <c r="B18" s="3">
        <v>8</v>
      </c>
    </row>
    <row r="19" spans="1:2" x14ac:dyDescent="0.25">
      <c r="A19" t="s">
        <v>35</v>
      </c>
      <c r="B19" s="3">
        <v>12</v>
      </c>
    </row>
    <row r="20" spans="1:2" x14ac:dyDescent="0.25">
      <c r="A20" t="s">
        <v>36</v>
      </c>
      <c r="B20" s="3">
        <v>16</v>
      </c>
    </row>
    <row r="21" spans="1:2" x14ac:dyDescent="0.25">
      <c r="A21" t="s">
        <v>37</v>
      </c>
      <c r="B21" s="1">
        <v>20</v>
      </c>
    </row>
  </sheetData>
  <phoneticPr fontId="3" type="noConversion"/>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4"/>
  <sheetViews>
    <sheetView topLeftCell="A17" workbookViewId="0">
      <selection activeCell="A46" sqref="A46"/>
    </sheetView>
  </sheetViews>
  <sheetFormatPr baseColWidth="10" defaultRowHeight="15.75" x14ac:dyDescent="0.25"/>
  <cols>
    <col min="1" max="1" width="39.5" customWidth="1"/>
  </cols>
  <sheetData>
    <row r="1" spans="1:1" x14ac:dyDescent="0.25">
      <c r="A1" t="s">
        <v>6</v>
      </c>
    </row>
    <row r="2" spans="1:1" x14ac:dyDescent="0.25">
      <c r="A2" t="s">
        <v>39</v>
      </c>
    </row>
    <row r="3" spans="1:1" x14ac:dyDescent="0.25">
      <c r="A3" t="s">
        <v>65</v>
      </c>
    </row>
    <row r="4" spans="1:1" x14ac:dyDescent="0.25">
      <c r="A4" t="s">
        <v>66</v>
      </c>
    </row>
    <row r="5" spans="1:1" x14ac:dyDescent="0.25">
      <c r="A5" t="s">
        <v>67</v>
      </c>
    </row>
    <row r="6" spans="1:1" x14ac:dyDescent="0.25">
      <c r="A6" t="s">
        <v>68</v>
      </c>
    </row>
    <row r="7" spans="1:1" x14ac:dyDescent="0.25">
      <c r="A7" t="s">
        <v>69</v>
      </c>
    </row>
    <row r="8" spans="1:1" x14ac:dyDescent="0.25">
      <c r="A8" t="s">
        <v>70</v>
      </c>
    </row>
    <row r="9" spans="1:1" x14ac:dyDescent="0.25">
      <c r="A9" t="s">
        <v>71</v>
      </c>
    </row>
    <row r="10" spans="1:1" x14ac:dyDescent="0.25">
      <c r="A10" t="s">
        <v>72</v>
      </c>
    </row>
    <row r="11" spans="1:1" x14ac:dyDescent="0.25">
      <c r="A11" t="s">
        <v>73</v>
      </c>
    </row>
    <row r="12" spans="1:1" x14ac:dyDescent="0.25">
      <c r="A12" t="s">
        <v>74</v>
      </c>
    </row>
    <row r="13" spans="1:1" x14ac:dyDescent="0.25">
      <c r="A13" t="s">
        <v>75</v>
      </c>
    </row>
    <row r="14" spans="1:1" x14ac:dyDescent="0.25">
      <c r="A14" t="s">
        <v>76</v>
      </c>
    </row>
    <row r="15" spans="1:1" x14ac:dyDescent="0.25">
      <c r="A15" t="s">
        <v>77</v>
      </c>
    </row>
    <row r="16" spans="1:1" x14ac:dyDescent="0.25">
      <c r="A16" t="s">
        <v>78</v>
      </c>
    </row>
    <row r="17" spans="1:1" x14ac:dyDescent="0.25">
      <c r="A17" t="s">
        <v>79</v>
      </c>
    </row>
    <row r="18" spans="1:1" x14ac:dyDescent="0.25">
      <c r="A18" t="s">
        <v>80</v>
      </c>
    </row>
    <row r="19" spans="1:1" x14ac:dyDescent="0.25">
      <c r="A19" t="s">
        <v>81</v>
      </c>
    </row>
    <row r="20" spans="1:1" x14ac:dyDescent="0.25">
      <c r="A20" t="s">
        <v>82</v>
      </c>
    </row>
    <row r="21" spans="1:1" x14ac:dyDescent="0.25">
      <c r="A21" t="s">
        <v>83</v>
      </c>
    </row>
    <row r="22" spans="1:1" x14ac:dyDescent="0.25">
      <c r="A22" t="s">
        <v>84</v>
      </c>
    </row>
    <row r="23" spans="1:1" x14ac:dyDescent="0.25">
      <c r="A23" t="s">
        <v>85</v>
      </c>
    </row>
    <row r="24" spans="1:1" x14ac:dyDescent="0.25">
      <c r="A24" t="s">
        <v>86</v>
      </c>
    </row>
    <row r="25" spans="1:1" x14ac:dyDescent="0.25">
      <c r="A25" t="s">
        <v>57</v>
      </c>
    </row>
    <row r="26" spans="1:1" x14ac:dyDescent="0.25">
      <c r="A26" t="s">
        <v>87</v>
      </c>
    </row>
    <row r="27" spans="1:1" x14ac:dyDescent="0.25">
      <c r="A27" t="s">
        <v>88</v>
      </c>
    </row>
    <row r="28" spans="1:1" x14ac:dyDescent="0.25">
      <c r="A28" t="s">
        <v>89</v>
      </c>
    </row>
    <row r="29" spans="1:1" x14ac:dyDescent="0.25">
      <c r="A29" t="s">
        <v>90</v>
      </c>
    </row>
    <row r="30" spans="1:1" x14ac:dyDescent="0.25">
      <c r="A30" t="s">
        <v>91</v>
      </c>
    </row>
    <row r="31" spans="1:1" x14ac:dyDescent="0.25">
      <c r="A31" t="s">
        <v>92</v>
      </c>
    </row>
    <row r="32" spans="1:1" x14ac:dyDescent="0.25">
      <c r="A32" t="s">
        <v>93</v>
      </c>
    </row>
    <row r="33" spans="1:1" x14ac:dyDescent="0.25">
      <c r="A33" t="s">
        <v>94</v>
      </c>
    </row>
    <row r="34" spans="1:1" x14ac:dyDescent="0.25">
      <c r="A34" t="s">
        <v>95</v>
      </c>
    </row>
    <row r="35" spans="1:1" x14ac:dyDescent="0.25">
      <c r="A35" t="s">
        <v>96</v>
      </c>
    </row>
    <row r="36" spans="1:1" x14ac:dyDescent="0.25">
      <c r="A36" t="s">
        <v>97</v>
      </c>
    </row>
    <row r="37" spans="1:1" x14ac:dyDescent="0.25">
      <c r="A37" t="s">
        <v>98</v>
      </c>
    </row>
    <row r="38" spans="1:1" x14ac:dyDescent="0.25">
      <c r="A38" t="s">
        <v>99</v>
      </c>
    </row>
    <row r="39" spans="1:1" x14ac:dyDescent="0.25">
      <c r="A39" t="s">
        <v>100</v>
      </c>
    </row>
    <row r="40" spans="1:1" x14ac:dyDescent="0.25">
      <c r="A40" t="s">
        <v>101</v>
      </c>
    </row>
    <row r="41" spans="1:1" x14ac:dyDescent="0.25">
      <c r="A41" t="s">
        <v>102</v>
      </c>
    </row>
    <row r="42" spans="1:1" x14ac:dyDescent="0.25">
      <c r="A42" t="s">
        <v>103</v>
      </c>
    </row>
    <row r="43" spans="1:1" x14ac:dyDescent="0.25">
      <c r="A43" t="s">
        <v>104</v>
      </c>
    </row>
    <row r="44" spans="1:1" x14ac:dyDescent="0.25">
      <c r="A44" t="s">
        <v>105</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baseColWidth="10" defaultColWidth="11.125" defaultRowHeight="15.75" x14ac:dyDescent="0.25"/>
  <cols>
    <col min="1" max="1" width="30.125" style="16" customWidth="1"/>
    <col min="2" max="2" width="140.625" style="16" customWidth="1"/>
    <col min="3" max="16384" width="11.125" style="16"/>
  </cols>
  <sheetData>
    <row r="1" spans="1:2" x14ac:dyDescent="0.25">
      <c r="A1" s="18" t="s">
        <v>26</v>
      </c>
      <c r="B1" s="18" t="s">
        <v>25</v>
      </c>
    </row>
    <row r="2" spans="1:2" ht="31.5" x14ac:dyDescent="0.25">
      <c r="A2" s="19" t="s">
        <v>23</v>
      </c>
      <c r="B2" s="17" t="s">
        <v>24</v>
      </c>
    </row>
    <row r="3" spans="1:2" ht="31.5" x14ac:dyDescent="0.25">
      <c r="A3" s="19" t="s">
        <v>22</v>
      </c>
      <c r="B3" s="17" t="s">
        <v>29</v>
      </c>
    </row>
    <row r="4" spans="1:2" ht="47.25" x14ac:dyDescent="0.25">
      <c r="A4" s="19" t="s">
        <v>0</v>
      </c>
      <c r="B4" s="15" t="s">
        <v>30</v>
      </c>
    </row>
    <row r="5" spans="1:2" x14ac:dyDescent="0.25">
      <c r="A5" s="19" t="s">
        <v>32</v>
      </c>
      <c r="B5" s="15" t="s">
        <v>31</v>
      </c>
    </row>
    <row r="6" spans="1:2" ht="31.5" x14ac:dyDescent="0.25">
      <c r="A6" s="19" t="s">
        <v>28</v>
      </c>
      <c r="B6" s="17" t="s">
        <v>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AF33DF-ED31-44C9-8FE4-B8CF148721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19</vt:i4>
      </vt:variant>
    </vt:vector>
  </HeadingPairs>
  <TitlesOfParts>
    <vt:vector size="23" baseType="lpstr">
      <vt:lpstr>grille_evaluation</vt:lpstr>
      <vt:lpstr>echelles</vt:lpstr>
      <vt:lpstr>etudiants</vt:lpstr>
      <vt:lpstr>definitions</vt:lpstr>
      <vt:lpstr>date_evaluation</vt:lpstr>
      <vt:lpstr>nb_points</vt:lpstr>
      <vt:lpstr>niveau_reussite</vt:lpstr>
      <vt:lpstr>nom_enseignant</vt:lpstr>
      <vt:lpstr>nom_etudiant</vt:lpstr>
      <vt:lpstr>nom_evaluation</vt:lpstr>
      <vt:lpstr>note_finale</vt:lpstr>
      <vt:lpstr>pts_francais</vt:lpstr>
      <vt:lpstr>pts_grandtotal</vt:lpstr>
      <vt:lpstr>pts_maximum</vt:lpstr>
      <vt:lpstr>pts_respect</vt:lpstr>
      <vt:lpstr>pts_retard</vt:lpstr>
      <vt:lpstr>pts_soustotal</vt:lpstr>
      <vt:lpstr>reussite</vt:lpstr>
      <vt:lpstr>seuil</vt:lpstr>
      <vt:lpstr>seuil_excellence</vt:lpstr>
      <vt:lpstr>seuil_reussite</vt:lpstr>
      <vt:lpstr>titre_cours</vt:lpstr>
      <vt:lpstr>type_evaluation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Cédric Gourdes</cp:lastModifiedBy>
  <cp:revision/>
  <dcterms:created xsi:type="dcterms:W3CDTF">2017-05-23T14:57:00Z</dcterms:created>
  <dcterms:modified xsi:type="dcterms:W3CDTF">2025-03-06T23:10:44Z</dcterms:modified>
  <cp:category/>
  <cp:contentStatus/>
</cp:coreProperties>
</file>