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basu/Box/Analytics Team/Research/Research projects/One medical/E&amp;M exclusion/"/>
    </mc:Choice>
  </mc:AlternateContent>
  <xr:revisionPtr revIDLastSave="0" documentId="13_ncr:1_{A56C7026-D58C-0E40-80C8-8BC7197236E3}" xr6:coauthVersionLast="45" xr6:coauthVersionMax="45" xr10:uidLastSave="{00000000-0000-0000-0000-000000000000}"/>
  <bookViews>
    <workbookView xWindow="0" yWindow="460" windowWidth="28800" windowHeight="17540" activeTab="2" xr2:uid="{922A7465-6850-D143-BC7B-C5038204CF4E}"/>
  </bookViews>
  <sheets>
    <sheet name="Table1" sheetId="8" r:id="rId1"/>
    <sheet name="Table2" sheetId="9" r:id="rId2"/>
    <sheet name="eTable4" sheetId="19" r:id="rId3"/>
    <sheet name="eTable5" sheetId="2" r:id="rId4"/>
    <sheet name="eTable6" sheetId="3" r:id="rId5"/>
    <sheet name="eTable7" sheetId="4" r:id="rId6"/>
    <sheet name="eTable8" sheetId="5" r:id="rId7"/>
    <sheet name="eTable9" sheetId="6" r:id="rId8"/>
    <sheet name="eTable10" sheetId="7" r:id="rId9"/>
    <sheet name="eTable11" sheetId="17" r:id="rId10"/>
    <sheet name="eTable12" sheetId="13" r:id="rId11"/>
    <sheet name="eTable13" sheetId="10" r:id="rId12"/>
    <sheet name="eTable14" sheetId="11" r:id="rId13"/>
    <sheet name="eTable15" sheetId="12" r:id="rId14"/>
    <sheet name="fig inputs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B18" i="18" s="1"/>
  <c r="C4" i="18"/>
  <c r="C18" i="18" s="1"/>
  <c r="D4" i="18"/>
  <c r="D18" i="18" s="1"/>
  <c r="E4" i="18"/>
  <c r="E18" i="18" s="1"/>
  <c r="F4" i="18"/>
  <c r="F18" i="18" s="1"/>
  <c r="G4" i="18"/>
  <c r="G18" i="18" s="1"/>
  <c r="H4" i="18"/>
  <c r="H18" i="18" s="1"/>
  <c r="I4" i="18"/>
  <c r="I18" i="18" s="1"/>
  <c r="J4" i="18"/>
  <c r="J18" i="18" s="1"/>
  <c r="K4" i="18"/>
  <c r="K18" i="18" s="1"/>
  <c r="L4" i="18"/>
  <c r="L18" i="18" s="1"/>
  <c r="M4" i="18"/>
  <c r="M18" i="18" s="1"/>
  <c r="B9" i="18"/>
  <c r="B21" i="18" s="1"/>
  <c r="C9" i="18"/>
  <c r="C21" i="18" s="1"/>
  <c r="D9" i="18"/>
  <c r="D21" i="18" s="1"/>
  <c r="E9" i="18"/>
  <c r="E21" i="18" s="1"/>
  <c r="F9" i="18"/>
  <c r="F21" i="18" s="1"/>
  <c r="G9" i="18"/>
  <c r="G21" i="18" s="1"/>
  <c r="H9" i="18"/>
  <c r="H21" i="18" s="1"/>
  <c r="I9" i="18"/>
  <c r="J9" i="18"/>
  <c r="J21" i="18" s="1"/>
  <c r="K9" i="18"/>
  <c r="K21" i="18" s="1"/>
  <c r="B14" i="18"/>
  <c r="B24" i="18" s="1"/>
  <c r="C14" i="18"/>
  <c r="C24" i="18" s="1"/>
  <c r="D14" i="18"/>
  <c r="D24" i="18" s="1"/>
  <c r="E14" i="18"/>
  <c r="E24" i="18" s="1"/>
  <c r="F14" i="18"/>
  <c r="F24" i="18" s="1"/>
  <c r="G14" i="18"/>
  <c r="G24" i="18" s="1"/>
  <c r="H14" i="18"/>
  <c r="H24" i="18" s="1"/>
  <c r="I14" i="18"/>
  <c r="I24" i="18" s="1"/>
  <c r="J14" i="18"/>
  <c r="J24" i="18" s="1"/>
  <c r="K14" i="18"/>
  <c r="K24" i="18" s="1"/>
  <c r="I21" i="18"/>
  <c r="B27" i="3"/>
  <c r="B28" i="3" s="1"/>
  <c r="C27" i="3"/>
  <c r="C28" i="3" s="1"/>
  <c r="E27" i="3"/>
  <c r="E28" i="3" s="1"/>
  <c r="F27" i="3"/>
  <c r="F28" i="3" s="1"/>
  <c r="G27" i="3"/>
  <c r="G28" i="3" s="1"/>
  <c r="H27" i="3"/>
  <c r="H28" i="3" s="1"/>
  <c r="I27" i="3"/>
  <c r="I28" i="3" s="1"/>
  <c r="J27" i="3"/>
  <c r="J28" i="3" s="1"/>
  <c r="K27" i="3"/>
  <c r="K28" i="3" s="1"/>
  <c r="B30" i="2"/>
  <c r="B31" i="2" s="1"/>
  <c r="C30" i="2"/>
  <c r="C31" i="2" s="1"/>
  <c r="D30" i="2"/>
  <c r="D31" i="2" s="1"/>
  <c r="E30" i="2"/>
  <c r="E31" i="2" s="1"/>
  <c r="F30" i="2"/>
  <c r="F31" i="2" s="1"/>
  <c r="G30" i="2"/>
  <c r="G31" i="2" s="1"/>
  <c r="H30" i="2"/>
  <c r="H31" i="2" s="1"/>
  <c r="I30" i="2"/>
  <c r="I31" i="2" s="1"/>
  <c r="J30" i="2"/>
  <c r="J31" i="2" s="1"/>
  <c r="K30" i="2"/>
  <c r="K31" i="2" s="1"/>
  <c r="L30" i="2"/>
  <c r="L31" i="2" s="1"/>
  <c r="M30" i="2"/>
  <c r="M31" i="2" s="1"/>
  <c r="D27" i="3"/>
  <c r="D28" i="3" s="1"/>
  <c r="B22" i="4"/>
  <c r="B23" i="4" s="1"/>
  <c r="C22" i="4"/>
  <c r="D22" i="4"/>
  <c r="D23" i="4" s="1"/>
  <c r="E22" i="4"/>
  <c r="E23" i="4" s="1"/>
  <c r="F22" i="4"/>
  <c r="F23" i="4" s="1"/>
  <c r="G22" i="4"/>
  <c r="G23" i="4" s="1"/>
  <c r="H22" i="4"/>
  <c r="H23" i="4" s="1"/>
  <c r="I22" i="4"/>
  <c r="I23" i="4" s="1"/>
  <c r="J22" i="4"/>
  <c r="J23" i="4" s="1"/>
  <c r="K22" i="4"/>
  <c r="K23" i="4" s="1"/>
  <c r="C23" i="4"/>
</calcChain>
</file>

<file path=xl/sharedStrings.xml><?xml version="1.0" encoding="utf-8"?>
<sst xmlns="http://schemas.openxmlformats.org/spreadsheetml/2006/main" count="1772" uniqueCount="1117">
  <si>
    <t>Total Spend</t>
  </si>
  <si>
    <t>Emergency</t>
  </si>
  <si>
    <t>Hospital</t>
  </si>
  <si>
    <t>Primary Care</t>
  </si>
  <si>
    <t>Specialist</t>
  </si>
  <si>
    <t>Mental Health</t>
  </si>
  <si>
    <t>Physical Therapy</t>
  </si>
  <si>
    <t>Rx</t>
  </si>
  <si>
    <t>Drug admin</t>
  </si>
  <si>
    <t>Surgery</t>
  </si>
  <si>
    <t>Labs</t>
  </si>
  <si>
    <t>Radiology</t>
  </si>
  <si>
    <r>
      <t>1.8</t>
    </r>
    <r>
      <rPr>
        <vertAlign val="superscript"/>
        <sz val="12"/>
        <color theme="1"/>
        <rFont val="Times"/>
        <family val="1"/>
      </rPr>
      <t>***</t>
    </r>
  </si>
  <si>
    <r>
      <t>0.7</t>
    </r>
    <r>
      <rPr>
        <vertAlign val="superscript"/>
        <sz val="12"/>
        <color theme="1"/>
        <rFont val="Times"/>
        <family val="1"/>
      </rPr>
      <t>***</t>
    </r>
  </si>
  <si>
    <r>
      <t>1.3</t>
    </r>
    <r>
      <rPr>
        <vertAlign val="superscript"/>
        <sz val="12"/>
        <color theme="1"/>
        <rFont val="Times"/>
        <family val="1"/>
      </rPr>
      <t>***</t>
    </r>
  </si>
  <si>
    <r>
      <t>-0.3</t>
    </r>
    <r>
      <rPr>
        <vertAlign val="superscript"/>
        <sz val="12"/>
        <color theme="1"/>
        <rFont val="Times"/>
        <family val="1"/>
      </rPr>
      <t>***</t>
    </r>
  </si>
  <si>
    <r>
      <t>1.0</t>
    </r>
    <r>
      <rPr>
        <vertAlign val="superscript"/>
        <sz val="12"/>
        <color theme="1"/>
        <rFont val="Times"/>
        <family val="1"/>
      </rPr>
      <t>***</t>
    </r>
  </si>
  <si>
    <r>
      <t>0.9</t>
    </r>
    <r>
      <rPr>
        <vertAlign val="superscript"/>
        <sz val="12"/>
        <color theme="1"/>
        <rFont val="Times"/>
        <family val="1"/>
      </rPr>
      <t>***</t>
    </r>
  </si>
  <si>
    <r>
      <t>1.6</t>
    </r>
    <r>
      <rPr>
        <vertAlign val="superscript"/>
        <sz val="12"/>
        <color theme="1"/>
        <rFont val="Times"/>
        <family val="1"/>
      </rPr>
      <t>***</t>
    </r>
  </si>
  <si>
    <t>Observations</t>
  </si>
  <si>
    <t>Log Likelihood</t>
  </si>
  <si>
    <t>Akaike Inf. Crit.</t>
  </si>
  <si>
    <t>Note:</t>
  </si>
  <si>
    <r>
      <t>*</t>
    </r>
    <r>
      <rPr>
        <sz val="12"/>
        <color theme="1"/>
        <rFont val="Times"/>
        <family val="1"/>
      </rPr>
      <t>p&lt;0.05; </t>
    </r>
    <r>
      <rPr>
        <vertAlign val="superscript"/>
        <sz val="12"/>
        <color theme="1"/>
        <rFont val="Times"/>
        <family val="1"/>
      </rPr>
      <t>**</t>
    </r>
    <r>
      <rPr>
        <sz val="12"/>
        <color theme="1"/>
        <rFont val="Times"/>
        <family val="1"/>
      </rPr>
      <t>p&lt;0.01; 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p&lt;0.001</t>
    </r>
  </si>
  <si>
    <t>Utilization</t>
  </si>
  <si>
    <r>
      <t>-0.5</t>
    </r>
    <r>
      <rPr>
        <vertAlign val="superscript"/>
        <sz val="12"/>
        <color theme="1"/>
        <rFont val="Times"/>
        <family val="1"/>
      </rPr>
      <t>**</t>
    </r>
  </si>
  <si>
    <r>
      <t>-0.1</t>
    </r>
    <r>
      <rPr>
        <vertAlign val="superscript"/>
        <sz val="12"/>
        <color theme="1"/>
        <rFont val="Times"/>
        <family val="1"/>
      </rPr>
      <t>***</t>
    </r>
  </si>
  <si>
    <r>
      <t>-0.4</t>
    </r>
    <r>
      <rPr>
        <vertAlign val="superscript"/>
        <sz val="12"/>
        <color theme="1"/>
        <rFont val="Times"/>
        <family val="1"/>
      </rPr>
      <t>*</t>
    </r>
  </si>
  <si>
    <r>
      <t>0.1</t>
    </r>
    <r>
      <rPr>
        <vertAlign val="superscript"/>
        <sz val="12"/>
        <color theme="1"/>
        <rFont val="Times"/>
        <family val="1"/>
      </rPr>
      <t>***</t>
    </r>
  </si>
  <si>
    <t>(0.1, 0.2)</t>
  </si>
  <si>
    <r>
      <t>-0.03</t>
    </r>
    <r>
      <rPr>
        <vertAlign val="superscript"/>
        <sz val="12"/>
        <color theme="1"/>
        <rFont val="Times"/>
        <family val="1"/>
      </rPr>
      <t>***</t>
    </r>
  </si>
  <si>
    <t>(-0.1, -0.1)</t>
  </si>
  <si>
    <t>(-0.2, -0.1)</t>
  </si>
  <si>
    <t>Cost per Utilization</t>
  </si>
  <si>
    <r>
      <t>0.8</t>
    </r>
    <r>
      <rPr>
        <vertAlign val="superscript"/>
        <sz val="12"/>
        <color theme="1"/>
        <rFont val="Times"/>
        <family val="1"/>
      </rPr>
      <t>***</t>
    </r>
  </si>
  <si>
    <r>
      <t>1.4</t>
    </r>
    <r>
      <rPr>
        <vertAlign val="superscript"/>
        <sz val="12"/>
        <color theme="1"/>
        <rFont val="Times"/>
        <family val="1"/>
      </rPr>
      <t>***</t>
    </r>
  </si>
  <si>
    <r>
      <t>-0.2</t>
    </r>
    <r>
      <rPr>
        <vertAlign val="superscript"/>
        <sz val="12"/>
        <color theme="1"/>
        <rFont val="Times"/>
        <family val="1"/>
      </rPr>
      <t>*</t>
    </r>
  </si>
  <si>
    <r>
      <t>-0.6</t>
    </r>
    <r>
      <rPr>
        <vertAlign val="superscript"/>
        <sz val="12"/>
        <color theme="1"/>
        <rFont val="Times"/>
        <family val="1"/>
      </rPr>
      <t>***</t>
    </r>
  </si>
  <si>
    <r>
      <t>1.2</t>
    </r>
    <r>
      <rPr>
        <vertAlign val="superscript"/>
        <sz val="12"/>
        <color theme="1"/>
        <rFont val="Times"/>
        <family val="1"/>
      </rPr>
      <t>***</t>
    </r>
  </si>
  <si>
    <t>(-0.4, 0.2)</t>
  </si>
  <si>
    <t>(0.5, 1.3)</t>
  </si>
  <si>
    <r>
      <t>-0.1</t>
    </r>
    <r>
      <rPr>
        <vertAlign val="superscript"/>
        <sz val="12"/>
        <color theme="1"/>
        <rFont val="Times"/>
        <family val="1"/>
      </rPr>
      <t>**</t>
    </r>
  </si>
  <si>
    <t>(-0.3, 0.2)</t>
  </si>
  <si>
    <t>(-0.1, 0.1)</t>
  </si>
  <si>
    <r>
      <t>-0.6</t>
    </r>
    <r>
      <rPr>
        <vertAlign val="superscript"/>
        <sz val="12"/>
        <color theme="1"/>
        <rFont val="Times"/>
        <family val="1"/>
      </rPr>
      <t>*</t>
    </r>
  </si>
  <si>
    <r>
      <t>-0.1</t>
    </r>
    <r>
      <rPr>
        <vertAlign val="superscript"/>
        <sz val="12"/>
        <color theme="1"/>
        <rFont val="Times"/>
        <family val="1"/>
      </rPr>
      <t>*</t>
    </r>
  </si>
  <si>
    <r>
      <t>-0.2</t>
    </r>
    <r>
      <rPr>
        <vertAlign val="superscript"/>
        <sz val="12"/>
        <color theme="1"/>
        <rFont val="Times"/>
        <family val="1"/>
      </rPr>
      <t>***</t>
    </r>
  </si>
  <si>
    <t>(-0.1, -0.01)</t>
  </si>
  <si>
    <t xml:space="preserve">                               </t>
  </si>
  <si>
    <t>Stratified by om_flag</t>
  </si>
  <si>
    <t xml:space="preserve"> </t>
  </si>
  <si>
    <t>SMD</t>
  </si>
  <si>
    <t xml:space="preserve">  </t>
  </si>
  <si>
    <t>n</t>
  </si>
  <si>
    <t xml:space="preserve">     </t>
  </si>
  <si>
    <t>age (mean (SD))</t>
  </si>
  <si>
    <t>hcc (mean (SD))</t>
  </si>
  <si>
    <t>mm (mean (SD))</t>
  </si>
  <si>
    <t>cost_md (mean (SD))</t>
  </si>
  <si>
    <t>cost_rx (mean (SD))</t>
  </si>
  <si>
    <t>cost_er (mean (SD))</t>
  </si>
  <si>
    <t>cost_hosp (mean (SD))</t>
  </si>
  <si>
    <t>cost_pcp (mean (SD))</t>
  </si>
  <si>
    <t>cost_spec (mean (SD))</t>
  </si>
  <si>
    <t>cost_mh (mean (SD))</t>
  </si>
  <si>
    <t>cost_pt (mean (SD))</t>
  </si>
  <si>
    <t>cost_drugadmin (mean (SD))</t>
  </si>
  <si>
    <t>cost_surg (mean (SD))</t>
  </si>
  <si>
    <t>cost_maternity (mean (SD))</t>
  </si>
  <si>
    <t>cost_labs (mean (SD))</t>
  </si>
  <si>
    <t>cost_rads (mean (SD))</t>
  </si>
  <si>
    <t>count_er (mean (SD))</t>
  </si>
  <si>
    <t>count_hosp (mean (SD))</t>
  </si>
  <si>
    <t>count_pcp (mean (SD))</t>
  </si>
  <si>
    <t>count_spec (mean (SD))</t>
  </si>
  <si>
    <t>count_mh (mean (SD))</t>
  </si>
  <si>
    <t>count_pt (mean (SD))</t>
  </si>
  <si>
    <t>count_drugadmin (mean (SD))</t>
  </si>
  <si>
    <t>count_surg (mean (SD))</t>
  </si>
  <si>
    <t>count_maternity (mean (SD))</t>
  </si>
  <si>
    <t>count_labs (mean (SD))</t>
  </si>
  <si>
    <t>count_rads (mean (SD))</t>
  </si>
  <si>
    <t>(-0.5, 0.4)</t>
  </si>
  <si>
    <t>(-0.4, 0.3)</t>
  </si>
  <si>
    <t>(-0.3, -0.1)</t>
  </si>
  <si>
    <t>(-0.3, 0.1)</t>
  </si>
  <si>
    <t>(-0.04, -0.02)</t>
  </si>
  <si>
    <t>0.1 (0.4)</t>
  </si>
  <si>
    <t>cost_per_er (mean (SD))</t>
  </si>
  <si>
    <t>cost_per_hosp (mean (SD))</t>
  </si>
  <si>
    <t>cost_per_pcp (mean (SD))</t>
  </si>
  <si>
    <t>cost_per_spec (mean (SD))</t>
  </si>
  <si>
    <t>cost_per_mh (mean (SD))</t>
  </si>
  <si>
    <t>cost_per_pt (mean (SD))</t>
  </si>
  <si>
    <t>cost_per_drugadmin (mean (SD))</t>
  </si>
  <si>
    <t>cost_per_surg (mean (SD))</t>
  </si>
  <si>
    <t>cost_per_maternity (mean (SD))</t>
  </si>
  <si>
    <t>cost_per_labs (mean (SD))</t>
  </si>
  <si>
    <t>cost_per_rads (mean (SD))</t>
  </si>
  <si>
    <t>om_flag</t>
  </si>
  <si>
    <t>age</t>
  </si>
  <si>
    <t>female</t>
  </si>
  <si>
    <t>mm</t>
  </si>
  <si>
    <t>hcc</t>
  </si>
  <si>
    <t>(-0.2, 0.2)</t>
  </si>
  <si>
    <t>(-0.5, 0.1)</t>
  </si>
  <si>
    <t>(-0.4, 0.1)</t>
  </si>
  <si>
    <t>(-0.8, -0.1)</t>
  </si>
  <si>
    <r>
      <t>-0.01</t>
    </r>
    <r>
      <rPr>
        <vertAlign val="superscript"/>
        <sz val="12"/>
        <color theme="1"/>
        <rFont val="Times"/>
        <family val="1"/>
      </rPr>
      <t>*</t>
    </r>
  </si>
  <si>
    <r>
      <t>0.1</t>
    </r>
    <r>
      <rPr>
        <vertAlign val="superscript"/>
        <sz val="12"/>
        <color theme="1"/>
        <rFont val="Times"/>
        <family val="1"/>
      </rPr>
      <t>*</t>
    </r>
  </si>
  <si>
    <t>(0.3, 1.1)</t>
  </si>
  <si>
    <r>
      <t>-0.5</t>
    </r>
    <r>
      <rPr>
        <vertAlign val="superscript"/>
        <sz val="12"/>
        <color theme="1"/>
        <rFont val="Times"/>
        <family val="1"/>
      </rPr>
      <t>***</t>
    </r>
  </si>
  <si>
    <t>(-0.5, -0.1)</t>
  </si>
  <si>
    <t>(-0.02, -0.002)</t>
  </si>
  <si>
    <t>(-0.3, 0.4)</t>
  </si>
  <si>
    <r>
      <t>1.3</t>
    </r>
    <r>
      <rPr>
        <vertAlign val="superscript"/>
        <sz val="12"/>
        <color theme="1"/>
        <rFont val="Times"/>
        <family val="1"/>
      </rPr>
      <t>*</t>
    </r>
  </si>
  <si>
    <t>(-0.2, 0.7)</t>
  </si>
  <si>
    <t>(-0.1, 0.02)</t>
  </si>
  <si>
    <t>(-0.4, -0.2)</t>
  </si>
  <si>
    <t>26.6 (15.7)</t>
  </si>
  <si>
    <t>30.6 (8.6)</t>
  </si>
  <si>
    <t>female = TRUE (%)</t>
  </si>
  <si>
    <t>8615 (40.0)</t>
  </si>
  <si>
    <t>296 (15.0)</t>
  </si>
  <si>
    <t>0.1 (0.2)</t>
  </si>
  <si>
    <t>28.3 (15.9)</t>
  </si>
  <si>
    <t>32.7 (14.1)</t>
  </si>
  <si>
    <t>239.1 (537.1)</t>
  </si>
  <si>
    <t>50.3 (684.2)</t>
  </si>
  <si>
    <t>25.3 (164.4)</t>
  </si>
  <si>
    <t>23.0 (129.5)</t>
  </si>
  <si>
    <t>6.0 (93.0)</t>
  </si>
  <si>
    <t>29.8 (42.0)</t>
  </si>
  <si>
    <t>8.1 (25.6)</t>
  </si>
  <si>
    <t>2.8 (6.4)</t>
  </si>
  <si>
    <t>7.0 (37.2)</t>
  </si>
  <si>
    <t>7.8 (47.9)</t>
  </si>
  <si>
    <t>11.0 (49.5)</t>
  </si>
  <si>
    <t>7.5 (85.0)</t>
  </si>
  <si>
    <t>16.2 (97.7)</t>
  </si>
  <si>
    <t>0.6 (15.2)</t>
  </si>
  <si>
    <t>6.7 (15.6)</t>
  </si>
  <si>
    <t>5.6 (33.5)</t>
  </si>
  <si>
    <t>54.4 (229.5)</t>
  </si>
  <si>
    <t>3.2 (32.9)</t>
  </si>
  <si>
    <t>179.3 (249.9)</t>
  </si>
  <si>
    <t>21.7 (45.1)</t>
  </si>
  <si>
    <t>41.3 (203.7)</t>
  </si>
  <si>
    <t>182.3 (769.0)</t>
  </si>
  <si>
    <t>75.6 (217.4)</t>
  </si>
  <si>
    <t>31.2 (103.1)</t>
  </si>
  <si>
    <t>0.0 (1.0)</t>
  </si>
  <si>
    <t>309.0 (502.4)</t>
  </si>
  <si>
    <t>34.4 (98.7)</t>
  </si>
  <si>
    <t>414.7 (354.0)</t>
  </si>
  <si>
    <t>2504.6 (6220.3)</t>
  </si>
  <si>
    <t>170.1 (39.6)</t>
  </si>
  <si>
    <t>126.6 (56.1)</t>
  </si>
  <si>
    <t>198.1 (337.1)</t>
  </si>
  <si>
    <t>66.6 (41.0)</t>
  </si>
  <si>
    <t>74.5 (111.7)</t>
  </si>
  <si>
    <t>373.7 (1607.5)</t>
  </si>
  <si>
    <t>13319.2 (10574.6)</t>
  </si>
  <si>
    <t>25.8 (29.4)</t>
  </si>
  <si>
    <t>131.9 (199.3)</t>
  </si>
  <si>
    <r>
      <t>-0.5</t>
    </r>
    <r>
      <rPr>
        <vertAlign val="superscript"/>
        <sz val="12"/>
        <color theme="1"/>
        <rFont val="Times"/>
        <family val="1"/>
      </rPr>
      <t>*</t>
    </r>
  </si>
  <si>
    <r>
      <t>-0.8</t>
    </r>
    <r>
      <rPr>
        <vertAlign val="superscript"/>
        <sz val="12"/>
        <color theme="1"/>
        <rFont val="Times"/>
        <family val="1"/>
      </rPr>
      <t>**</t>
    </r>
  </si>
  <si>
    <r>
      <t>1.1</t>
    </r>
    <r>
      <rPr>
        <vertAlign val="superscript"/>
        <sz val="12"/>
        <color theme="1"/>
        <rFont val="Times"/>
        <family val="1"/>
      </rPr>
      <t>***</t>
    </r>
  </si>
  <si>
    <r>
      <t>-2.4</t>
    </r>
    <r>
      <rPr>
        <vertAlign val="superscript"/>
        <sz val="12"/>
        <color theme="1"/>
        <rFont val="Times"/>
        <family val="1"/>
      </rPr>
      <t>***</t>
    </r>
  </si>
  <si>
    <t>(-1.0, -0.1)</t>
  </si>
  <si>
    <t>(0.7, 1.7)</t>
  </si>
  <si>
    <t>(1.4, 2.2)</t>
  </si>
  <si>
    <r>
      <t>-0.3</t>
    </r>
    <r>
      <rPr>
        <vertAlign val="superscript"/>
        <sz val="12"/>
        <color theme="1"/>
        <rFont val="Times"/>
        <family val="1"/>
      </rPr>
      <t>*</t>
    </r>
  </si>
  <si>
    <r>
      <t>-2.5</t>
    </r>
    <r>
      <rPr>
        <vertAlign val="superscript"/>
        <sz val="12"/>
        <color theme="1"/>
        <rFont val="Times"/>
        <family val="1"/>
      </rPr>
      <t>***</t>
    </r>
  </si>
  <si>
    <t>(-0.6, 0.1)</t>
  </si>
  <si>
    <t>(-0.1, 0.9)</t>
  </si>
  <si>
    <t>(-0.5, 0.2)</t>
  </si>
  <si>
    <r>
      <t>-2.8</t>
    </r>
    <r>
      <rPr>
        <vertAlign val="superscript"/>
        <sz val="12"/>
        <color theme="1"/>
        <rFont val="Times"/>
        <family val="1"/>
      </rPr>
      <t>***</t>
    </r>
  </si>
  <si>
    <r>
      <t>-0.7</t>
    </r>
    <r>
      <rPr>
        <vertAlign val="superscript"/>
        <sz val="12"/>
        <color theme="1"/>
        <rFont val="Times"/>
        <family val="1"/>
      </rPr>
      <t>***</t>
    </r>
  </si>
  <si>
    <r>
      <t>-7.0</t>
    </r>
    <r>
      <rPr>
        <vertAlign val="superscript"/>
        <sz val="12"/>
        <color theme="1"/>
        <rFont val="Times"/>
        <family val="1"/>
      </rPr>
      <t>***</t>
    </r>
  </si>
  <si>
    <r>
      <t>0.2</t>
    </r>
    <r>
      <rPr>
        <vertAlign val="superscript"/>
        <sz val="12"/>
        <color theme="1"/>
        <rFont val="Times"/>
        <family val="1"/>
      </rPr>
      <t>***</t>
    </r>
  </si>
  <si>
    <r>
      <t>0.5</t>
    </r>
    <r>
      <rPr>
        <vertAlign val="superscript"/>
        <sz val="12"/>
        <color theme="1"/>
        <rFont val="Times"/>
        <family val="1"/>
      </rPr>
      <t>***</t>
    </r>
  </si>
  <si>
    <t>(-0.1, 0.01)</t>
  </si>
  <si>
    <t>(0.04, 0.1)</t>
  </si>
  <si>
    <t>(0.1, 0.3)</t>
  </si>
  <si>
    <t>(-0.3, -0.2)</t>
  </si>
  <si>
    <t>(0.4, 0.6)</t>
  </si>
  <si>
    <r>
      <t>-0.04</t>
    </r>
    <r>
      <rPr>
        <vertAlign val="superscript"/>
        <sz val="12"/>
        <color theme="1"/>
        <rFont val="Times"/>
        <family val="1"/>
      </rPr>
      <t>*</t>
    </r>
  </si>
  <si>
    <t>(-0.6, -0.5)</t>
  </si>
  <si>
    <r>
      <t>10.9</t>
    </r>
    <r>
      <rPr>
        <vertAlign val="superscript"/>
        <sz val="12"/>
        <color theme="1"/>
        <rFont val="Times"/>
        <family val="1"/>
      </rPr>
      <t>***</t>
    </r>
  </si>
  <si>
    <r>
      <t>2.8</t>
    </r>
    <r>
      <rPr>
        <vertAlign val="superscript"/>
        <sz val="12"/>
        <color theme="1"/>
        <rFont val="Times"/>
        <family val="1"/>
      </rPr>
      <t>***</t>
    </r>
  </si>
  <si>
    <r>
      <t>6.2</t>
    </r>
    <r>
      <rPr>
        <vertAlign val="superscript"/>
        <sz val="12"/>
        <color theme="1"/>
        <rFont val="Times"/>
        <family val="1"/>
      </rPr>
      <t>***</t>
    </r>
  </si>
  <si>
    <r>
      <t>-1.3</t>
    </r>
    <r>
      <rPr>
        <vertAlign val="superscript"/>
        <sz val="12"/>
        <color theme="1"/>
        <rFont val="Times"/>
        <family val="1"/>
      </rPr>
      <t>***</t>
    </r>
  </si>
  <si>
    <r>
      <t>-2.7</t>
    </r>
    <r>
      <rPr>
        <vertAlign val="superscript"/>
        <sz val="12"/>
        <color theme="1"/>
        <rFont val="Times"/>
        <family val="1"/>
      </rPr>
      <t>***</t>
    </r>
  </si>
  <si>
    <t>(0.02, 0.3)</t>
  </si>
  <si>
    <t>(-1.6, -0.9)</t>
  </si>
  <si>
    <t>(-0.5, 0.7)</t>
  </si>
  <si>
    <r>
      <t>-16.6</t>
    </r>
    <r>
      <rPr>
        <vertAlign val="superscript"/>
        <sz val="12"/>
        <color theme="1"/>
        <rFont val="Times"/>
        <family val="1"/>
      </rPr>
      <t>***</t>
    </r>
  </si>
  <si>
    <t>(-0.3, 0.3)</t>
  </si>
  <si>
    <r>
      <t>-35.3</t>
    </r>
    <r>
      <rPr>
        <vertAlign val="superscript"/>
        <sz val="12"/>
        <color theme="1"/>
        <rFont val="Times"/>
        <family val="1"/>
      </rPr>
      <t>***</t>
    </r>
  </si>
  <si>
    <t>(-1.1, -0.2)</t>
  </si>
  <si>
    <t>(0.4, 1.5)</t>
  </si>
  <si>
    <t>(0.4, 1.6)</t>
  </si>
  <si>
    <r>
      <t>-0.9</t>
    </r>
    <r>
      <rPr>
        <vertAlign val="superscript"/>
        <sz val="12"/>
        <color theme="1"/>
        <rFont val="Times"/>
        <family val="1"/>
      </rPr>
      <t>***</t>
    </r>
  </si>
  <si>
    <r>
      <t>-1.9</t>
    </r>
    <r>
      <rPr>
        <vertAlign val="superscript"/>
        <sz val="12"/>
        <color theme="1"/>
        <rFont val="Times"/>
        <family val="1"/>
      </rPr>
      <t>***</t>
    </r>
  </si>
  <si>
    <t>(0.2, 1.4)</t>
  </si>
  <si>
    <t>(-0.3, 0.5)</t>
  </si>
  <si>
    <t>(-1.1, -0.3)</t>
  </si>
  <si>
    <r>
      <t>-4.4</t>
    </r>
    <r>
      <rPr>
        <vertAlign val="superscript"/>
        <sz val="12"/>
        <color theme="1"/>
        <rFont val="Times"/>
        <family val="1"/>
      </rPr>
      <t>***</t>
    </r>
  </si>
  <si>
    <r>
      <t>-6.5</t>
    </r>
    <r>
      <rPr>
        <vertAlign val="superscript"/>
        <sz val="12"/>
        <color theme="1"/>
        <rFont val="Times"/>
        <family val="1"/>
      </rPr>
      <t>***</t>
    </r>
  </si>
  <si>
    <r>
      <t>-4.5</t>
    </r>
    <r>
      <rPr>
        <vertAlign val="superscript"/>
        <sz val="12"/>
        <color theme="1"/>
        <rFont val="Times"/>
        <family val="1"/>
      </rPr>
      <t>***</t>
    </r>
  </si>
  <si>
    <t>(0.3, 0.4)</t>
  </si>
  <si>
    <t>(0.02, 0.1)</t>
  </si>
  <si>
    <r>
      <t>-0.03</t>
    </r>
    <r>
      <rPr>
        <vertAlign val="superscript"/>
        <sz val="12"/>
        <color theme="1"/>
        <rFont val="Times"/>
        <family val="1"/>
      </rPr>
      <t>*</t>
    </r>
  </si>
  <si>
    <t>(-0.03, -0.01)</t>
  </si>
  <si>
    <t>(-0.04, 0.03)</t>
  </si>
  <si>
    <r>
      <t>10.8</t>
    </r>
    <r>
      <rPr>
        <vertAlign val="superscript"/>
        <sz val="12"/>
        <color theme="1"/>
        <rFont val="Times"/>
        <family val="1"/>
      </rPr>
      <t>***</t>
    </r>
  </si>
  <si>
    <r>
      <t>-2.9</t>
    </r>
    <r>
      <rPr>
        <vertAlign val="superscript"/>
        <sz val="12"/>
        <color theme="1"/>
        <rFont val="Times"/>
        <family val="1"/>
      </rPr>
      <t>***</t>
    </r>
  </si>
  <si>
    <t>(-1.5, -0.8)</t>
  </si>
  <si>
    <t>(0.8, 1.6)</t>
  </si>
  <si>
    <t>(0.3, 0.8)</t>
  </si>
  <si>
    <t>(-0.5, -0.02)</t>
  </si>
  <si>
    <t>(-0.4, 0.4)</t>
  </si>
  <si>
    <r>
      <t>-2.2</t>
    </r>
    <r>
      <rPr>
        <vertAlign val="superscript"/>
        <sz val="12"/>
        <color theme="1"/>
        <rFont val="Times"/>
        <family val="1"/>
      </rPr>
      <t>***</t>
    </r>
  </si>
  <si>
    <r>
      <t>-0.4</t>
    </r>
    <r>
      <rPr>
        <vertAlign val="superscript"/>
        <sz val="12"/>
        <color theme="1"/>
        <rFont val="Times"/>
        <family val="1"/>
      </rPr>
      <t>***</t>
    </r>
  </si>
  <si>
    <t>(-1.5, 0.5)</t>
  </si>
  <si>
    <r>
      <t>-0.02</t>
    </r>
    <r>
      <rPr>
        <vertAlign val="superscript"/>
        <sz val="12"/>
        <color theme="1"/>
        <rFont val="Times"/>
        <family val="1"/>
      </rPr>
      <t>***</t>
    </r>
  </si>
  <si>
    <t>(-0.04, -0.01)</t>
  </si>
  <si>
    <t>(-0.5, -0.5)</t>
  </si>
  <si>
    <r>
      <t>8.0</t>
    </r>
    <r>
      <rPr>
        <vertAlign val="superscript"/>
        <sz val="12"/>
        <color theme="1"/>
        <rFont val="Times"/>
        <family val="1"/>
      </rPr>
      <t>***</t>
    </r>
  </si>
  <si>
    <r>
      <t>6.7</t>
    </r>
    <r>
      <rPr>
        <vertAlign val="superscript"/>
        <sz val="12"/>
        <color theme="1"/>
        <rFont val="Times"/>
        <family val="1"/>
      </rPr>
      <t>***</t>
    </r>
  </si>
  <si>
    <r>
      <t>11.8</t>
    </r>
    <r>
      <rPr>
        <vertAlign val="superscript"/>
        <sz val="12"/>
        <color theme="1"/>
        <rFont val="Times"/>
        <family val="1"/>
      </rPr>
      <t>***</t>
    </r>
  </si>
  <si>
    <t>(-0.2, 0.9)</t>
  </si>
  <si>
    <t>(-1.7, -0.9)</t>
  </si>
  <si>
    <r>
      <t>-6.6</t>
    </r>
    <r>
      <rPr>
        <vertAlign val="superscript"/>
        <sz val="12"/>
        <color theme="1"/>
        <rFont val="Times"/>
        <family val="1"/>
      </rPr>
      <t>***</t>
    </r>
  </si>
  <si>
    <t>(0.3, 0.7)</t>
  </si>
  <si>
    <t>13319.250 (10574.622)</t>
  </si>
  <si>
    <t>fig2c</t>
  </si>
  <si>
    <t>fig2b</t>
  </si>
  <si>
    <t>fig2a</t>
  </si>
  <si>
    <t>fig1c</t>
  </si>
  <si>
    <t>fig1b</t>
  </si>
  <si>
    <t>fig1a</t>
  </si>
  <si>
    <r>
      <t>0.8</t>
    </r>
    <r>
      <rPr>
        <vertAlign val="superscript"/>
        <sz val="12"/>
        <color theme="1"/>
        <rFont val="Times"/>
        <family val="1"/>
      </rPr>
      <t>**</t>
    </r>
  </si>
  <si>
    <r>
      <t>0.6</t>
    </r>
    <r>
      <rPr>
        <vertAlign val="superscript"/>
        <sz val="12"/>
        <color theme="1"/>
        <rFont val="Times"/>
        <family val="1"/>
      </rPr>
      <t>**</t>
    </r>
  </si>
  <si>
    <t>(-0.1, 0.6)</t>
  </si>
  <si>
    <r>
      <t>-3.0</t>
    </r>
    <r>
      <rPr>
        <vertAlign val="superscript"/>
        <sz val="12"/>
        <color theme="1"/>
        <rFont val="Times"/>
        <family val="1"/>
      </rPr>
      <t>***</t>
    </r>
  </si>
  <si>
    <t>(-0.6, -0.1)</t>
  </si>
  <si>
    <t>(-0.9, -0.2)</t>
  </si>
  <si>
    <t>(-1.3, -0.3)</t>
  </si>
  <si>
    <t>(-1.2, -0.5)</t>
  </si>
  <si>
    <r>
      <t>-1.2</t>
    </r>
    <r>
      <rPr>
        <vertAlign val="superscript"/>
        <sz val="12"/>
        <color theme="1"/>
        <rFont val="Times"/>
        <family val="1"/>
      </rPr>
      <t>***</t>
    </r>
  </si>
  <si>
    <r>
      <t>-3.9</t>
    </r>
    <r>
      <rPr>
        <vertAlign val="superscript"/>
        <sz val="12"/>
        <color theme="1"/>
        <rFont val="Times"/>
        <family val="1"/>
      </rPr>
      <t>***</t>
    </r>
  </si>
  <si>
    <r>
      <t>-4.2</t>
    </r>
    <r>
      <rPr>
        <vertAlign val="superscript"/>
        <sz val="12"/>
        <color theme="1"/>
        <rFont val="Times"/>
        <family val="1"/>
      </rPr>
      <t>***</t>
    </r>
  </si>
  <si>
    <t>(-2.5, 0.5)</t>
  </si>
  <si>
    <r>
      <t>0.3</t>
    </r>
    <r>
      <rPr>
        <vertAlign val="superscript"/>
        <sz val="12"/>
        <color theme="1"/>
        <rFont val="Times"/>
        <family val="1"/>
      </rPr>
      <t>***</t>
    </r>
  </si>
  <si>
    <t>(0.2, 0.3)</t>
  </si>
  <si>
    <r>
      <t>0.1</t>
    </r>
    <r>
      <rPr>
        <vertAlign val="superscript"/>
        <sz val="12"/>
        <color theme="1"/>
        <rFont val="Times"/>
        <family val="1"/>
      </rPr>
      <t>**</t>
    </r>
  </si>
  <si>
    <r>
      <t>-0.04</t>
    </r>
    <r>
      <rPr>
        <vertAlign val="superscript"/>
        <sz val="12"/>
        <color theme="1"/>
        <rFont val="Times"/>
        <family val="1"/>
      </rPr>
      <t>***</t>
    </r>
  </si>
  <si>
    <t>(-0.2, -0.2)</t>
  </si>
  <si>
    <t>(-0.7, -0.6)</t>
  </si>
  <si>
    <r>
      <t>1.9</t>
    </r>
    <r>
      <rPr>
        <vertAlign val="superscript"/>
        <sz val="12"/>
        <color theme="1"/>
        <rFont val="Times"/>
        <family val="1"/>
      </rPr>
      <t>***</t>
    </r>
  </si>
  <si>
    <r>
      <t>9.1</t>
    </r>
    <r>
      <rPr>
        <vertAlign val="superscript"/>
        <sz val="12"/>
        <color theme="1"/>
        <rFont val="Times"/>
        <family val="1"/>
      </rPr>
      <t>***</t>
    </r>
  </si>
  <si>
    <t>(-0.2, 0.03)</t>
  </si>
  <si>
    <t>(-0.9, -0.1)</t>
  </si>
  <si>
    <t>(-0.3, 0.7)</t>
  </si>
  <si>
    <t>(-0.1, 1.3)</t>
  </si>
  <si>
    <r>
      <t>36.5</t>
    </r>
    <r>
      <rPr>
        <vertAlign val="superscript"/>
        <sz val="12"/>
        <color theme="1"/>
        <rFont val="Times"/>
        <family val="1"/>
      </rPr>
      <t>***</t>
    </r>
  </si>
  <si>
    <r>
      <t>0.7</t>
    </r>
    <r>
      <rPr>
        <vertAlign val="superscript"/>
        <sz val="12"/>
        <color theme="1"/>
        <rFont val="Times"/>
        <family val="1"/>
      </rPr>
      <t>**</t>
    </r>
  </si>
  <si>
    <r>
      <t>0.4</t>
    </r>
    <r>
      <rPr>
        <vertAlign val="superscript"/>
        <sz val="12"/>
        <color theme="1"/>
        <rFont val="Times"/>
        <family val="1"/>
      </rPr>
      <t>**</t>
    </r>
  </si>
  <si>
    <r>
      <t>0.6</t>
    </r>
    <r>
      <rPr>
        <vertAlign val="superscript"/>
        <sz val="12"/>
        <color theme="1"/>
        <rFont val="Times"/>
        <family val="1"/>
      </rPr>
      <t>*</t>
    </r>
  </si>
  <si>
    <t>(-0.05, 0.1)</t>
  </si>
  <si>
    <t>(0.3, 1.2)</t>
  </si>
  <si>
    <t>(0.5, 1.4)</t>
  </si>
  <si>
    <t>(0.1, 0.7)</t>
  </si>
  <si>
    <t>(0.1, 1.2)</t>
  </si>
  <si>
    <r>
      <t>62.6</t>
    </r>
    <r>
      <rPr>
        <vertAlign val="superscript"/>
        <sz val="12"/>
        <color theme="1"/>
        <rFont val="Times"/>
        <family val="1"/>
      </rPr>
      <t>***</t>
    </r>
  </si>
  <si>
    <t>27.736 (15.611)</t>
  </si>
  <si>
    <t>30.534 (8.507)</t>
  </si>
  <si>
    <t>13294 (42.207)</t>
  </si>
  <si>
    <t>313 (14.674)</t>
  </si>
  <si>
    <t>0.086 (0.329)</t>
  </si>
  <si>
    <t>0.073 (0.181)</t>
  </si>
  <si>
    <t>25.639 (15.481)</t>
  </si>
  <si>
    <t>32.576 (14.190)</t>
  </si>
  <si>
    <t>242.266 (544.820)</t>
  </si>
  <si>
    <t>61.846 (678.494)</t>
  </si>
  <si>
    <t>38.379 (236.644)</t>
  </si>
  <si>
    <t>10.192 (104.917)</t>
  </si>
  <si>
    <t>18.781 (100.556)</t>
  </si>
  <si>
    <t>8.689 (388.379)</t>
  </si>
  <si>
    <t>5.490 (89.540)</t>
  </si>
  <si>
    <t>30.497 (44.041)</t>
  </si>
  <si>
    <t>2.890 (6.686)</t>
  </si>
  <si>
    <t>2.552 (43.986)</t>
  </si>
  <si>
    <t>7.513 (44.421)</t>
  </si>
  <si>
    <t>11.972 (57.973)</t>
  </si>
  <si>
    <t>3.836 (81.724)</t>
  </si>
  <si>
    <t>7.739 (81.941)</t>
  </si>
  <si>
    <t>14.490 (92.592)</t>
  </si>
  <si>
    <t>4.685 (145.639)</t>
  </si>
  <si>
    <t>0.521 (14.587)</t>
  </si>
  <si>
    <t>6.483 (15.508)</t>
  </si>
  <si>
    <t>4.918 (29.424)</t>
  </si>
  <si>
    <t>29.818 (371.512)</t>
  </si>
  <si>
    <t>52.485 (224.617)</t>
  </si>
  <si>
    <t>3.561 (72.628)</t>
  </si>
  <si>
    <t>2.515 (30.045)</t>
  </si>
  <si>
    <t>183.048 (260.268)</t>
  </si>
  <si>
    <t>22.928 (48.243)</t>
  </si>
  <si>
    <t>13.808 (210.871)</t>
  </si>
  <si>
    <t>44.754 (255.000)</t>
  </si>
  <si>
    <t>196.768 (880.441)</t>
  </si>
  <si>
    <t>81.018 (221.249)</t>
  </si>
  <si>
    <t>29.243 (98.395)</t>
  </si>
  <si>
    <t>0.374 (9.480)</t>
  </si>
  <si>
    <t>0.041 (0.959)</t>
  </si>
  <si>
    <t>313.709 (529.158)</t>
  </si>
  <si>
    <t>33.176 (98.687)</t>
  </si>
  <si>
    <t>399.880 (282.575)</t>
  </si>
  <si>
    <t>391.429 (340.019)</t>
  </si>
  <si>
    <t>2523.146 (4728.429)</t>
  </si>
  <si>
    <t>2790.994 (6504.487)</t>
  </si>
  <si>
    <t>170.488 (39.527)</t>
  </si>
  <si>
    <t>125.749 (53.577)</t>
  </si>
  <si>
    <t>218.756 (416.636)</t>
  </si>
  <si>
    <t>195.408 (322.048)</t>
  </si>
  <si>
    <t>66.927 (40.084)</t>
  </si>
  <si>
    <t>73.396 (107.004)</t>
  </si>
  <si>
    <t>350.858 (1548.267)</t>
  </si>
  <si>
    <t>14136.647 (11650.884)</t>
  </si>
  <si>
    <t>25.527 (28.741)</t>
  </si>
  <si>
    <t>129.231 (190.687)</t>
  </si>
  <si>
    <t>30.5 (8.6)</t>
  </si>
  <si>
    <t>3.1 (7.1)</t>
  </si>
  <si>
    <t>7.6 (39.7)</t>
  </si>
  <si>
    <t>15.0 (94.5)</t>
  </si>
  <si>
    <t>5.6 (32.8)</t>
  </si>
  <si>
    <t>2.8 (33.4)</t>
  </si>
  <si>
    <t>591.5 (2993.4)</t>
  </si>
  <si>
    <t>34.7 (152.3)</t>
  </si>
  <si>
    <t>32.0 (520.1)</t>
  </si>
  <si>
    <t>21.7 (59.5)</t>
  </si>
  <si>
    <t>7.0 (88.9)</t>
  </si>
  <si>
    <t>15.2 (345.3)</t>
  </si>
  <si>
    <t>80.9 (814.3)</t>
  </si>
  <si>
    <t>25.4 (471.9)</t>
  </si>
  <si>
    <t>13.2 (81.9)</t>
  </si>
  <si>
    <t>14.8 (117.7)</t>
  </si>
  <si>
    <t>102.9 (466.0)</t>
  </si>
  <si>
    <t>18.3 (182.8)</t>
  </si>
  <si>
    <t>185.3 (526.0)</t>
  </si>
  <si>
    <t>73.8 (242.8)</t>
  </si>
  <si>
    <t>30.7 (277.5)</t>
  </si>
  <si>
    <t>189.8 (1103.4)</t>
  </si>
  <si>
    <t>136.5 (626.8)</t>
  </si>
  <si>
    <t>84.6 (382.6)</t>
  </si>
  <si>
    <t>2.6 (31.5)</t>
  </si>
  <si>
    <t>398.7 (1464.0)</t>
  </si>
  <si>
    <t>76.9 (241.3)</t>
  </si>
  <si>
    <t>385.9 (278.1)</t>
  </si>
  <si>
    <t>1318.8 (3759.1)</t>
  </si>
  <si>
    <t>124.3 (47.4)</t>
  </si>
  <si>
    <t>116.8 (47.4)</t>
  </si>
  <si>
    <t>319.3 (1263.6)</t>
  </si>
  <si>
    <t>48.0 (58.9)</t>
  </si>
  <si>
    <t>74.2 (531.7)</t>
  </si>
  <si>
    <t>650.2 (2384.6)</t>
  </si>
  <si>
    <t>12699.0 (41963.4)</t>
  </si>
  <si>
    <t>27.8 (36.7)</t>
  </si>
  <si>
    <t>141.6 (195.7)</t>
  </si>
  <si>
    <t>31.1 (14.5)</t>
  </si>
  <si>
    <t>30.6 (8.4)</t>
  </si>
  <si>
    <t>262 (16.5)</t>
  </si>
  <si>
    <t>271 (17.1)</t>
  </si>
  <si>
    <t>33.2 (14.3)</t>
  </si>
  <si>
    <t>33.3 (13.7)</t>
  </si>
  <si>
    <t>585.1 (1715.0)</t>
  </si>
  <si>
    <t>239.6 (563.0)</t>
  </si>
  <si>
    <t>63.3 (546.9)</t>
  </si>
  <si>
    <t>23.8 (158.8)</t>
  </si>
  <si>
    <t>36.9 (131.0)</t>
  </si>
  <si>
    <t>26.1 (141.8)</t>
  </si>
  <si>
    <t>23.8 (230.1)</t>
  </si>
  <si>
    <t>6.4 (100.7)</t>
  </si>
  <si>
    <t>30.2 (60.2)</t>
  </si>
  <si>
    <t>27.5 (33.8)</t>
  </si>
  <si>
    <t>12.0 (44.6)</t>
  </si>
  <si>
    <t>2.9 (6.5)</t>
  </si>
  <si>
    <t>10.2 (77.1)</t>
  </si>
  <si>
    <t>6.7 (38.5)</t>
  </si>
  <si>
    <t>14.2 (46.8)</t>
  </si>
  <si>
    <t>10.8 (49.8)</t>
  </si>
  <si>
    <t>13.8 (61.2)</t>
  </si>
  <si>
    <t>7.5 (93.9)</t>
  </si>
  <si>
    <t>63.0 (396.0)</t>
  </si>
  <si>
    <t>16.0 (90.8)</t>
  </si>
  <si>
    <t>15.1 (226.9)</t>
  </si>
  <si>
    <t>0.7 (16.9)</t>
  </si>
  <si>
    <t>16.6 (86.1)</t>
  </si>
  <si>
    <t>6.8 (16.0)</t>
  </si>
  <si>
    <t>15.6 (64.8)</t>
  </si>
  <si>
    <t>6.4 (36.8)</t>
  </si>
  <si>
    <t>96.4 (276.7)</t>
  </si>
  <si>
    <t>60.1 (248.3)</t>
  </si>
  <si>
    <t>11.2 (57.6)</t>
  </si>
  <si>
    <t>3.6 (36.1)</t>
  </si>
  <si>
    <t>227.5 (441.8)</t>
  </si>
  <si>
    <t>166.3 (196.8)</t>
  </si>
  <si>
    <t>101.5 (218.1)</t>
  </si>
  <si>
    <t>22.2 (44.8)</t>
  </si>
  <si>
    <t>40.9 (180.4)</t>
  </si>
  <si>
    <t>40.3 (209.4)</t>
  </si>
  <si>
    <t>372.6 (1530.6)</t>
  </si>
  <si>
    <t>186.1 (798.5)</t>
  </si>
  <si>
    <t>178.4 (562.9)</t>
  </si>
  <si>
    <t>70.6 (157.4)</t>
  </si>
  <si>
    <t>92.7 (230.7)</t>
  </si>
  <si>
    <t>29.7 (99.7)</t>
  </si>
  <si>
    <t>1.1 (12.3)</t>
  </si>
  <si>
    <t>0.1 (1.1)</t>
  </si>
  <si>
    <t>545.5 (1909.9)</t>
  </si>
  <si>
    <t>316.6 (507.2)</t>
  </si>
  <si>
    <t>79.7 (183.9)</t>
  </si>
  <si>
    <t>35.6 (98.5)</t>
  </si>
  <si>
    <t>395.0 (278.2)</t>
  </si>
  <si>
    <t>391.9 (231.3)</t>
  </si>
  <si>
    <t>1559.7 (3372.0)</t>
  </si>
  <si>
    <t>3843.2 (5195.2)</t>
  </si>
  <si>
    <t>141.7 (50.7)</t>
  </si>
  <si>
    <t>169.6 (39.2)</t>
  </si>
  <si>
    <t>120.1 (52.8)</t>
  </si>
  <si>
    <t>133.0 (48.5)</t>
  </si>
  <si>
    <t>141.8 (222.5)</t>
  </si>
  <si>
    <t>132.8 (182.4)</t>
  </si>
  <si>
    <t>48.1 (31.6)</t>
  </si>
  <si>
    <t>66.8 (48.6)</t>
  </si>
  <si>
    <t>55.5 (87.7)</t>
  </si>
  <si>
    <t>64.6 (99.6)</t>
  </si>
  <si>
    <t>471.3 (1803.9)</t>
  </si>
  <si>
    <t>295.4 (966.0)</t>
  </si>
  <si>
    <t>7354.7 (11710.7)</t>
  </si>
  <si>
    <t>3212.9 (5116.6)</t>
  </si>
  <si>
    <t>27.7 (37.2)</t>
  </si>
  <si>
    <t>26.1 (29.2)</t>
  </si>
  <si>
    <t>141.0 (195.2)</t>
  </si>
  <si>
    <t>118.6 (173.0)</t>
  </si>
  <si>
    <r>
      <t>-26.8</t>
    </r>
    <r>
      <rPr>
        <vertAlign val="superscript"/>
        <sz val="12"/>
        <color theme="1"/>
        <rFont val="Times"/>
        <family val="1"/>
      </rPr>
      <t>***</t>
    </r>
  </si>
  <si>
    <r>
      <t>-35.1</t>
    </r>
    <r>
      <rPr>
        <vertAlign val="superscript"/>
        <sz val="12"/>
        <color theme="1"/>
        <rFont val="Times"/>
        <family val="1"/>
      </rPr>
      <t>***</t>
    </r>
  </si>
  <si>
    <r>
      <t>-16.1</t>
    </r>
    <r>
      <rPr>
        <vertAlign val="superscript"/>
        <sz val="12"/>
        <color theme="1"/>
        <rFont val="Times"/>
        <family val="1"/>
      </rPr>
      <t>***</t>
    </r>
  </si>
  <si>
    <r>
      <t>48.3</t>
    </r>
    <r>
      <rPr>
        <vertAlign val="superscript"/>
        <sz val="12"/>
        <color theme="1"/>
        <rFont val="Times"/>
        <family val="1"/>
      </rPr>
      <t>***</t>
    </r>
  </si>
  <si>
    <r>
      <t>-57.5</t>
    </r>
    <r>
      <rPr>
        <vertAlign val="superscript"/>
        <sz val="12"/>
        <color theme="1"/>
        <rFont val="Times"/>
        <family val="1"/>
      </rPr>
      <t>***</t>
    </r>
  </si>
  <si>
    <r>
      <t>-33.8</t>
    </r>
    <r>
      <rPr>
        <vertAlign val="superscript"/>
        <sz val="12"/>
        <color theme="1"/>
        <rFont val="Times"/>
        <family val="1"/>
      </rPr>
      <t>***</t>
    </r>
  </si>
  <si>
    <r>
      <t>-29.3</t>
    </r>
    <r>
      <rPr>
        <vertAlign val="superscript"/>
        <sz val="12"/>
        <color theme="1"/>
        <rFont val="Times"/>
        <family val="1"/>
      </rPr>
      <t>***</t>
    </r>
  </si>
  <si>
    <r>
      <t>-48.6</t>
    </r>
    <r>
      <rPr>
        <vertAlign val="superscript"/>
        <sz val="12"/>
        <color theme="1"/>
        <rFont val="Times"/>
        <family val="1"/>
      </rPr>
      <t>***</t>
    </r>
  </si>
  <si>
    <r>
      <t>-30.1</t>
    </r>
    <r>
      <rPr>
        <vertAlign val="superscript"/>
        <sz val="12"/>
        <color theme="1"/>
        <rFont val="Times"/>
        <family val="1"/>
      </rPr>
      <t>***</t>
    </r>
  </si>
  <si>
    <r>
      <t>-39.5</t>
    </r>
    <r>
      <rPr>
        <vertAlign val="superscript"/>
        <sz val="12"/>
        <color theme="1"/>
        <rFont val="Times"/>
        <family val="1"/>
      </rPr>
      <t>***</t>
    </r>
  </si>
  <si>
    <t>(-36.5, -17.0)</t>
  </si>
  <si>
    <t>(-47.2, -23.1)</t>
  </si>
  <si>
    <t>(-22.4, -9.7)</t>
  </si>
  <si>
    <t>(40.8, 55.8)</t>
  </si>
  <si>
    <t>(-65.9, -49.2)</t>
  </si>
  <si>
    <t>(-3.6, 11.2)</t>
  </si>
  <si>
    <t>(-6.7, 11.4)</t>
  </si>
  <si>
    <t>(-44.9, -22.6)</t>
  </si>
  <si>
    <t>(-38.1, -20.5)</t>
  </si>
  <si>
    <t>(-60.0, -37.2)</t>
  </si>
  <si>
    <t>(-38.7, -21.6)</t>
  </si>
  <si>
    <t>(-48.4, -30.5)</t>
  </si>
  <si>
    <t>(-1.8, -0.7)</t>
  </si>
  <si>
    <t>(-0.9, -0.3)</t>
  </si>
  <si>
    <t>(0.4, 1.2)</t>
  </si>
  <si>
    <t>(-0.8, -0.2)</t>
  </si>
  <si>
    <t>(-2.6, -1.8)</t>
  </si>
  <si>
    <t>(0.7, 1.8)</t>
  </si>
  <si>
    <r>
      <t>-16.2</t>
    </r>
    <r>
      <rPr>
        <vertAlign val="superscript"/>
        <sz val="12"/>
        <color theme="1"/>
        <rFont val="Times"/>
        <family val="1"/>
      </rPr>
      <t>*</t>
    </r>
  </si>
  <si>
    <r>
      <t>108.8</t>
    </r>
    <r>
      <rPr>
        <vertAlign val="superscript"/>
        <sz val="12"/>
        <color theme="1"/>
        <rFont val="Times"/>
        <family val="1"/>
      </rPr>
      <t>***</t>
    </r>
  </si>
  <si>
    <r>
      <t>20.3</t>
    </r>
    <r>
      <rPr>
        <vertAlign val="superscript"/>
        <sz val="12"/>
        <color theme="1"/>
        <rFont val="Times"/>
        <family val="1"/>
      </rPr>
      <t>**</t>
    </r>
  </si>
  <si>
    <t>(-10.9, 18.2)</t>
  </si>
  <si>
    <t>(-34.6, 1.4)</t>
  </si>
  <si>
    <t>(-12.9, 6.0)</t>
  </si>
  <si>
    <t>(-4.8, 17.5)</t>
  </si>
  <si>
    <t>(-16.3, 8.6)</t>
  </si>
  <si>
    <t>(-19.9, 2.1)</t>
  </si>
  <si>
    <t>(-29.7, -2.8)</t>
  </si>
  <si>
    <t>(92.2, 125.5)</t>
  </si>
  <si>
    <t>(-4.0, 22.3)</t>
  </si>
  <si>
    <t>(-10.4, 23.7)</t>
  </si>
  <si>
    <t>(-5.1, 20.4)</t>
  </si>
  <si>
    <t>(7.0, 33.6)</t>
  </si>
  <si>
    <r>
      <t>-1.5</t>
    </r>
    <r>
      <rPr>
        <vertAlign val="superscript"/>
        <sz val="12"/>
        <color theme="1"/>
        <rFont val="Times"/>
        <family val="1"/>
      </rPr>
      <t>***</t>
    </r>
  </si>
  <si>
    <r>
      <t>0.5</t>
    </r>
    <r>
      <rPr>
        <vertAlign val="superscript"/>
        <sz val="12"/>
        <color theme="1"/>
        <rFont val="Times"/>
        <family val="1"/>
      </rPr>
      <t>**</t>
    </r>
  </si>
  <si>
    <t>(-1.9, -1.1)</t>
  </si>
  <si>
    <t>(-2.2, -1.6)</t>
  </si>
  <si>
    <t>(0.2, 0.8)</t>
  </si>
  <si>
    <t>(-0.2, 0.5)</t>
  </si>
  <si>
    <r>
      <t>649.9</t>
    </r>
    <r>
      <rPr>
        <vertAlign val="superscript"/>
        <sz val="12"/>
        <color theme="1"/>
        <rFont val="Times"/>
        <family val="1"/>
      </rPr>
      <t>***</t>
    </r>
  </si>
  <si>
    <r>
      <t>311.9</t>
    </r>
    <r>
      <rPr>
        <vertAlign val="superscript"/>
        <sz val="12"/>
        <color theme="1"/>
        <rFont val="Times"/>
        <family val="1"/>
      </rPr>
      <t>***</t>
    </r>
  </si>
  <si>
    <r>
      <t>184.8</t>
    </r>
    <r>
      <rPr>
        <vertAlign val="superscript"/>
        <sz val="12"/>
        <color theme="1"/>
        <rFont val="Times"/>
        <family val="1"/>
      </rPr>
      <t>***</t>
    </r>
  </si>
  <si>
    <r>
      <t>290.5</t>
    </r>
    <r>
      <rPr>
        <vertAlign val="superscript"/>
        <sz val="12"/>
        <color theme="1"/>
        <rFont val="Times"/>
        <family val="1"/>
      </rPr>
      <t>***</t>
    </r>
  </si>
  <si>
    <r>
      <t>214.4</t>
    </r>
    <r>
      <rPr>
        <vertAlign val="superscript"/>
        <sz val="12"/>
        <color theme="1"/>
        <rFont val="Times"/>
        <family val="1"/>
      </rPr>
      <t>***</t>
    </r>
  </si>
  <si>
    <r>
      <t>357.1</t>
    </r>
    <r>
      <rPr>
        <vertAlign val="superscript"/>
        <sz val="12"/>
        <color theme="1"/>
        <rFont val="Times"/>
        <family val="1"/>
      </rPr>
      <t>***</t>
    </r>
  </si>
  <si>
    <r>
      <t>185.8</t>
    </r>
    <r>
      <rPr>
        <vertAlign val="superscript"/>
        <sz val="12"/>
        <color theme="1"/>
        <rFont val="Times"/>
        <family val="1"/>
      </rPr>
      <t>***</t>
    </r>
  </si>
  <si>
    <r>
      <t>526.4</t>
    </r>
    <r>
      <rPr>
        <vertAlign val="superscript"/>
        <sz val="12"/>
        <color theme="1"/>
        <rFont val="Times"/>
        <family val="1"/>
      </rPr>
      <t>***</t>
    </r>
  </si>
  <si>
    <r>
      <t>114.0</t>
    </r>
    <r>
      <rPr>
        <vertAlign val="superscript"/>
        <sz val="12"/>
        <color theme="1"/>
        <rFont val="Times"/>
        <family val="1"/>
      </rPr>
      <t>***</t>
    </r>
  </si>
  <si>
    <r>
      <t>482.8</t>
    </r>
    <r>
      <rPr>
        <vertAlign val="superscript"/>
        <sz val="12"/>
        <color theme="1"/>
        <rFont val="Times"/>
        <family val="1"/>
      </rPr>
      <t>***</t>
    </r>
  </si>
  <si>
    <r>
      <t>268.2</t>
    </r>
    <r>
      <rPr>
        <vertAlign val="superscript"/>
        <sz val="12"/>
        <color theme="1"/>
        <rFont val="Times"/>
        <family val="1"/>
      </rPr>
      <t>***</t>
    </r>
  </si>
  <si>
    <r>
      <t>258.9</t>
    </r>
    <r>
      <rPr>
        <vertAlign val="superscript"/>
        <sz val="12"/>
        <color theme="1"/>
        <rFont val="Times"/>
        <family val="1"/>
      </rPr>
      <t>***</t>
    </r>
  </si>
  <si>
    <t>(619.7, 680.1)</t>
  </si>
  <si>
    <t>(274.2, 349.7)</t>
  </si>
  <si>
    <t>(165.4, 204.2)</t>
  </si>
  <si>
    <t>(267.5, 313.5)</t>
  </si>
  <si>
    <t>(188.7, 240.1)</t>
  </si>
  <si>
    <t>(334.4, 379.7)</t>
  </si>
  <si>
    <t>(157.9, 213.7)</t>
  </si>
  <si>
    <t>(491.6, 561.2)</t>
  </si>
  <si>
    <t>(86.8, 141.2)</t>
  </si>
  <si>
    <t>(447.1, 518.4)</t>
  </si>
  <si>
    <t>(241.9, 294.6)</t>
  </si>
  <si>
    <t>(231.3, 286.5)</t>
  </si>
  <si>
    <r>
      <t>-5.8</t>
    </r>
    <r>
      <rPr>
        <vertAlign val="superscript"/>
        <sz val="12"/>
        <color theme="1"/>
        <rFont val="Times"/>
        <family val="1"/>
      </rPr>
      <t>***</t>
    </r>
  </si>
  <si>
    <r>
      <t>-3.2</t>
    </r>
    <r>
      <rPr>
        <vertAlign val="superscript"/>
        <sz val="12"/>
        <color theme="1"/>
        <rFont val="Times"/>
        <family val="1"/>
      </rPr>
      <t>***</t>
    </r>
  </si>
  <si>
    <t>(-3.4, -1.4)</t>
  </si>
  <si>
    <t>(-3.6, -1.3)</t>
  </si>
  <si>
    <t>(-6.5, -5.2)</t>
  </si>
  <si>
    <t>(-0.8, 0.6)</t>
  </si>
  <si>
    <t>(-6.3, -2.2)</t>
  </si>
  <si>
    <t>(-7.8, -5.5)</t>
  </si>
  <si>
    <t>(-5.2, -3.6)</t>
  </si>
  <si>
    <t>(-9.0, -4.9)</t>
  </si>
  <si>
    <t>(-3.8, -2.5)</t>
  </si>
  <si>
    <r>
      <t>-1.8</t>
    </r>
    <r>
      <rPr>
        <vertAlign val="superscript"/>
        <sz val="12"/>
        <color theme="1"/>
        <rFont val="Times"/>
        <family val="1"/>
      </rPr>
      <t>*</t>
    </r>
  </si>
  <si>
    <r>
      <t>1.1</t>
    </r>
    <r>
      <rPr>
        <vertAlign val="superscript"/>
        <sz val="12"/>
        <color theme="1"/>
        <rFont val="Times"/>
        <family val="1"/>
      </rPr>
      <t>*</t>
    </r>
  </si>
  <si>
    <t>(-3.3, -0.3)</t>
  </si>
  <si>
    <t>(-0.7, 0.1)</t>
  </si>
  <si>
    <t>(-1.4, 2.0)</t>
  </si>
  <si>
    <t>(-1.6, 0.3)</t>
  </si>
  <si>
    <t>(-1.7, 0.4)</t>
  </si>
  <si>
    <t>(-5.8, 0.3)</t>
  </si>
  <si>
    <t>(-3.0, 0.4)</t>
  </si>
  <si>
    <t>(-0.3, 2.1)</t>
  </si>
  <si>
    <t>(0.03, 0.1)</t>
  </si>
  <si>
    <t>(3.2, 9.2)</t>
  </si>
  <si>
    <t>(0.1, 2.1)</t>
  </si>
  <si>
    <r>
      <t>-0.04</t>
    </r>
    <r>
      <rPr>
        <vertAlign val="superscript"/>
        <sz val="12"/>
        <color theme="1"/>
        <rFont val="Times"/>
        <family val="1"/>
      </rPr>
      <t>**</t>
    </r>
  </si>
  <si>
    <t>(-0.5, -0.4)</t>
  </si>
  <si>
    <t>(-0.1, -0.03)</t>
  </si>
  <si>
    <r>
      <t>3.3</t>
    </r>
    <r>
      <rPr>
        <vertAlign val="superscript"/>
        <sz val="12"/>
        <color theme="1"/>
        <rFont val="Times"/>
        <family val="1"/>
      </rPr>
      <t>***</t>
    </r>
  </si>
  <si>
    <r>
      <t>20.8</t>
    </r>
    <r>
      <rPr>
        <vertAlign val="superscript"/>
        <sz val="12"/>
        <color theme="1"/>
        <rFont val="Times"/>
        <family val="1"/>
      </rPr>
      <t>***</t>
    </r>
  </si>
  <si>
    <r>
      <t>6.3</t>
    </r>
    <r>
      <rPr>
        <vertAlign val="superscript"/>
        <sz val="12"/>
        <color theme="1"/>
        <rFont val="Times"/>
        <family val="1"/>
      </rPr>
      <t>***</t>
    </r>
  </si>
  <si>
    <r>
      <t>20.6</t>
    </r>
    <r>
      <rPr>
        <vertAlign val="superscript"/>
        <sz val="12"/>
        <color theme="1"/>
        <rFont val="Times"/>
        <family val="1"/>
      </rPr>
      <t>***</t>
    </r>
  </si>
  <si>
    <r>
      <t>8.5</t>
    </r>
    <r>
      <rPr>
        <vertAlign val="superscript"/>
        <sz val="12"/>
        <color theme="1"/>
        <rFont val="Times"/>
        <family val="1"/>
      </rPr>
      <t>***</t>
    </r>
  </si>
  <si>
    <r>
      <t>39.3</t>
    </r>
    <r>
      <rPr>
        <vertAlign val="superscript"/>
        <sz val="12"/>
        <color theme="1"/>
        <rFont val="Times"/>
        <family val="1"/>
      </rPr>
      <t>***</t>
    </r>
  </si>
  <si>
    <r>
      <t>9.6</t>
    </r>
    <r>
      <rPr>
        <vertAlign val="superscript"/>
        <sz val="12"/>
        <color theme="1"/>
        <rFont val="Times"/>
        <family val="1"/>
      </rPr>
      <t>***</t>
    </r>
  </si>
  <si>
    <t>(7.8, 13.8)</t>
  </si>
  <si>
    <t>(2.5, 4.1)</t>
  </si>
  <si>
    <t>(17.5, 24.2)</t>
  </si>
  <si>
    <t>(4.4, 8.3)</t>
  </si>
  <si>
    <t>(7.0, 11.2)</t>
  </si>
  <si>
    <t>(14.5, 26.8)</t>
  </si>
  <si>
    <t>(5.1, 12.0)</t>
  </si>
  <si>
    <t>(6.7, 11.5)</t>
  </si>
  <si>
    <t>(33.3, 45.4)</t>
  </si>
  <si>
    <t>(7.6, 11.6)</t>
  </si>
  <si>
    <r>
      <t>213.6</t>
    </r>
    <r>
      <rPr>
        <vertAlign val="superscript"/>
        <sz val="12"/>
        <color theme="1"/>
        <rFont val="Times"/>
        <family val="1"/>
      </rPr>
      <t>***</t>
    </r>
  </si>
  <si>
    <r>
      <t>25.0</t>
    </r>
    <r>
      <rPr>
        <vertAlign val="superscript"/>
        <sz val="12"/>
        <color theme="1"/>
        <rFont val="Times"/>
        <family val="1"/>
      </rPr>
      <t>***</t>
    </r>
  </si>
  <si>
    <r>
      <t>43.1</t>
    </r>
    <r>
      <rPr>
        <vertAlign val="superscript"/>
        <sz val="12"/>
        <color theme="1"/>
        <rFont val="Times"/>
        <family val="1"/>
      </rPr>
      <t>***</t>
    </r>
  </si>
  <si>
    <r>
      <t>12.2</t>
    </r>
    <r>
      <rPr>
        <vertAlign val="superscript"/>
        <sz val="12"/>
        <color theme="1"/>
        <rFont val="Times"/>
        <family val="1"/>
      </rPr>
      <t>***</t>
    </r>
  </si>
  <si>
    <r>
      <t>-19.7</t>
    </r>
    <r>
      <rPr>
        <vertAlign val="superscript"/>
        <sz val="12"/>
        <color theme="1"/>
        <rFont val="Times"/>
        <family val="1"/>
      </rPr>
      <t>**</t>
    </r>
  </si>
  <si>
    <r>
      <t>7.2</t>
    </r>
    <r>
      <rPr>
        <vertAlign val="superscript"/>
        <sz val="12"/>
        <color theme="1"/>
        <rFont val="Times"/>
        <family val="1"/>
      </rPr>
      <t>**</t>
    </r>
  </si>
  <si>
    <r>
      <t>-15.9</t>
    </r>
    <r>
      <rPr>
        <vertAlign val="superscript"/>
        <sz val="12"/>
        <color theme="1"/>
        <rFont val="Times"/>
        <family val="1"/>
      </rPr>
      <t>***</t>
    </r>
  </si>
  <si>
    <t>(-3.1, 7.4)</t>
  </si>
  <si>
    <t>(198.3, 228.9)</t>
  </si>
  <si>
    <t>(22.4, 27.6)</t>
  </si>
  <si>
    <t>(7.5, 16.0)</t>
  </si>
  <si>
    <t>(-10.9, 12.8)</t>
  </si>
  <si>
    <t>(38.0, 48.1)</t>
  </si>
  <si>
    <t>(5.0, 19.4)</t>
  </si>
  <si>
    <t>(-32.4, -6.9)</t>
  </si>
  <si>
    <t>(2.1, 12.3)</t>
  </si>
  <si>
    <t>(-24.2, -7.5)</t>
  </si>
  <si>
    <t>(-0.7, 0.7)</t>
  </si>
  <si>
    <t>(-0.05, 0.2)</t>
  </si>
  <si>
    <t>(-1.5, -0.9)</t>
  </si>
  <si>
    <t>(0.9, 1.4)</t>
  </si>
  <si>
    <t>(1.5, 2.2)</t>
  </si>
  <si>
    <r>
      <t>-10.4</t>
    </r>
    <r>
      <rPr>
        <vertAlign val="superscript"/>
        <sz val="12"/>
        <color theme="1"/>
        <rFont val="Times"/>
        <family val="1"/>
      </rPr>
      <t>**</t>
    </r>
  </si>
  <si>
    <r>
      <t>-7.4</t>
    </r>
    <r>
      <rPr>
        <vertAlign val="superscript"/>
        <sz val="12"/>
        <color theme="1"/>
        <rFont val="Times"/>
        <family val="1"/>
      </rPr>
      <t>***</t>
    </r>
  </si>
  <si>
    <r>
      <t>38.3</t>
    </r>
    <r>
      <rPr>
        <vertAlign val="superscript"/>
        <sz val="12"/>
        <color theme="1"/>
        <rFont val="Times"/>
        <family val="1"/>
      </rPr>
      <t>***</t>
    </r>
  </si>
  <si>
    <t>(-18.3, -2.6)</t>
  </si>
  <si>
    <t>(-39.3, 6.7)</t>
  </si>
  <si>
    <t>(-11.2, -3.6)</t>
  </si>
  <si>
    <t>(-4.5, 8.1)</t>
  </si>
  <si>
    <t>(-28.4, 7.1)</t>
  </si>
  <si>
    <t>(-14.0, 1.0)</t>
  </si>
  <si>
    <t>(27.6, 49.0)</t>
  </si>
  <si>
    <t>(-24.6, 13.7)</t>
  </si>
  <si>
    <t>(-11.4, 3.9)</t>
  </si>
  <si>
    <t>(-7.4, 17.5)</t>
  </si>
  <si>
    <r>
      <t>-0.7</t>
    </r>
    <r>
      <rPr>
        <vertAlign val="superscript"/>
        <sz val="12"/>
        <color theme="1"/>
        <rFont val="Times"/>
        <family val="1"/>
      </rPr>
      <t>*</t>
    </r>
  </si>
  <si>
    <t>(-1.3, -0.1)</t>
  </si>
  <si>
    <t>(-0.2, 0.003)</t>
  </si>
  <si>
    <t>(-0.3, 0.03)</t>
  </si>
  <si>
    <t>(-0.1, 0.5)</t>
  </si>
  <si>
    <t>(-1.2, -0.3)</t>
  </si>
  <si>
    <r>
      <t>117.5</t>
    </r>
    <r>
      <rPr>
        <vertAlign val="superscript"/>
        <sz val="12"/>
        <color theme="1"/>
        <rFont val="Times"/>
        <family val="1"/>
      </rPr>
      <t>***</t>
    </r>
  </si>
  <si>
    <r>
      <t>92.0</t>
    </r>
    <r>
      <rPr>
        <vertAlign val="superscript"/>
        <sz val="12"/>
        <color theme="1"/>
        <rFont val="Times"/>
        <family val="1"/>
      </rPr>
      <t>***</t>
    </r>
  </si>
  <si>
    <r>
      <t>54.2</t>
    </r>
    <r>
      <rPr>
        <vertAlign val="superscript"/>
        <sz val="12"/>
        <color theme="1"/>
        <rFont val="Times"/>
        <family val="1"/>
      </rPr>
      <t>**</t>
    </r>
  </si>
  <si>
    <r>
      <t>21.4</t>
    </r>
    <r>
      <rPr>
        <vertAlign val="superscript"/>
        <sz val="12"/>
        <color theme="1"/>
        <rFont val="Times"/>
        <family val="1"/>
      </rPr>
      <t>**</t>
    </r>
  </si>
  <si>
    <r>
      <t>28.7</t>
    </r>
    <r>
      <rPr>
        <vertAlign val="superscript"/>
        <sz val="12"/>
        <color theme="1"/>
        <rFont val="Times"/>
        <family val="1"/>
      </rPr>
      <t>*</t>
    </r>
  </si>
  <si>
    <t>(-18.3, 13.7)</t>
  </si>
  <si>
    <t>(68.9, 166.2)</t>
  </si>
  <si>
    <t>(-7.4, 8.1)</t>
  </si>
  <si>
    <t>(-6.8, 18.9)</t>
  </si>
  <si>
    <t>(54.8, 129.1)</t>
  </si>
  <si>
    <t>(-0.4, 30.3)</t>
  </si>
  <si>
    <t>(-4.4, 39.6)</t>
  </si>
  <si>
    <t>(13.9, 94.4)</t>
  </si>
  <si>
    <t>(5.8, 36.9)</t>
  </si>
  <si>
    <t>(3.0, 54.5)</t>
  </si>
  <si>
    <r>
      <t>-28.6</t>
    </r>
    <r>
      <rPr>
        <vertAlign val="superscript"/>
        <sz val="12"/>
        <color theme="1"/>
        <rFont val="Times"/>
        <family val="1"/>
      </rPr>
      <t>***</t>
    </r>
  </si>
  <si>
    <r>
      <t>-39.7</t>
    </r>
    <r>
      <rPr>
        <vertAlign val="superscript"/>
        <sz val="12"/>
        <color theme="1"/>
        <rFont val="Times"/>
        <family val="1"/>
      </rPr>
      <t>***</t>
    </r>
  </si>
  <si>
    <r>
      <t>-17.3</t>
    </r>
    <r>
      <rPr>
        <vertAlign val="superscript"/>
        <sz val="12"/>
        <color theme="1"/>
        <rFont val="Times"/>
        <family val="1"/>
      </rPr>
      <t>***</t>
    </r>
  </si>
  <si>
    <r>
      <t>39.1</t>
    </r>
    <r>
      <rPr>
        <vertAlign val="superscript"/>
        <sz val="12"/>
        <color theme="1"/>
        <rFont val="Times"/>
        <family val="1"/>
      </rPr>
      <t>***</t>
    </r>
  </si>
  <si>
    <r>
      <t>-58.8</t>
    </r>
    <r>
      <rPr>
        <vertAlign val="superscript"/>
        <sz val="12"/>
        <color theme="1"/>
        <rFont val="Times"/>
        <family val="1"/>
      </rPr>
      <t>***</t>
    </r>
  </si>
  <si>
    <r>
      <t>-28.9</t>
    </r>
    <r>
      <rPr>
        <vertAlign val="superscript"/>
        <sz val="12"/>
        <color theme="1"/>
        <rFont val="Times"/>
        <family val="1"/>
      </rPr>
      <t>***</t>
    </r>
  </si>
  <si>
    <r>
      <t>-50.5</t>
    </r>
    <r>
      <rPr>
        <vertAlign val="superscript"/>
        <sz val="12"/>
        <color theme="1"/>
        <rFont val="Times"/>
        <family val="1"/>
      </rPr>
      <t>***</t>
    </r>
  </si>
  <si>
    <r>
      <t>-30.0</t>
    </r>
    <r>
      <rPr>
        <vertAlign val="superscript"/>
        <sz val="12"/>
        <color theme="1"/>
        <rFont val="Times"/>
        <family val="1"/>
      </rPr>
      <t>***</t>
    </r>
  </si>
  <si>
    <r>
      <t>-39.0</t>
    </r>
    <r>
      <rPr>
        <vertAlign val="superscript"/>
        <sz val="12"/>
        <color theme="1"/>
        <rFont val="Times"/>
        <family val="1"/>
      </rPr>
      <t>***</t>
    </r>
  </si>
  <si>
    <t>(-38.8, -18.5)</t>
  </si>
  <si>
    <t>(-52.2, -27.2)</t>
  </si>
  <si>
    <t>(-23.8, -10.8)</t>
  </si>
  <si>
    <t>(31.5, 46.6)</t>
  </si>
  <si>
    <t>(-67.4, -50.3)</t>
  </si>
  <si>
    <t>(-6.1, 9.2)</t>
  </si>
  <si>
    <t>(-10.1, 9.1)</t>
  </si>
  <si>
    <t>(-47.1, -23.6)</t>
  </si>
  <si>
    <t>(-38.1, -19.7)</t>
  </si>
  <si>
    <t>(-62.6, -38.4)</t>
  </si>
  <si>
    <t>(-38.7, -21.3)</t>
  </si>
  <si>
    <t>(-48.2, -29.8)</t>
  </si>
  <si>
    <r>
      <t>-2.0</t>
    </r>
    <r>
      <rPr>
        <vertAlign val="superscript"/>
        <sz val="12"/>
        <color theme="1"/>
        <rFont val="Times"/>
        <family val="1"/>
      </rPr>
      <t>***</t>
    </r>
  </si>
  <si>
    <r>
      <t>1.7</t>
    </r>
    <r>
      <rPr>
        <vertAlign val="superscript"/>
        <sz val="12"/>
        <color theme="1"/>
        <rFont val="Times"/>
        <family val="1"/>
      </rPr>
      <t>***</t>
    </r>
  </si>
  <si>
    <t>(-1.1, -0.1)</t>
  </si>
  <si>
    <t>(-1.8, -0.6)</t>
  </si>
  <si>
    <t>(-1.0, -0.3)</t>
  </si>
  <si>
    <t>(-0.7, -0.02)</t>
  </si>
  <si>
    <t>(0.3, 1.4)</t>
  </si>
  <si>
    <t>(-2.5, -1.6)</t>
  </si>
  <si>
    <t>(0.8, 2.0)</t>
  </si>
  <si>
    <t>(1.3, 2.1)</t>
  </si>
  <si>
    <t>(0.6, 1.5)</t>
  </si>
  <si>
    <r>
      <t>-14.8</t>
    </r>
    <r>
      <rPr>
        <vertAlign val="superscript"/>
        <sz val="12"/>
        <color theme="1"/>
        <rFont val="Times"/>
        <family val="1"/>
      </rPr>
      <t>*</t>
    </r>
  </si>
  <si>
    <r>
      <t>120.9</t>
    </r>
    <r>
      <rPr>
        <vertAlign val="superscript"/>
        <sz val="12"/>
        <color theme="1"/>
        <rFont val="Times"/>
        <family val="1"/>
      </rPr>
      <t>***</t>
    </r>
  </si>
  <si>
    <r>
      <t>18.8</t>
    </r>
    <r>
      <rPr>
        <vertAlign val="superscript"/>
        <sz val="12"/>
        <color theme="1"/>
        <rFont val="Times"/>
        <family val="1"/>
      </rPr>
      <t>**</t>
    </r>
  </si>
  <si>
    <r>
      <t>22.3</t>
    </r>
    <r>
      <rPr>
        <vertAlign val="superscript"/>
        <sz val="12"/>
        <color theme="1"/>
        <rFont val="Times"/>
        <family val="1"/>
      </rPr>
      <t>**</t>
    </r>
  </si>
  <si>
    <t>(-2.2, 28.6)</t>
  </si>
  <si>
    <t>(-29.4, 8.5)</t>
  </si>
  <si>
    <t>(-12.8, 6.8)</t>
  </si>
  <si>
    <t>(-2.6, 20.1)</t>
  </si>
  <si>
    <t>(-15.8, 10.1)</t>
  </si>
  <si>
    <t>(-17.6, 5.5)</t>
  </si>
  <si>
    <t>(-29.3, -0.3)</t>
  </si>
  <si>
    <t>(103.0, 138.7)</t>
  </si>
  <si>
    <t>(-2.8, 25.0)</t>
  </si>
  <si>
    <t>(-7.9, 28.9)</t>
  </si>
  <si>
    <t>(5.7, 31.9)</t>
  </si>
  <si>
    <t>(8.4, 36.1)</t>
  </si>
  <si>
    <r>
      <t>-0.6</t>
    </r>
    <r>
      <rPr>
        <vertAlign val="superscript"/>
        <sz val="12"/>
        <color theme="1"/>
        <rFont val="Times"/>
        <family val="1"/>
      </rPr>
      <t>**</t>
    </r>
  </si>
  <si>
    <r>
      <t>-1.4</t>
    </r>
    <r>
      <rPr>
        <vertAlign val="superscript"/>
        <sz val="12"/>
        <color theme="1"/>
        <rFont val="Times"/>
        <family val="1"/>
      </rPr>
      <t>***</t>
    </r>
  </si>
  <si>
    <t>(-0.6, 0.03)</t>
  </si>
  <si>
    <t>(-1.7, -1.1)</t>
  </si>
  <si>
    <t>(0.3, 1.0)</t>
  </si>
  <si>
    <t>(-0.4, 0.5)</t>
  </si>
  <si>
    <t>(0.1, 1.0)</t>
  </si>
  <si>
    <r>
      <t>705.5</t>
    </r>
    <r>
      <rPr>
        <vertAlign val="superscript"/>
        <sz val="12"/>
        <color theme="1"/>
        <rFont val="Times"/>
        <family val="1"/>
      </rPr>
      <t>***</t>
    </r>
  </si>
  <si>
    <r>
      <t>348.4</t>
    </r>
    <r>
      <rPr>
        <vertAlign val="superscript"/>
        <sz val="12"/>
        <color theme="1"/>
        <rFont val="Times"/>
        <family val="1"/>
      </rPr>
      <t>***</t>
    </r>
  </si>
  <si>
    <r>
      <t>205.0</t>
    </r>
    <r>
      <rPr>
        <vertAlign val="superscript"/>
        <sz val="12"/>
        <color theme="1"/>
        <rFont val="Times"/>
        <family val="1"/>
      </rPr>
      <t>***</t>
    </r>
  </si>
  <si>
    <r>
      <t>296.0</t>
    </r>
    <r>
      <rPr>
        <vertAlign val="superscript"/>
        <sz val="12"/>
        <color theme="1"/>
        <rFont val="Times"/>
        <family val="1"/>
      </rPr>
      <t>***</t>
    </r>
  </si>
  <si>
    <r>
      <t>217.5</t>
    </r>
    <r>
      <rPr>
        <vertAlign val="superscript"/>
        <sz val="12"/>
        <color theme="1"/>
        <rFont val="Times"/>
        <family val="1"/>
      </rPr>
      <t>***</t>
    </r>
  </si>
  <si>
    <r>
      <t>377.6</t>
    </r>
    <r>
      <rPr>
        <vertAlign val="superscript"/>
        <sz val="12"/>
        <color theme="1"/>
        <rFont val="Times"/>
        <family val="1"/>
      </rPr>
      <t>***</t>
    </r>
  </si>
  <si>
    <r>
      <t>173.9</t>
    </r>
    <r>
      <rPr>
        <vertAlign val="superscript"/>
        <sz val="12"/>
        <color theme="1"/>
        <rFont val="Times"/>
        <family val="1"/>
      </rPr>
      <t>***</t>
    </r>
  </si>
  <si>
    <r>
      <t>481.0</t>
    </r>
    <r>
      <rPr>
        <vertAlign val="superscript"/>
        <sz val="12"/>
        <color theme="1"/>
        <rFont val="Times"/>
        <family val="1"/>
      </rPr>
      <t>***</t>
    </r>
  </si>
  <si>
    <r>
      <t>99.0</t>
    </r>
    <r>
      <rPr>
        <vertAlign val="superscript"/>
        <sz val="12"/>
        <color theme="1"/>
        <rFont val="Times"/>
        <family val="1"/>
      </rPr>
      <t>***</t>
    </r>
  </si>
  <si>
    <r>
      <t>550.7</t>
    </r>
    <r>
      <rPr>
        <vertAlign val="superscript"/>
        <sz val="12"/>
        <color theme="1"/>
        <rFont val="Times"/>
        <family val="1"/>
      </rPr>
      <t>***</t>
    </r>
  </si>
  <si>
    <r>
      <t>289.2</t>
    </r>
    <r>
      <rPr>
        <vertAlign val="superscript"/>
        <sz val="12"/>
        <color theme="1"/>
        <rFont val="Times"/>
        <family val="1"/>
      </rPr>
      <t>***</t>
    </r>
  </si>
  <si>
    <r>
      <t>340.6</t>
    </r>
    <r>
      <rPr>
        <vertAlign val="superscript"/>
        <sz val="12"/>
        <color theme="1"/>
        <rFont val="Times"/>
        <family val="1"/>
      </rPr>
      <t>***</t>
    </r>
  </si>
  <si>
    <t>(674.6, 736.4)</t>
  </si>
  <si>
    <t>(310.1, 386.6)</t>
  </si>
  <si>
    <t>(185.6, 224.4)</t>
  </si>
  <si>
    <t>(273.4, 318.6)</t>
  </si>
  <si>
    <t>(191.7, 243.2)</t>
  </si>
  <si>
    <t>(354.7, 400.6)</t>
  </si>
  <si>
    <t>(144.9, 202.8)</t>
  </si>
  <si>
    <t>(445.0, 516.9)</t>
  </si>
  <si>
    <t>(71.2, 126.7)</t>
  </si>
  <si>
    <t>(513.6, 587.9)</t>
  </si>
  <si>
    <t>(263.1, 315.3)</t>
  </si>
  <si>
    <t>(312.9, 368.2)</t>
  </si>
  <si>
    <r>
      <t>-5.7</t>
    </r>
    <r>
      <rPr>
        <vertAlign val="superscript"/>
        <sz val="12"/>
        <color theme="1"/>
        <rFont val="Times"/>
        <family val="1"/>
      </rPr>
      <t>***</t>
    </r>
  </si>
  <si>
    <r>
      <t>-6.4</t>
    </r>
    <r>
      <rPr>
        <vertAlign val="superscript"/>
        <sz val="12"/>
        <color theme="1"/>
        <rFont val="Times"/>
        <family val="1"/>
      </rPr>
      <t>***</t>
    </r>
  </si>
  <si>
    <t>(-3.9, -2.1)</t>
  </si>
  <si>
    <t>(-0.9, -0.4)</t>
  </si>
  <si>
    <t>(-3.7, -1.8)</t>
  </si>
  <si>
    <t>(-6.3, -5.1)</t>
  </si>
  <si>
    <t>(-1.1, 0.3)</t>
  </si>
  <si>
    <t>(-6.5, -2.5)</t>
  </si>
  <si>
    <t>(-7.5, -5.4)</t>
  </si>
  <si>
    <t>(-5.0, -3.4)</t>
  </si>
  <si>
    <t>(-8.2, -4.7)</t>
  </si>
  <si>
    <t>(-3.5, -2.3)</t>
  </si>
  <si>
    <t>(-0.04, 0.02)</t>
  </si>
  <si>
    <t>(-1.9, 0.8)</t>
  </si>
  <si>
    <t>(-0.3, 2.7)</t>
  </si>
  <si>
    <t>(-1.0, 0.7)</t>
  </si>
  <si>
    <t>(-5.3, 0.7)</t>
  </si>
  <si>
    <t>(-2.9, 0.3)</t>
  </si>
  <si>
    <t>(0.2, 2.5)</t>
  </si>
  <si>
    <t>(5.4, 10.7)</t>
  </si>
  <si>
    <t>(0.7, 2.5)</t>
  </si>
  <si>
    <t>(-0.2, 0.01)</t>
  </si>
  <si>
    <t>(-0.1, -0.004)</t>
  </si>
  <si>
    <r>
      <t>11.6</t>
    </r>
    <r>
      <rPr>
        <vertAlign val="superscript"/>
        <sz val="12"/>
        <color theme="1"/>
        <rFont val="Times"/>
        <family val="1"/>
      </rPr>
      <t>***</t>
    </r>
  </si>
  <si>
    <r>
      <t>3.6</t>
    </r>
    <r>
      <rPr>
        <vertAlign val="superscript"/>
        <sz val="12"/>
        <color theme="1"/>
        <rFont val="Times"/>
        <family val="1"/>
      </rPr>
      <t>***</t>
    </r>
  </si>
  <si>
    <r>
      <t>20.9</t>
    </r>
    <r>
      <rPr>
        <vertAlign val="superscript"/>
        <sz val="12"/>
        <color theme="1"/>
        <rFont val="Times"/>
        <family val="1"/>
      </rPr>
      <t>***</t>
    </r>
  </si>
  <si>
    <r>
      <t>9.5</t>
    </r>
    <r>
      <rPr>
        <vertAlign val="superscript"/>
        <sz val="12"/>
        <color theme="1"/>
        <rFont val="Times"/>
        <family val="1"/>
      </rPr>
      <t>***</t>
    </r>
  </si>
  <si>
    <r>
      <t>20.4</t>
    </r>
    <r>
      <rPr>
        <vertAlign val="superscript"/>
        <sz val="12"/>
        <color theme="1"/>
        <rFont val="Times"/>
        <family val="1"/>
      </rPr>
      <t>***</t>
    </r>
  </si>
  <si>
    <r>
      <t>7.1</t>
    </r>
    <r>
      <rPr>
        <vertAlign val="superscript"/>
        <sz val="12"/>
        <color theme="1"/>
        <rFont val="Times"/>
        <family val="1"/>
      </rPr>
      <t>***</t>
    </r>
  </si>
  <si>
    <r>
      <t>10.5</t>
    </r>
    <r>
      <rPr>
        <vertAlign val="superscript"/>
        <sz val="12"/>
        <color theme="1"/>
        <rFont val="Times"/>
        <family val="1"/>
      </rPr>
      <t>***</t>
    </r>
  </si>
  <si>
    <r>
      <t>42.2</t>
    </r>
    <r>
      <rPr>
        <vertAlign val="superscript"/>
        <sz val="12"/>
        <color theme="1"/>
        <rFont val="Times"/>
        <family val="1"/>
      </rPr>
      <t>***</t>
    </r>
  </si>
  <si>
    <t>(9.0, 14.1)</t>
  </si>
  <si>
    <t>(2.9, 4.3)</t>
  </si>
  <si>
    <t>(18.1, 23.8)</t>
  </si>
  <si>
    <t>(5.0, 8.4)</t>
  </si>
  <si>
    <t>(7.5, 11.5)</t>
  </si>
  <si>
    <t>(14.6, 26.2)</t>
  </si>
  <si>
    <t>(4.0, 10.2)</t>
  </si>
  <si>
    <t>(8.3, 12.8)</t>
  </si>
  <si>
    <t>(37.0, 47.3)</t>
  </si>
  <si>
    <t>(10.0, 13.5)</t>
  </si>
  <si>
    <r>
      <t>218.4</t>
    </r>
    <r>
      <rPr>
        <vertAlign val="superscript"/>
        <sz val="12"/>
        <color theme="1"/>
        <rFont val="Times"/>
        <family val="1"/>
      </rPr>
      <t>***</t>
    </r>
  </si>
  <si>
    <r>
      <t>23.2</t>
    </r>
    <r>
      <rPr>
        <vertAlign val="superscript"/>
        <sz val="12"/>
        <color theme="1"/>
        <rFont val="Times"/>
        <family val="1"/>
      </rPr>
      <t>***</t>
    </r>
  </si>
  <si>
    <r>
      <t>10.7</t>
    </r>
    <r>
      <rPr>
        <vertAlign val="superscript"/>
        <sz val="12"/>
        <color theme="1"/>
        <rFont val="Times"/>
        <family val="1"/>
      </rPr>
      <t>**</t>
    </r>
  </si>
  <si>
    <r>
      <t>-18.6</t>
    </r>
    <r>
      <rPr>
        <vertAlign val="superscript"/>
        <sz val="12"/>
        <color theme="1"/>
        <rFont val="Times"/>
        <family val="1"/>
      </rPr>
      <t>**</t>
    </r>
  </si>
  <si>
    <r>
      <t>8.2</t>
    </r>
    <r>
      <rPr>
        <vertAlign val="superscript"/>
        <sz val="12"/>
        <color theme="1"/>
        <rFont val="Times"/>
        <family val="1"/>
      </rPr>
      <t>**</t>
    </r>
  </si>
  <si>
    <t>(-6.0, 5.1)</t>
  </si>
  <si>
    <t>(201.9, 234.8)</t>
  </si>
  <si>
    <t>(20.6, 25.8)</t>
  </si>
  <si>
    <t>(6.4, 15.4)</t>
  </si>
  <si>
    <t>(-11.6, 13.7)</t>
  </si>
  <si>
    <t>(37.7, 48.5)</t>
  </si>
  <si>
    <t>(3.2, 18.3)</t>
  </si>
  <si>
    <t>(-32.2, -5.0)</t>
  </si>
  <si>
    <t>(2.9, 13.6)</t>
  </si>
  <si>
    <t>(-25.5, -7.7)</t>
  </si>
  <si>
    <r>
      <t>0.7</t>
    </r>
    <r>
      <rPr>
        <vertAlign val="superscript"/>
        <sz val="12"/>
        <color theme="1"/>
        <rFont val="Times"/>
        <family val="1"/>
      </rPr>
      <t>*</t>
    </r>
  </si>
  <si>
    <t>(-0.9, 0.7)</t>
  </si>
  <si>
    <t>(0.1, 1.3)</t>
  </si>
  <si>
    <t>(-0.7, 0.5)</t>
  </si>
  <si>
    <r>
      <t>-10.6</t>
    </r>
    <r>
      <rPr>
        <vertAlign val="superscript"/>
        <sz val="12"/>
        <color theme="1"/>
        <rFont val="Times"/>
        <family val="1"/>
      </rPr>
      <t>*</t>
    </r>
  </si>
  <si>
    <r>
      <t>-6.7</t>
    </r>
    <r>
      <rPr>
        <vertAlign val="superscript"/>
        <sz val="12"/>
        <color theme="1"/>
        <rFont val="Times"/>
        <family val="1"/>
      </rPr>
      <t>**</t>
    </r>
  </si>
  <si>
    <t>(-19.0, -2.2)</t>
  </si>
  <si>
    <t>(-37.7, 12.5)</t>
  </si>
  <si>
    <t>(-10.6, -2.7)</t>
  </si>
  <si>
    <t>(-5.5, 8.1)</t>
  </si>
  <si>
    <t>(-30.4, 8.1)</t>
  </si>
  <si>
    <t>(-14.3, 2.0)</t>
  </si>
  <si>
    <t>(25.2, 47.9)</t>
  </si>
  <si>
    <t>(-19.5, 21.7)</t>
  </si>
  <si>
    <t>(-7.1, 9.1)</t>
  </si>
  <si>
    <t>(-7.4, 19.5)</t>
  </si>
  <si>
    <t>(-0.3, -0.02)</t>
  </si>
  <si>
    <t>(-0.4, -0.02)</t>
  </si>
  <si>
    <t>(-0.8, 0.3)</t>
  </si>
  <si>
    <t>(-1.1, 0.1)</t>
  </si>
  <si>
    <r>
      <t>148.2</t>
    </r>
    <r>
      <rPr>
        <vertAlign val="superscript"/>
        <sz val="12"/>
        <color theme="1"/>
        <rFont val="Times"/>
        <family val="1"/>
      </rPr>
      <t>***</t>
    </r>
  </si>
  <si>
    <r>
      <t>95.6</t>
    </r>
    <r>
      <rPr>
        <vertAlign val="superscript"/>
        <sz val="12"/>
        <color theme="1"/>
        <rFont val="Times"/>
        <family val="1"/>
      </rPr>
      <t>***</t>
    </r>
  </si>
  <si>
    <r>
      <t>64.7</t>
    </r>
    <r>
      <rPr>
        <vertAlign val="superscript"/>
        <sz val="12"/>
        <color theme="1"/>
        <rFont val="Times"/>
        <family val="1"/>
      </rPr>
      <t>**</t>
    </r>
  </si>
  <si>
    <r>
      <t>26.1</t>
    </r>
    <r>
      <rPr>
        <vertAlign val="superscript"/>
        <sz val="12"/>
        <color theme="1"/>
        <rFont val="Times"/>
        <family val="1"/>
      </rPr>
      <t>**</t>
    </r>
  </si>
  <si>
    <r>
      <t>33.0</t>
    </r>
    <r>
      <rPr>
        <vertAlign val="superscript"/>
        <sz val="12"/>
        <color theme="1"/>
        <rFont val="Times"/>
        <family val="1"/>
      </rPr>
      <t>*</t>
    </r>
  </si>
  <si>
    <t>(-18.5, 14.5)</t>
  </si>
  <si>
    <t>(96.8, 199.5)</t>
  </si>
  <si>
    <t>(-7.7, 7.8)</t>
  </si>
  <si>
    <t>(-7.2, 19.5)</t>
  </si>
  <si>
    <t>(56.7, 134.5)</t>
  </si>
  <si>
    <t>(-0.8, 31.3)</t>
  </si>
  <si>
    <t>(-0.3, 44.9)</t>
  </si>
  <si>
    <t>(22.9, 106.5)</t>
  </si>
  <si>
    <t>(10.2, 42.1)</t>
  </si>
  <si>
    <t>(6.2, 59.8)</t>
  </si>
  <si>
    <r>
      <t>-32.4</t>
    </r>
    <r>
      <rPr>
        <vertAlign val="superscript"/>
        <sz val="12"/>
        <color theme="1"/>
        <rFont val="Times"/>
        <family val="1"/>
      </rPr>
      <t>***</t>
    </r>
  </si>
  <si>
    <r>
      <t>-19.9</t>
    </r>
    <r>
      <rPr>
        <vertAlign val="superscript"/>
        <sz val="12"/>
        <color theme="1"/>
        <rFont val="Times"/>
        <family val="1"/>
      </rPr>
      <t>*</t>
    </r>
  </si>
  <si>
    <r>
      <t>50.9</t>
    </r>
    <r>
      <rPr>
        <vertAlign val="superscript"/>
        <sz val="12"/>
        <color theme="1"/>
        <rFont val="Times"/>
        <family val="1"/>
      </rPr>
      <t>***</t>
    </r>
  </si>
  <si>
    <r>
      <t>-58.3</t>
    </r>
    <r>
      <rPr>
        <vertAlign val="superscript"/>
        <sz val="12"/>
        <color theme="1"/>
        <rFont val="Times"/>
        <family val="1"/>
      </rPr>
      <t>***</t>
    </r>
  </si>
  <si>
    <r>
      <t>-11.6</t>
    </r>
    <r>
      <rPr>
        <vertAlign val="superscript"/>
        <sz val="12"/>
        <color theme="1"/>
        <rFont val="Times"/>
        <family val="1"/>
      </rPr>
      <t>*</t>
    </r>
  </si>
  <si>
    <r>
      <t>40.3</t>
    </r>
    <r>
      <rPr>
        <vertAlign val="superscript"/>
        <sz val="12"/>
        <color theme="1"/>
        <rFont val="Times"/>
        <family val="1"/>
      </rPr>
      <t>***</t>
    </r>
  </si>
  <si>
    <r>
      <t>-37.1</t>
    </r>
    <r>
      <rPr>
        <vertAlign val="superscript"/>
        <sz val="12"/>
        <color theme="1"/>
        <rFont val="Times"/>
        <family val="1"/>
      </rPr>
      <t>***</t>
    </r>
  </si>
  <si>
    <r>
      <t>-39.6</t>
    </r>
    <r>
      <rPr>
        <vertAlign val="superscript"/>
        <sz val="12"/>
        <color theme="1"/>
        <rFont val="Times"/>
        <family val="1"/>
      </rPr>
      <t>***</t>
    </r>
  </si>
  <si>
    <r>
      <t>-29.5</t>
    </r>
    <r>
      <rPr>
        <vertAlign val="superscript"/>
        <sz val="12"/>
        <color theme="1"/>
        <rFont val="Times"/>
        <family val="1"/>
      </rPr>
      <t>***</t>
    </r>
  </si>
  <si>
    <r>
      <t>-48.2</t>
    </r>
    <r>
      <rPr>
        <vertAlign val="superscript"/>
        <sz val="12"/>
        <color theme="1"/>
        <rFont val="Times"/>
        <family val="1"/>
      </rPr>
      <t>***</t>
    </r>
  </si>
  <si>
    <t>(-45.4, -19.4)</t>
  </si>
  <si>
    <t>(-36.3, -3.4)</t>
  </si>
  <si>
    <t>(-26.2, -8.3)</t>
  </si>
  <si>
    <t>(40.5, 61.2)</t>
  </si>
  <si>
    <t>(-71.4, -45.3)</t>
  </si>
  <si>
    <t>(-22.6, -0.5)</t>
  </si>
  <si>
    <t>(27.9, 52.6)</t>
  </si>
  <si>
    <t>(-55.8, -18.4)</t>
  </si>
  <si>
    <t>(-20.5, 4.6)</t>
  </si>
  <si>
    <t>(-55.8, -23.4)</t>
  </si>
  <si>
    <t>(-42.8, -16.3)</t>
  </si>
  <si>
    <t>(-62.4, -33.9)</t>
  </si>
  <si>
    <t>(0.1, 0.9)</t>
  </si>
  <si>
    <t>(0.6, 1.6)</t>
  </si>
  <si>
    <r>
      <t>-13.5</t>
    </r>
    <r>
      <rPr>
        <vertAlign val="superscript"/>
        <sz val="12"/>
        <color theme="1"/>
        <rFont val="Times"/>
        <family val="1"/>
      </rPr>
      <t>*</t>
    </r>
  </si>
  <si>
    <r>
      <t>-11.9</t>
    </r>
    <r>
      <rPr>
        <vertAlign val="superscript"/>
        <sz val="12"/>
        <color theme="1"/>
        <rFont val="Times"/>
        <family val="1"/>
      </rPr>
      <t>*</t>
    </r>
  </si>
  <si>
    <r>
      <t>59.9</t>
    </r>
    <r>
      <rPr>
        <vertAlign val="superscript"/>
        <sz val="12"/>
        <color theme="1"/>
        <rFont val="Times"/>
        <family val="1"/>
      </rPr>
      <t>***</t>
    </r>
  </si>
  <si>
    <r>
      <t>12.9</t>
    </r>
    <r>
      <rPr>
        <vertAlign val="superscript"/>
        <sz val="12"/>
        <color theme="1"/>
        <rFont val="Times"/>
        <family val="1"/>
      </rPr>
      <t>*</t>
    </r>
  </si>
  <si>
    <r>
      <t>15.4</t>
    </r>
    <r>
      <rPr>
        <vertAlign val="superscript"/>
        <sz val="12"/>
        <color theme="1"/>
        <rFont val="Times"/>
        <family val="1"/>
      </rPr>
      <t>*</t>
    </r>
  </si>
  <si>
    <t>(-18.4, 6.5)</t>
  </si>
  <si>
    <t>(-18.8, 12.8)</t>
  </si>
  <si>
    <t>(-10.1, 7.1)</t>
  </si>
  <si>
    <t>(-8.9, 11.0)</t>
  </si>
  <si>
    <t>(-26.1, -1.0)</t>
  </si>
  <si>
    <t>(-10.7, 10.6)</t>
  </si>
  <si>
    <t>(-23.8, -0.1)</t>
  </si>
  <si>
    <t>(42.0, 77.9)</t>
  </si>
  <si>
    <t>(-3.1, 21.0)</t>
  </si>
  <si>
    <t>(-24.3, 6.7)</t>
  </si>
  <si>
    <t>(0.2, 25.5)</t>
  </si>
  <si>
    <t>(1.7, 29.1)</t>
  </si>
  <si>
    <t>(-3.0, -2.3)</t>
  </si>
  <si>
    <t>(-3.2, -2.6)</t>
  </si>
  <si>
    <t>(-0.7, -0.04)</t>
  </si>
  <si>
    <t>(-0.7, 0.02)</t>
  </si>
  <si>
    <t>(-0.7, 0.2)</t>
  </si>
  <si>
    <r>
      <t>252.4</t>
    </r>
    <r>
      <rPr>
        <vertAlign val="superscript"/>
        <sz val="12"/>
        <color theme="1"/>
        <rFont val="Times"/>
        <family val="1"/>
      </rPr>
      <t>***</t>
    </r>
  </si>
  <si>
    <r>
      <t>179.1</t>
    </r>
    <r>
      <rPr>
        <vertAlign val="superscript"/>
        <sz val="12"/>
        <color theme="1"/>
        <rFont val="Times"/>
        <family val="1"/>
      </rPr>
      <t>***</t>
    </r>
  </si>
  <si>
    <r>
      <t>146.1</t>
    </r>
    <r>
      <rPr>
        <vertAlign val="superscript"/>
        <sz val="12"/>
        <color theme="1"/>
        <rFont val="Times"/>
        <family val="1"/>
      </rPr>
      <t>***</t>
    </r>
  </si>
  <si>
    <r>
      <t>101.0</t>
    </r>
    <r>
      <rPr>
        <vertAlign val="superscript"/>
        <sz val="12"/>
        <color theme="1"/>
        <rFont val="Times"/>
        <family val="1"/>
      </rPr>
      <t>***</t>
    </r>
  </si>
  <si>
    <r>
      <t>43.3</t>
    </r>
    <r>
      <rPr>
        <vertAlign val="superscript"/>
        <sz val="12"/>
        <color theme="1"/>
        <rFont val="Times"/>
        <family val="1"/>
      </rPr>
      <t>***</t>
    </r>
  </si>
  <si>
    <r>
      <t>74.3</t>
    </r>
    <r>
      <rPr>
        <vertAlign val="superscript"/>
        <sz val="12"/>
        <color theme="1"/>
        <rFont val="Times"/>
        <family val="1"/>
      </rPr>
      <t>***</t>
    </r>
  </si>
  <si>
    <r>
      <t>31.4</t>
    </r>
    <r>
      <rPr>
        <vertAlign val="superscript"/>
        <sz val="12"/>
        <color theme="1"/>
        <rFont val="Times"/>
        <family val="1"/>
      </rPr>
      <t>**</t>
    </r>
  </si>
  <si>
    <r>
      <t>313.4</t>
    </r>
    <r>
      <rPr>
        <vertAlign val="superscript"/>
        <sz val="12"/>
        <color theme="1"/>
        <rFont val="Times"/>
        <family val="1"/>
      </rPr>
      <t>***</t>
    </r>
  </si>
  <si>
    <r>
      <t>165.0</t>
    </r>
    <r>
      <rPr>
        <vertAlign val="superscript"/>
        <sz val="12"/>
        <color theme="1"/>
        <rFont val="Times"/>
        <family val="1"/>
      </rPr>
      <t>***</t>
    </r>
  </si>
  <si>
    <r>
      <t>80.2</t>
    </r>
    <r>
      <rPr>
        <vertAlign val="superscript"/>
        <sz val="12"/>
        <color theme="1"/>
        <rFont val="Times"/>
        <family val="1"/>
      </rPr>
      <t>***</t>
    </r>
  </si>
  <si>
    <t>(228.6, 276.2)</t>
  </si>
  <si>
    <t>(148.7, 209.5)</t>
  </si>
  <si>
    <t>(129.9, 162.4)</t>
  </si>
  <si>
    <t>(82.1, 119.9)</t>
  </si>
  <si>
    <t>(19.4, 67.3)</t>
  </si>
  <si>
    <t>(54.0, 94.6)</t>
  </si>
  <si>
    <t>(8.9, 54.0)</t>
  </si>
  <si>
    <t>(278.7, 348.1)</t>
  </si>
  <si>
    <t>(-6.6, 39.4)</t>
  </si>
  <si>
    <t>(135.1, 194.8)</t>
  </si>
  <si>
    <t>(76.7, 125.2)</t>
  </si>
  <si>
    <t>(54.0, 106.4)</t>
  </si>
  <si>
    <r>
      <t>-1.2</t>
    </r>
    <r>
      <rPr>
        <vertAlign val="superscript"/>
        <sz val="12"/>
        <color theme="1"/>
        <rFont val="Times"/>
        <family val="1"/>
      </rPr>
      <t>*</t>
    </r>
  </si>
  <si>
    <r>
      <t>-4.4</t>
    </r>
    <r>
      <rPr>
        <vertAlign val="superscript"/>
        <sz val="12"/>
        <color theme="1"/>
        <rFont val="Times"/>
        <family val="1"/>
      </rPr>
      <t>**</t>
    </r>
  </si>
  <si>
    <r>
      <t>-4.3</t>
    </r>
    <r>
      <rPr>
        <vertAlign val="superscript"/>
        <sz val="12"/>
        <color theme="1"/>
        <rFont val="Times"/>
        <family val="1"/>
      </rPr>
      <t>***</t>
    </r>
  </si>
  <si>
    <t>(-4.7, -1.3)</t>
  </si>
  <si>
    <t>(-1.9, -0.9)</t>
  </si>
  <si>
    <t>(-3.4, -0.3)</t>
  </si>
  <si>
    <t>(-7.8, -5.3)</t>
  </si>
  <si>
    <t>(-2.4, -0.04)</t>
  </si>
  <si>
    <t>(-3.6, 2.2)</t>
  </si>
  <si>
    <t>(-3.8, -1.2)</t>
  </si>
  <si>
    <t>(-5.1, -2.7)</t>
  </si>
  <si>
    <t>(-7.3, -1.5)</t>
  </si>
  <si>
    <t>(-5.3, -3.3)</t>
  </si>
  <si>
    <r>
      <t>0.04</t>
    </r>
    <r>
      <rPr>
        <vertAlign val="superscript"/>
        <sz val="12"/>
        <color theme="1"/>
        <rFont val="Times"/>
        <family val="1"/>
      </rPr>
      <t>*</t>
    </r>
  </si>
  <si>
    <t>(-0.02, 0.1)</t>
  </si>
  <si>
    <t>(-0.02, 0.01)</t>
  </si>
  <si>
    <t>(0.003, 0.1)</t>
  </si>
  <si>
    <r>
      <t>-1.3</t>
    </r>
    <r>
      <rPr>
        <vertAlign val="superscript"/>
        <sz val="12"/>
        <color theme="1"/>
        <rFont val="Times"/>
        <family val="1"/>
      </rPr>
      <t>*</t>
    </r>
  </si>
  <si>
    <r>
      <t>4.3</t>
    </r>
    <r>
      <rPr>
        <vertAlign val="superscript"/>
        <sz val="12"/>
        <color theme="1"/>
        <rFont val="Times"/>
        <family val="1"/>
      </rPr>
      <t>**</t>
    </r>
  </si>
  <si>
    <t>(-2.3, 1.0)</t>
  </si>
  <si>
    <t>(-0.8, 0.1)</t>
  </si>
  <si>
    <t>(-2.5, -0.1)</t>
  </si>
  <si>
    <t>(-1.5, 0.8)</t>
  </si>
  <si>
    <t>(-4.1, 1.5)</t>
  </si>
  <si>
    <t>(-2.4, 0.04)</t>
  </si>
  <si>
    <t>(-2.2, 0.1)</t>
  </si>
  <si>
    <t>(1.5, 7.0)</t>
  </si>
  <si>
    <t>(-0.2, 1.7)</t>
  </si>
  <si>
    <r>
      <t>7.3</t>
    </r>
    <r>
      <rPr>
        <vertAlign val="superscript"/>
        <sz val="12"/>
        <color theme="1"/>
        <rFont val="Times"/>
        <family val="1"/>
      </rPr>
      <t>***</t>
    </r>
  </si>
  <si>
    <r>
      <t>8.8</t>
    </r>
    <r>
      <rPr>
        <vertAlign val="superscript"/>
        <sz val="12"/>
        <color theme="1"/>
        <rFont val="Times"/>
        <family val="1"/>
      </rPr>
      <t>***</t>
    </r>
  </si>
  <si>
    <r>
      <t>17.8</t>
    </r>
    <r>
      <rPr>
        <vertAlign val="superscript"/>
        <sz val="12"/>
        <color theme="1"/>
        <rFont val="Times"/>
        <family val="1"/>
      </rPr>
      <t>***</t>
    </r>
  </si>
  <si>
    <t>(4.3, 10.4)</t>
  </si>
  <si>
    <t>(1.9, 3.7)</t>
  </si>
  <si>
    <t>(6.0, 11.5)</t>
  </si>
  <si>
    <t>(-3.4, 1.2)</t>
  </si>
  <si>
    <t>(-0.8, 3.4)</t>
  </si>
  <si>
    <t>(-1.0, 9.4)</t>
  </si>
  <si>
    <t>(-0.9, 3.7)</t>
  </si>
  <si>
    <t>(-0.1, 4.2)</t>
  </si>
  <si>
    <t>(12.7, 23.0)</t>
  </si>
  <si>
    <t>(1.8, 5.3)</t>
  </si>
  <si>
    <r>
      <t>93.7</t>
    </r>
    <r>
      <rPr>
        <vertAlign val="superscript"/>
        <sz val="12"/>
        <color theme="1"/>
        <rFont val="Times"/>
        <family val="1"/>
      </rPr>
      <t>***</t>
    </r>
  </si>
  <si>
    <r>
      <t>-77.2</t>
    </r>
    <r>
      <rPr>
        <vertAlign val="superscript"/>
        <sz val="12"/>
        <color theme="1"/>
        <rFont val="Times"/>
        <family val="1"/>
      </rPr>
      <t>***</t>
    </r>
  </si>
  <si>
    <r>
      <t>-18.7</t>
    </r>
    <r>
      <rPr>
        <vertAlign val="superscript"/>
        <sz val="12"/>
        <color theme="1"/>
        <rFont val="Times"/>
        <family val="1"/>
      </rPr>
      <t>*</t>
    </r>
  </si>
  <si>
    <r>
      <t>68.5</t>
    </r>
    <r>
      <rPr>
        <vertAlign val="superscript"/>
        <sz val="12"/>
        <color theme="1"/>
        <rFont val="Times"/>
        <family val="1"/>
      </rPr>
      <t>***</t>
    </r>
  </si>
  <si>
    <r>
      <t>-34.4</t>
    </r>
    <r>
      <rPr>
        <vertAlign val="superscript"/>
        <sz val="12"/>
        <color theme="1"/>
        <rFont val="Times"/>
        <family val="1"/>
      </rPr>
      <t>**</t>
    </r>
  </si>
  <si>
    <r>
      <t>27.2</t>
    </r>
    <r>
      <rPr>
        <vertAlign val="superscript"/>
        <sz val="12"/>
        <color theme="1"/>
        <rFont val="Times"/>
        <family val="1"/>
      </rPr>
      <t>***</t>
    </r>
  </si>
  <si>
    <r>
      <t>-45.6</t>
    </r>
    <r>
      <rPr>
        <vertAlign val="superscript"/>
        <sz val="12"/>
        <color theme="1"/>
        <rFont val="Times"/>
        <family val="1"/>
      </rPr>
      <t>***</t>
    </r>
  </si>
  <si>
    <t>(-1.1, 6.0)</t>
  </si>
  <si>
    <t>(-25.7, 8.8)</t>
  </si>
  <si>
    <t>(81.4, 106.0)</t>
  </si>
  <si>
    <t>(-102.0, -52.4)</t>
  </si>
  <si>
    <t>(-36.5, -0.9)</t>
  </si>
  <si>
    <t>(51.6, 85.4)</t>
  </si>
  <si>
    <t>(-19.3, 16.2)</t>
  </si>
  <si>
    <t>(-57.6, -11.1)</t>
  </si>
  <si>
    <t>(16.4, 38.1)</t>
  </si>
  <si>
    <t>(-65.6, -25.6)</t>
  </si>
  <si>
    <t>(-0.6, 0.5)</t>
  </si>
  <si>
    <t>(0.6, 2.1)</t>
  </si>
  <si>
    <t>(-0.2, 0.8)</t>
  </si>
  <si>
    <t>(0.4, 1.0)</t>
  </si>
  <si>
    <r>
      <t>14.3</t>
    </r>
    <r>
      <rPr>
        <vertAlign val="superscript"/>
        <sz val="12"/>
        <color theme="1"/>
        <rFont val="Times"/>
        <family val="1"/>
      </rPr>
      <t>**</t>
    </r>
  </si>
  <si>
    <t>(-2.1, 4.7)</t>
  </si>
  <si>
    <t>(-18.5, 14.6)</t>
  </si>
  <si>
    <t>(-5.1, 18.6)</t>
  </si>
  <si>
    <t>(-39.1, 8.5)</t>
  </si>
  <si>
    <t>(-15.7, 18.5)</t>
  </si>
  <si>
    <t>(-31.1, 1.4)</t>
  </si>
  <si>
    <t>(-0.7, 33.5)</t>
  </si>
  <si>
    <t>(-33.5, 11.2)</t>
  </si>
  <si>
    <t>(3.9, 24.8)</t>
  </si>
  <si>
    <t>(-7.1, 31.3)</t>
  </si>
  <si>
    <r>
      <t>0.5</t>
    </r>
    <r>
      <rPr>
        <vertAlign val="superscript"/>
        <sz val="12"/>
        <color theme="1"/>
        <rFont val="Times"/>
        <family val="1"/>
      </rPr>
      <t>*</t>
    </r>
  </si>
  <si>
    <r>
      <t>1.0</t>
    </r>
    <r>
      <rPr>
        <vertAlign val="superscript"/>
        <sz val="12"/>
        <color theme="1"/>
        <rFont val="Times"/>
        <family val="1"/>
      </rPr>
      <t>**</t>
    </r>
  </si>
  <si>
    <t>(1.3, 2.6)</t>
  </si>
  <si>
    <t>(0.2, 1.2)</t>
  </si>
  <si>
    <r>
      <t>13.8</t>
    </r>
    <r>
      <rPr>
        <vertAlign val="superscript"/>
        <sz val="12"/>
        <color theme="1"/>
        <rFont val="Times"/>
        <family val="1"/>
      </rPr>
      <t>***</t>
    </r>
  </si>
  <si>
    <r>
      <t>147.2</t>
    </r>
    <r>
      <rPr>
        <vertAlign val="superscript"/>
        <sz val="12"/>
        <color theme="1"/>
        <rFont val="Times"/>
        <family val="1"/>
      </rPr>
      <t>***</t>
    </r>
  </si>
  <si>
    <r>
      <t>143.9</t>
    </r>
    <r>
      <rPr>
        <vertAlign val="superscript"/>
        <sz val="12"/>
        <color theme="1"/>
        <rFont val="Times"/>
        <family val="1"/>
      </rPr>
      <t>***</t>
    </r>
  </si>
  <si>
    <r>
      <t>36.6</t>
    </r>
    <r>
      <rPr>
        <vertAlign val="superscript"/>
        <sz val="12"/>
        <color theme="1"/>
        <rFont val="Times"/>
        <family val="1"/>
      </rPr>
      <t>*</t>
    </r>
  </si>
  <si>
    <r>
      <t>118.1</t>
    </r>
    <r>
      <rPr>
        <vertAlign val="superscript"/>
        <sz val="12"/>
        <color theme="1"/>
        <rFont val="Times"/>
        <family val="1"/>
      </rPr>
      <t>***</t>
    </r>
  </si>
  <si>
    <r>
      <t>30.4</t>
    </r>
    <r>
      <rPr>
        <vertAlign val="superscript"/>
        <sz val="12"/>
        <color theme="1"/>
        <rFont val="Times"/>
        <family val="1"/>
      </rPr>
      <t>**</t>
    </r>
  </si>
  <si>
    <r>
      <t>126.3</t>
    </r>
    <r>
      <rPr>
        <vertAlign val="superscript"/>
        <sz val="12"/>
        <color theme="1"/>
        <rFont val="Times"/>
        <family val="1"/>
      </rPr>
      <t>***</t>
    </r>
  </si>
  <si>
    <t>(7.4, 20.1)</t>
  </si>
  <si>
    <t>(30.8, 94.5)</t>
  </si>
  <si>
    <t>(-2.0, 43.1)</t>
  </si>
  <si>
    <t>(100.7, 193.8)</t>
  </si>
  <si>
    <t>(110.9, 176.9)</t>
  </si>
  <si>
    <t>(5.3, 67.8)</t>
  </si>
  <si>
    <t>(-16.9, 48.9)</t>
  </si>
  <si>
    <t>(74.6, 161.5)</t>
  </si>
  <si>
    <t>(10.6, 50.3)</t>
  </si>
  <si>
    <t>(89.1, 163.5)</t>
  </si>
  <si>
    <t>251.350 (1764.406)</t>
  </si>
  <si>
    <t>8.853 (42.134)</t>
  </si>
  <si>
    <t>4.242 (32.635)</t>
  </si>
  <si>
    <t>4.003 (44.228)</t>
  </si>
  <si>
    <t>26.907 (374.411)</t>
  </si>
  <si>
    <t>6.350 (58.141)</t>
  </si>
  <si>
    <t>8.612 (184.241)</t>
  </si>
  <si>
    <t>61.557 (337.013)</t>
  </si>
  <si>
    <t>34.907 (263.193)</t>
  </si>
  <si>
    <t>96.059 (993.261)</t>
  </si>
  <si>
    <t>29.807 (218.979)</t>
  </si>
  <si>
    <t>33.286 (306.302)</t>
  </si>
  <si>
    <t>155.823 (1062.029)</t>
  </si>
  <si>
    <t>28.100 (228.548)</t>
  </si>
  <si>
    <t>162.064 (83.700)</t>
  </si>
  <si>
    <t>133.117 (77.266)</t>
  </si>
  <si>
    <t>49.183 (59.171)</t>
  </si>
  <si>
    <t>93.073 (272.002)</t>
  </si>
  <si>
    <t>543.536 (1815.610)</t>
  </si>
  <si>
    <t>42.195 (98.518)</t>
  </si>
  <si>
    <t>227.633 (317.877)</t>
  </si>
  <si>
    <t>30.2 (14.6)</t>
  </si>
  <si>
    <t>297 (17.7)</t>
  </si>
  <si>
    <t>305 (18.2)</t>
  </si>
  <si>
    <t>0.1 (0.3)</t>
  </si>
  <si>
    <t>31.1 (14.8)</t>
  </si>
  <si>
    <t>31.4 (14.4)</t>
  </si>
  <si>
    <t>647.0 (2159.9)</t>
  </si>
  <si>
    <t>247.0 (563.3)</t>
  </si>
  <si>
    <t>107.1 (813.5)</t>
  </si>
  <si>
    <t>37.0 (240.3)</t>
  </si>
  <si>
    <t>38.2 (164.3)</t>
  </si>
  <si>
    <t>22.2 (112.3)</t>
  </si>
  <si>
    <t>32.7 (363.3)</t>
  </si>
  <si>
    <t>4.0 (61.4)</t>
  </si>
  <si>
    <t>29.8 (64.0)</t>
  </si>
  <si>
    <t>30.7 (37.6)</t>
  </si>
  <si>
    <t>14.2 (59.0)</t>
  </si>
  <si>
    <t>10.5 (92.4)</t>
  </si>
  <si>
    <t>13.2 (75.0)</t>
  </si>
  <si>
    <t>11.7 (57.9)</t>
  </si>
  <si>
    <t>11.9 (89.0)</t>
  </si>
  <si>
    <t>7.5 (91.4)</t>
  </si>
  <si>
    <t>61.6 (423.6)</t>
  </si>
  <si>
    <t>14.9 (64.1)</t>
  </si>
  <si>
    <t>6.8 (16.3)</t>
  </si>
  <si>
    <t>19.9 (118.0)</t>
  </si>
  <si>
    <t>113.4 (630.7)</t>
  </si>
  <si>
    <t>61.4 (248.8)</t>
  </si>
  <si>
    <t>11.2 (90.7)</t>
  </si>
  <si>
    <t>194.9 (506.9)</t>
  </si>
  <si>
    <t>184.0 (219.7)</t>
  </si>
  <si>
    <t>112.0 (477.5)</t>
  </si>
  <si>
    <t>24.2 (50.3)</t>
  </si>
  <si>
    <t>55.9 (433.9)</t>
  </si>
  <si>
    <t>43.5 (207.2)</t>
  </si>
  <si>
    <t>316.8 (1810.4)</t>
  </si>
  <si>
    <t>199.7 (902.1)</t>
  </si>
  <si>
    <t>111.4 (340.3)</t>
  </si>
  <si>
    <t>72.5 (162.1)</t>
  </si>
  <si>
    <t>80.7 (320.4)</t>
  </si>
  <si>
    <t>29.5 (98.2)</t>
  </si>
  <si>
    <t>420.9 (1313.2)</t>
  </si>
  <si>
    <t>328.9 (532.1)</t>
  </si>
  <si>
    <t>73.4 (176.8)</t>
  </si>
  <si>
    <t>35.4 (99.3)</t>
  </si>
  <si>
    <t>287.9 (121.0)</t>
  </si>
  <si>
    <t>282.2 (118.5)</t>
  </si>
  <si>
    <t>322.7 (1380.3)</t>
  </si>
  <si>
    <t>200.7 (327.2)</t>
  </si>
  <si>
    <t>148.4 (91.9)</t>
  </si>
  <si>
    <t>171.0 (40.9)</t>
  </si>
  <si>
    <t>84.4 (92.3)</t>
  </si>
  <si>
    <t>43.6 (68.1)</t>
  </si>
  <si>
    <t>33.0 (160.9)</t>
  </si>
  <si>
    <t>31.2 (158.4)</t>
  </si>
  <si>
    <t>10.9 (30.9)</t>
  </si>
  <si>
    <t>19.8 (37.1)</t>
  </si>
  <si>
    <t>34.8 (115.6)</t>
  </si>
  <si>
    <t>36.8 (89.6)</t>
  </si>
  <si>
    <t>255.3 (1738.9)</t>
  </si>
  <si>
    <t>137.8 (902.4)</t>
  </si>
  <si>
    <t>30.6 (62.0)</t>
  </si>
  <si>
    <t>21.9 (26.1)</t>
  </si>
  <si>
    <t>101.3 (225.4)</t>
  </si>
  <si>
    <t>46.2 (122.5)</t>
  </si>
  <si>
    <t>%</t>
  </si>
  <si>
    <t>$</t>
  </si>
  <si>
    <t>Stratified by ctr_flag</t>
  </si>
  <si>
    <t>0.097 (0.212)</t>
  </si>
  <si>
    <t>0.048 (0.137)</t>
  </si>
  <si>
    <t>30.7 (8.4)</t>
  </si>
  <si>
    <t>30.4 (8.5)</t>
  </si>
  <si>
    <t>0.0 (0.1)</t>
  </si>
  <si>
    <t>34.4 (13.4)</t>
  </si>
  <si>
    <t>32.0 (14.0)</t>
  </si>
  <si>
    <t>312.3 (699.2)</t>
  </si>
  <si>
    <t>136.4 (241.9)</t>
  </si>
  <si>
    <t>33.1 (204.8)</t>
  </si>
  <si>
    <t>10.6 (39.7)</t>
  </si>
  <si>
    <t>43.5 (183.3)</t>
  </si>
  <si>
    <t>1.6 (14.9)</t>
  </si>
  <si>
    <t>7.6 (83.5)</t>
  </si>
  <si>
    <t>28.8 (26.7)</t>
  </si>
  <si>
    <t>25.6 (41.6)</t>
  </si>
  <si>
    <t>3.8 (6.9)</t>
  </si>
  <si>
    <t>1.5 (5.5)</t>
  </si>
  <si>
    <t>6.4 (45.0)</t>
  </si>
  <si>
    <t>7.3 (27.2)</t>
  </si>
  <si>
    <t>7.0 (24.6)</t>
  </si>
  <si>
    <t>15.8 (70.3)</t>
  </si>
  <si>
    <t>9.4 (122.6)</t>
  </si>
  <si>
    <t>4.7 (11.3)</t>
  </si>
  <si>
    <t>24.6 (114.9)</t>
  </si>
  <si>
    <t>2.8 (19.0)</t>
  </si>
  <si>
    <t>1.2 (22.2)</t>
  </si>
  <si>
    <t>0.0 (0.0)</t>
  </si>
  <si>
    <t>10.1 (20.0)</t>
  </si>
  <si>
    <t>2.1 (4.2)</t>
  </si>
  <si>
    <t>8.9 (37.3)</t>
  </si>
  <si>
    <t>2.7 (35.5)</t>
  </si>
  <si>
    <t>99.8 (317.4)</t>
  </si>
  <si>
    <t>5.1 (49.7)</t>
  </si>
  <si>
    <t>6.2 (47.1)</t>
  </si>
  <si>
    <t>0.0 (1.3)</t>
  </si>
  <si>
    <t>179.8 (160.6)</t>
  </si>
  <si>
    <t>147.1 (236.2)</t>
  </si>
  <si>
    <t>30.2 (47.4)</t>
  </si>
  <si>
    <t>10.8 (34.0)</t>
  </si>
  <si>
    <t>38.1 (236.2)</t>
  </si>
  <si>
    <t>44.1 (165.4)</t>
  </si>
  <si>
    <t>154.8 (585.0)</t>
  </si>
  <si>
    <t>224.1 (1011.1)</t>
  </si>
  <si>
    <t>76.1 (175.1)</t>
  </si>
  <si>
    <t>62.4 (127.0)</t>
  </si>
  <si>
    <t>44.0 (123.8)</t>
  </si>
  <si>
    <t>9.5 (40.1)</t>
  </si>
  <si>
    <t>0.1 (1.5)</t>
  </si>
  <si>
    <t>444.3 (556.8)</t>
  </si>
  <si>
    <t>137.4 (355.1)</t>
  </si>
  <si>
    <t>52.3 (112.5)</t>
  </si>
  <si>
    <t>11.7 (52.2)</t>
  </si>
  <si>
    <t>381.1 (227.1)</t>
  </si>
  <si>
    <t>716.5 (519.9)</t>
  </si>
  <si>
    <t>2643.9 (3401.6)</t>
  </si>
  <si>
    <t>5596.3 (4203.4)</t>
  </si>
  <si>
    <t>162.6 (36.6)</t>
  </si>
  <si>
    <t>178.7 (40.7)</t>
  </si>
  <si>
    <t>129.2 (51.1)</t>
  </si>
  <si>
    <t>145.6 (54.1)</t>
  </si>
  <si>
    <t>146.8 (226.4)</t>
  </si>
  <si>
    <t>122.5 (89.2)</t>
  </si>
  <si>
    <t>67.3 (70.6)</t>
  </si>
  <si>
    <t>78.2 (55.8)</t>
  </si>
  <si>
    <t>64.2 (107.7)</t>
  </si>
  <si>
    <t>72.4 (105.9)</t>
  </si>
  <si>
    <t>336.8 (1221.9)</t>
  </si>
  <si>
    <t>327.4 (440.4)</t>
  </si>
  <si>
    <t>3993.6 (5554.2)</t>
  </si>
  <si>
    <t>3949.9 (7345.2)</t>
  </si>
  <si>
    <t>27.5 (32.8)</t>
  </si>
  <si>
    <t>21.3 (19.8)</t>
  </si>
  <si>
    <t>114.8 (187.5)</t>
  </si>
  <si>
    <t>117.0 (135.0)</t>
  </si>
  <si>
    <t>Primarily center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</si>
</sst>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i/>
      <sz val="12"/>
      <color theme="1"/>
      <name val="Times"/>
      <family val="1"/>
    </font>
    <font>
      <vertAlign val="superscript"/>
      <sz val="12"/>
      <color theme="1"/>
      <name val="Times"/>
      <family val="1"/>
    </font>
    <font>
      <sz val="12"/>
      <color theme="1"/>
      <name val="Calibri"/>
      <family val="2"/>
      <scheme val="minor"/>
    </font>
    <font>
      <sz val="12"/>
      <name val="Monaco"/>
      <family val="3"/>
    </font>
    <font>
      <sz val="12"/>
      <name val="Calibri"/>
      <family val="2"/>
      <scheme val="minor"/>
    </font>
    <font>
      <sz val="12"/>
      <color rgb="FF000000"/>
      <name val="Times"/>
      <family val="1"/>
    </font>
    <font>
      <sz val="11"/>
      <color theme="1"/>
      <name val="Lucida Grande"/>
      <family val="2"/>
    </font>
    <font>
      <sz val="11"/>
      <name val="Lucida Grand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0" fillId="0" borderId="0" xfId="0"/>
    <xf numFmtId="0" fontId="0" fillId="0" borderId="0" xfId="0"/>
    <xf numFmtId="2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0" fontId="0" fillId="0" borderId="0" xfId="0"/>
    <xf numFmtId="0" fontId="2" fillId="0" borderId="0" xfId="0" applyFont="1" applyFill="1"/>
    <xf numFmtId="44" fontId="0" fillId="0" borderId="0" xfId="1" applyFont="1" applyFill="1"/>
    <xf numFmtId="44" fontId="2" fillId="0" borderId="0" xfId="1" applyFont="1" applyFill="1"/>
    <xf numFmtId="0" fontId="0" fillId="0" borderId="0" xfId="0" applyFill="1"/>
    <xf numFmtId="44" fontId="0" fillId="0" borderId="0" xfId="0" applyNumberFormat="1" applyFill="1"/>
    <xf numFmtId="2" fontId="0" fillId="0" borderId="0" xfId="0" applyNumberFormat="1" applyFill="1"/>
    <xf numFmtId="43" fontId="0" fillId="0" borderId="0" xfId="2" applyFont="1" applyFill="1"/>
    <xf numFmtId="0" fontId="1" fillId="0" borderId="0" xfId="0" applyFont="1"/>
    <xf numFmtId="0" fontId="0" fillId="0" borderId="0" xfId="0"/>
    <xf numFmtId="2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5968-F35C-A545-B8C9-7EDC9D2BE2B9}">
  <dimension ref="A1:L113"/>
  <sheetViews>
    <sheetView workbookViewId="0">
      <selection activeCell="F6" sqref="F6"/>
    </sheetView>
  </sheetViews>
  <sheetFormatPr baseColWidth="10" defaultColWidth="13.5" defaultRowHeight="16" x14ac:dyDescent="0.2"/>
  <cols>
    <col min="1" max="1" width="29" bestFit="1" customWidth="1"/>
    <col min="2" max="3" width="16" bestFit="1" customWidth="1"/>
    <col min="4" max="4" width="7" bestFit="1" customWidth="1"/>
    <col min="7" max="7" width="3.6640625" bestFit="1" customWidth="1"/>
  </cols>
  <sheetData>
    <row r="1" spans="1:12" x14ac:dyDescent="0.2">
      <c r="A1" t="s">
        <v>49</v>
      </c>
      <c r="E1" s="15"/>
      <c r="F1" s="15"/>
      <c r="G1" s="15"/>
      <c r="H1" s="15"/>
      <c r="J1" s="15"/>
      <c r="K1" s="15"/>
      <c r="L1" s="15"/>
    </row>
    <row r="2" spans="1:12" x14ac:dyDescent="0.2">
      <c r="B2">
        <v>0</v>
      </c>
      <c r="C2">
        <v>1</v>
      </c>
      <c r="D2" s="14" t="s">
        <v>51</v>
      </c>
      <c r="E2" s="15"/>
      <c r="G2" s="14" t="s">
        <v>52</v>
      </c>
      <c r="H2" s="14"/>
      <c r="J2" s="12"/>
      <c r="K2" s="12"/>
      <c r="L2" s="12"/>
    </row>
    <row r="3" spans="1:12" x14ac:dyDescent="0.2">
      <c r="A3" t="s">
        <v>53</v>
      </c>
      <c r="B3">
        <v>21545</v>
      </c>
      <c r="C3">
        <v>1973</v>
      </c>
      <c r="E3" s="15"/>
      <c r="F3" s="14"/>
      <c r="G3" s="14" t="s">
        <v>54</v>
      </c>
      <c r="H3" s="14"/>
      <c r="J3" s="14"/>
      <c r="K3" s="14"/>
      <c r="L3" s="14"/>
    </row>
    <row r="4" spans="1:12" x14ac:dyDescent="0.2">
      <c r="A4" t="s">
        <v>55</v>
      </c>
      <c r="B4" t="s">
        <v>119</v>
      </c>
      <c r="C4" t="s">
        <v>120</v>
      </c>
      <c r="D4" s="14">
        <v>0.312</v>
      </c>
      <c r="E4" s="15"/>
      <c r="G4" s="14"/>
      <c r="H4" s="14"/>
      <c r="J4" s="14"/>
      <c r="K4" s="14"/>
      <c r="L4" s="14"/>
    </row>
    <row r="5" spans="1:12" x14ac:dyDescent="0.2">
      <c r="A5" t="s">
        <v>121</v>
      </c>
      <c r="B5" t="s">
        <v>122</v>
      </c>
      <c r="C5" t="s">
        <v>123</v>
      </c>
      <c r="D5" s="14">
        <v>0.58299999999999996</v>
      </c>
      <c r="E5" s="15"/>
      <c r="G5" s="14"/>
      <c r="H5" s="14"/>
      <c r="J5" s="14"/>
      <c r="K5" s="14"/>
      <c r="L5" s="14"/>
    </row>
    <row r="6" spans="1:12" x14ac:dyDescent="0.2">
      <c r="A6" t="s">
        <v>56</v>
      </c>
      <c r="B6" t="s">
        <v>87</v>
      </c>
      <c r="C6" t="s">
        <v>124</v>
      </c>
      <c r="D6" s="14">
        <v>0.10199999999999999</v>
      </c>
      <c r="G6" s="14"/>
      <c r="H6" s="14"/>
      <c r="J6" s="14"/>
      <c r="K6" s="14"/>
      <c r="L6" s="14"/>
    </row>
    <row r="7" spans="1:12" x14ac:dyDescent="0.2">
      <c r="A7" t="s">
        <v>57</v>
      </c>
      <c r="B7" t="s">
        <v>125</v>
      </c>
      <c r="C7" t="s">
        <v>126</v>
      </c>
      <c r="D7" s="14">
        <v>0.29299999999999998</v>
      </c>
      <c r="G7" s="14"/>
      <c r="H7" s="14"/>
      <c r="J7" s="14"/>
      <c r="K7" s="14"/>
      <c r="L7" s="14"/>
    </row>
    <row r="8" spans="1:12" x14ac:dyDescent="0.2">
      <c r="A8" t="s">
        <v>58</v>
      </c>
      <c r="B8" t="s">
        <v>339</v>
      </c>
      <c r="C8" t="s">
        <v>127</v>
      </c>
      <c r="D8" s="14">
        <v>0.16400000000000001</v>
      </c>
      <c r="G8" s="14"/>
      <c r="H8" s="14"/>
      <c r="J8" s="14"/>
      <c r="K8" s="14"/>
      <c r="L8" s="14"/>
    </row>
    <row r="9" spans="1:12" x14ac:dyDescent="0.2">
      <c r="A9" t="s">
        <v>59</v>
      </c>
      <c r="B9" t="s">
        <v>128</v>
      </c>
      <c r="C9" t="s">
        <v>129</v>
      </c>
      <c r="D9" s="14">
        <v>0.05</v>
      </c>
      <c r="G9" s="14"/>
      <c r="H9" s="14"/>
      <c r="J9" s="14"/>
      <c r="K9" s="14"/>
      <c r="L9" s="14"/>
    </row>
    <row r="10" spans="1:12" x14ac:dyDescent="0.2">
      <c r="A10" t="s">
        <v>60</v>
      </c>
      <c r="B10" t="s">
        <v>340</v>
      </c>
      <c r="C10" t="s">
        <v>130</v>
      </c>
      <c r="D10" s="14">
        <v>8.3000000000000004E-2</v>
      </c>
      <c r="G10" s="14"/>
      <c r="H10" s="14"/>
      <c r="J10" s="14"/>
      <c r="K10" s="14"/>
      <c r="L10" s="14"/>
    </row>
    <row r="11" spans="1:12" x14ac:dyDescent="0.2">
      <c r="A11" t="s">
        <v>61</v>
      </c>
      <c r="B11" t="s">
        <v>341</v>
      </c>
      <c r="C11" t="s">
        <v>131</v>
      </c>
      <c r="D11" s="14">
        <v>7.0000000000000007E-2</v>
      </c>
      <c r="G11" s="14"/>
      <c r="H11" s="14"/>
      <c r="J11" s="14"/>
      <c r="K11" s="14"/>
      <c r="L11" s="14"/>
    </row>
    <row r="12" spans="1:12" x14ac:dyDescent="0.2">
      <c r="A12" t="s">
        <v>62</v>
      </c>
      <c r="B12" t="s">
        <v>342</v>
      </c>
      <c r="C12" t="s">
        <v>132</v>
      </c>
      <c r="D12" s="14">
        <v>0.158</v>
      </c>
      <c r="G12" s="14"/>
      <c r="H12" s="14"/>
      <c r="J12" s="14"/>
      <c r="K12" s="14"/>
      <c r="L12" s="14"/>
    </row>
    <row r="13" spans="1:12" x14ac:dyDescent="0.2">
      <c r="A13" t="s">
        <v>63</v>
      </c>
      <c r="B13" t="s">
        <v>133</v>
      </c>
      <c r="C13" t="s">
        <v>134</v>
      </c>
      <c r="D13" s="14">
        <v>0.28599999999999998</v>
      </c>
      <c r="G13" s="14"/>
      <c r="H13" s="14"/>
      <c r="J13" s="14"/>
      <c r="K13" s="14"/>
      <c r="L13" s="14"/>
    </row>
    <row r="14" spans="1:12" x14ac:dyDescent="0.2">
      <c r="A14" t="s">
        <v>64</v>
      </c>
      <c r="B14" t="s">
        <v>343</v>
      </c>
      <c r="C14" t="s">
        <v>135</v>
      </c>
      <c r="D14" s="14">
        <v>1E-3</v>
      </c>
      <c r="G14" s="14"/>
      <c r="H14" s="14"/>
      <c r="J14" s="14"/>
      <c r="K14" s="14"/>
      <c r="L14" s="14"/>
    </row>
    <row r="15" spans="1:12" x14ac:dyDescent="0.2">
      <c r="A15" t="s">
        <v>65</v>
      </c>
      <c r="B15" t="s">
        <v>136</v>
      </c>
      <c r="C15" t="s">
        <v>137</v>
      </c>
      <c r="D15" s="14">
        <v>6.5000000000000002E-2</v>
      </c>
      <c r="G15" s="14"/>
      <c r="H15" s="14"/>
      <c r="J15" s="14"/>
      <c r="K15" s="14"/>
      <c r="L15" s="14"/>
    </row>
    <row r="16" spans="1:12" x14ac:dyDescent="0.2">
      <c r="A16" t="s">
        <v>66</v>
      </c>
      <c r="B16" t="s">
        <v>344</v>
      </c>
      <c r="C16" t="s">
        <v>138</v>
      </c>
      <c r="D16" s="14">
        <v>3.1E-2</v>
      </c>
      <c r="G16" s="14"/>
      <c r="H16" s="14"/>
      <c r="J16" s="14"/>
      <c r="K16" s="14"/>
      <c r="L16" s="14"/>
    </row>
    <row r="17" spans="1:12" x14ac:dyDescent="0.2">
      <c r="A17" t="s">
        <v>67</v>
      </c>
      <c r="B17" t="s">
        <v>345</v>
      </c>
      <c r="C17" t="s">
        <v>139</v>
      </c>
      <c r="D17" s="14">
        <v>0.111</v>
      </c>
      <c r="G17" s="14"/>
      <c r="H17" s="14"/>
      <c r="J17" s="14"/>
      <c r="K17" s="14"/>
      <c r="L17" s="14"/>
    </row>
    <row r="18" spans="1:12" x14ac:dyDescent="0.2">
      <c r="A18" t="s">
        <v>68</v>
      </c>
      <c r="B18" t="s">
        <v>346</v>
      </c>
      <c r="C18" t="s">
        <v>140</v>
      </c>
      <c r="D18" s="14">
        <v>7.3999999999999996E-2</v>
      </c>
      <c r="G18" s="14"/>
      <c r="H18" s="14"/>
      <c r="J18" s="14"/>
      <c r="K18" s="14"/>
      <c r="L18" s="14"/>
    </row>
    <row r="19" spans="1:12" x14ac:dyDescent="0.2">
      <c r="A19" t="s">
        <v>69</v>
      </c>
      <c r="B19" t="s">
        <v>347</v>
      </c>
      <c r="C19" t="s">
        <v>141</v>
      </c>
      <c r="D19" s="14">
        <v>0.11</v>
      </c>
      <c r="G19" s="14"/>
      <c r="H19" s="14"/>
      <c r="J19" s="14"/>
      <c r="K19" s="14"/>
      <c r="L19" s="14"/>
    </row>
    <row r="20" spans="1:12" x14ac:dyDescent="0.2">
      <c r="A20" t="s">
        <v>70</v>
      </c>
      <c r="B20" t="s">
        <v>348</v>
      </c>
      <c r="C20" t="s">
        <v>142</v>
      </c>
      <c r="D20" s="14">
        <v>0.106</v>
      </c>
      <c r="G20" s="14"/>
      <c r="H20" s="14"/>
      <c r="J20" s="14"/>
      <c r="K20" s="14"/>
      <c r="L20" s="14"/>
    </row>
    <row r="21" spans="1:12" x14ac:dyDescent="0.2">
      <c r="A21" t="s">
        <v>71</v>
      </c>
      <c r="B21" t="s">
        <v>349</v>
      </c>
      <c r="C21" t="s">
        <v>143</v>
      </c>
      <c r="D21" s="14">
        <v>0.13200000000000001</v>
      </c>
      <c r="G21" s="14"/>
      <c r="H21" s="14"/>
      <c r="J21" s="14"/>
      <c r="K21" s="14"/>
      <c r="L21" s="14"/>
    </row>
    <row r="22" spans="1:12" x14ac:dyDescent="0.2">
      <c r="A22" t="s">
        <v>72</v>
      </c>
      <c r="B22" t="s">
        <v>350</v>
      </c>
      <c r="C22" t="s">
        <v>144</v>
      </c>
      <c r="D22" s="14">
        <v>0.115</v>
      </c>
      <c r="G22" s="14"/>
      <c r="H22" s="14"/>
      <c r="J22" s="14"/>
      <c r="K22" s="14"/>
      <c r="L22" s="14"/>
    </row>
    <row r="23" spans="1:12" x14ac:dyDescent="0.2">
      <c r="A23" t="s">
        <v>73</v>
      </c>
      <c r="B23" t="s">
        <v>351</v>
      </c>
      <c r="C23" t="s">
        <v>145</v>
      </c>
      <c r="D23" s="14">
        <v>1.4999999999999999E-2</v>
      </c>
      <c r="G23" s="14"/>
      <c r="H23" s="14"/>
      <c r="J23" s="14"/>
      <c r="K23" s="14"/>
      <c r="L23" s="14"/>
    </row>
    <row r="24" spans="1:12" x14ac:dyDescent="0.2">
      <c r="A24" t="s">
        <v>74</v>
      </c>
      <c r="B24" t="s">
        <v>352</v>
      </c>
      <c r="C24" t="s">
        <v>146</v>
      </c>
      <c r="D24" s="14">
        <v>0.29899999999999999</v>
      </c>
      <c r="G24" s="14"/>
      <c r="H24" s="14"/>
      <c r="J24" s="14"/>
      <c r="K24" s="14"/>
      <c r="L24" s="14"/>
    </row>
    <row r="25" spans="1:12" x14ac:dyDescent="0.2">
      <c r="A25" t="s">
        <v>75</v>
      </c>
      <c r="B25" t="s">
        <v>353</v>
      </c>
      <c r="C25" t="s">
        <v>147</v>
      </c>
      <c r="D25" s="14">
        <v>4.3999999999999997E-2</v>
      </c>
      <c r="G25" s="14"/>
      <c r="H25" s="14"/>
      <c r="J25" s="14"/>
      <c r="K25" s="14"/>
      <c r="L25" s="14"/>
    </row>
    <row r="26" spans="1:12" x14ac:dyDescent="0.2">
      <c r="A26" t="s">
        <v>76</v>
      </c>
      <c r="B26" t="s">
        <v>354</v>
      </c>
      <c r="C26" t="s">
        <v>148</v>
      </c>
      <c r="D26" s="14">
        <v>8.0000000000000002E-3</v>
      </c>
      <c r="G26" s="14"/>
      <c r="H26" s="14"/>
      <c r="J26" s="14"/>
      <c r="K26" s="14"/>
      <c r="L26" s="14"/>
    </row>
    <row r="27" spans="1:12" x14ac:dyDescent="0.2">
      <c r="A27" t="s">
        <v>77</v>
      </c>
      <c r="B27" t="s">
        <v>355</v>
      </c>
      <c r="C27" t="s">
        <v>149</v>
      </c>
      <c r="D27" s="14">
        <v>0.13</v>
      </c>
      <c r="G27" s="14"/>
      <c r="H27" s="14"/>
      <c r="J27" s="14"/>
      <c r="K27" s="14"/>
      <c r="L27" s="14"/>
    </row>
    <row r="28" spans="1:12" x14ac:dyDescent="0.2">
      <c r="A28" t="s">
        <v>78</v>
      </c>
      <c r="B28" t="s">
        <v>356</v>
      </c>
      <c r="C28" t="s">
        <v>150</v>
      </c>
      <c r="D28" s="14">
        <v>0.19</v>
      </c>
      <c r="G28" s="14"/>
      <c r="H28" s="14"/>
      <c r="J28" s="14"/>
      <c r="K28" s="14"/>
      <c r="L28" s="14"/>
    </row>
    <row r="29" spans="1:12" x14ac:dyDescent="0.2">
      <c r="A29" t="s">
        <v>79</v>
      </c>
      <c r="B29" t="s">
        <v>357</v>
      </c>
      <c r="C29" t="s">
        <v>151</v>
      </c>
      <c r="D29" s="14">
        <v>0.114</v>
      </c>
      <c r="G29" s="14"/>
      <c r="H29" s="14"/>
      <c r="J29" s="14"/>
      <c r="K29" s="14"/>
      <c r="L29" s="14"/>
    </row>
    <row r="30" spans="1:12" x14ac:dyDescent="0.2">
      <c r="A30" t="s">
        <v>80</v>
      </c>
      <c r="B30" t="s">
        <v>358</v>
      </c>
      <c r="C30" t="s">
        <v>152</v>
      </c>
      <c r="D30" s="14">
        <v>8.2000000000000003E-2</v>
      </c>
      <c r="G30" s="14"/>
      <c r="H30" s="14"/>
      <c r="J30" s="14"/>
      <c r="K30" s="14"/>
      <c r="L30" s="14"/>
    </row>
    <row r="31" spans="1:12" x14ac:dyDescent="0.2">
      <c r="A31" t="s">
        <v>81</v>
      </c>
      <c r="B31" t="s">
        <v>359</v>
      </c>
      <c r="C31" t="s">
        <v>153</v>
      </c>
      <c r="D31" s="14">
        <v>0.23100000000000001</v>
      </c>
      <c r="G31" s="14"/>
      <c r="H31" s="14"/>
      <c r="J31" s="14"/>
      <c r="K31" s="14"/>
      <c r="L31" s="14"/>
    </row>
    <row r="32" spans="1:12" x14ac:dyDescent="0.2">
      <c r="A32" t="s">
        <v>88</v>
      </c>
      <c r="B32" t="s">
        <v>360</v>
      </c>
      <c r="C32" t="s">
        <v>154</v>
      </c>
      <c r="D32" s="14">
        <v>0.09</v>
      </c>
      <c r="G32" s="14"/>
      <c r="H32" s="14"/>
      <c r="J32" s="14"/>
      <c r="K32" s="14"/>
      <c r="L32" s="14"/>
    </row>
    <row r="33" spans="1:12" x14ac:dyDescent="0.2">
      <c r="A33" t="s">
        <v>89</v>
      </c>
      <c r="B33" t="s">
        <v>361</v>
      </c>
      <c r="C33" t="s">
        <v>155</v>
      </c>
      <c r="D33" s="14">
        <v>0.23100000000000001</v>
      </c>
      <c r="G33" s="14"/>
      <c r="H33" s="14"/>
      <c r="J33" s="14"/>
      <c r="K33" s="14"/>
      <c r="L33" s="14"/>
    </row>
    <row r="34" spans="1:12" x14ac:dyDescent="0.2">
      <c r="A34" t="s">
        <v>90</v>
      </c>
      <c r="B34" t="s">
        <v>362</v>
      </c>
      <c r="C34" t="s">
        <v>156</v>
      </c>
      <c r="D34" s="14">
        <v>1.0509999999999999</v>
      </c>
      <c r="G34" s="14"/>
      <c r="H34" s="14"/>
      <c r="J34" s="14"/>
      <c r="K34" s="14"/>
      <c r="L34" s="14"/>
    </row>
    <row r="35" spans="1:12" x14ac:dyDescent="0.2">
      <c r="A35" t="s">
        <v>91</v>
      </c>
      <c r="B35" t="s">
        <v>363</v>
      </c>
      <c r="C35" t="s">
        <v>157</v>
      </c>
      <c r="D35" s="14">
        <v>0.189</v>
      </c>
      <c r="G35" s="14"/>
      <c r="H35" s="14"/>
      <c r="J35" s="14"/>
      <c r="K35" s="14"/>
      <c r="L35" s="14"/>
    </row>
    <row r="36" spans="1:12" x14ac:dyDescent="0.2">
      <c r="A36" t="s">
        <v>92</v>
      </c>
      <c r="B36" t="s">
        <v>364</v>
      </c>
      <c r="C36" t="s">
        <v>158</v>
      </c>
      <c r="D36" s="14">
        <v>0.13100000000000001</v>
      </c>
      <c r="G36" s="14"/>
      <c r="H36" s="14"/>
      <c r="J36" s="14"/>
      <c r="K36" s="14"/>
      <c r="L36" s="14"/>
    </row>
    <row r="37" spans="1:12" x14ac:dyDescent="0.2">
      <c r="A37" t="s">
        <v>93</v>
      </c>
      <c r="B37" t="s">
        <v>365</v>
      </c>
      <c r="C37" t="s">
        <v>159</v>
      </c>
      <c r="D37" s="14">
        <v>0.36499999999999999</v>
      </c>
      <c r="G37" s="14"/>
      <c r="H37" s="14"/>
      <c r="J37" s="14"/>
      <c r="K37" s="14"/>
      <c r="L37" s="14"/>
    </row>
    <row r="38" spans="1:12" x14ac:dyDescent="0.2">
      <c r="A38" t="s">
        <v>94</v>
      </c>
      <c r="B38" t="s">
        <v>366</v>
      </c>
      <c r="C38" t="s">
        <v>160</v>
      </c>
      <c r="D38" s="14">
        <v>1E-3</v>
      </c>
      <c r="G38" s="14"/>
      <c r="H38" s="14"/>
      <c r="J38" s="14"/>
      <c r="K38" s="14"/>
      <c r="L38" s="14"/>
    </row>
    <row r="39" spans="1:12" x14ac:dyDescent="0.2">
      <c r="A39" t="s">
        <v>95</v>
      </c>
      <c r="B39" t="s">
        <v>367</v>
      </c>
      <c r="C39" t="s">
        <v>161</v>
      </c>
      <c r="D39" s="14">
        <v>0.13600000000000001</v>
      </c>
      <c r="G39" s="14"/>
      <c r="H39" s="14"/>
      <c r="J39" s="14"/>
      <c r="K39" s="14"/>
      <c r="L39" s="14"/>
    </row>
    <row r="40" spans="1:12" x14ac:dyDescent="0.2">
      <c r="A40" t="s">
        <v>96</v>
      </c>
      <c r="B40" t="s">
        <v>368</v>
      </c>
      <c r="C40" t="s">
        <v>162</v>
      </c>
      <c r="D40" s="14">
        <v>0.02</v>
      </c>
      <c r="G40" s="14"/>
      <c r="H40" s="14"/>
      <c r="J40" s="14"/>
      <c r="K40" s="14"/>
      <c r="L40" s="14"/>
    </row>
    <row r="41" spans="1:12" x14ac:dyDescent="0.2">
      <c r="A41" t="s">
        <v>97</v>
      </c>
      <c r="B41" t="s">
        <v>369</v>
      </c>
      <c r="C41" t="s">
        <v>163</v>
      </c>
      <c r="D41" s="14">
        <v>6.0999999999999999E-2</v>
      </c>
      <c r="G41" s="14"/>
      <c r="H41" s="14"/>
      <c r="J41" s="14"/>
      <c r="K41" s="14"/>
      <c r="L41" s="14"/>
    </row>
    <row r="42" spans="1:12" x14ac:dyDescent="0.2">
      <c r="A42" t="s">
        <v>98</v>
      </c>
      <c r="B42" t="s">
        <v>370</v>
      </c>
      <c r="C42" t="s">
        <v>164</v>
      </c>
      <c r="D42" s="14">
        <v>4.9000000000000002E-2</v>
      </c>
      <c r="G42" s="14"/>
      <c r="H42" s="14"/>
      <c r="J42" s="14"/>
      <c r="K42" s="14"/>
      <c r="L42" s="14"/>
    </row>
    <row r="43" spans="1:12" s="16" customFormat="1" x14ac:dyDescent="0.2">
      <c r="D43" s="14"/>
      <c r="G43" s="14"/>
      <c r="H43" s="14"/>
      <c r="J43" s="14"/>
      <c r="K43" s="14"/>
      <c r="L43" s="14"/>
    </row>
    <row r="44" spans="1:12" s="16" customFormat="1" x14ac:dyDescent="0.2">
      <c r="D44" s="14"/>
      <c r="G44" s="14"/>
      <c r="H44" s="14"/>
      <c r="J44" s="14"/>
      <c r="K44" s="14"/>
      <c r="L44" s="14"/>
    </row>
    <row r="45" spans="1:12" s="16" customFormat="1" x14ac:dyDescent="0.2">
      <c r="D45" s="14"/>
      <c r="G45" s="14"/>
      <c r="H45" s="14"/>
      <c r="J45" s="14"/>
      <c r="K45" s="14"/>
      <c r="L45" s="14"/>
    </row>
    <row r="46" spans="1:12" x14ac:dyDescent="0.2">
      <c r="A46" t="s">
        <v>49</v>
      </c>
      <c r="F46" s="14"/>
      <c r="G46" s="14"/>
      <c r="H46" s="14"/>
      <c r="J46" s="14"/>
      <c r="K46" s="14"/>
      <c r="L46" s="14"/>
    </row>
    <row r="47" spans="1:12" x14ac:dyDescent="0.2">
      <c r="B47">
        <v>0</v>
      </c>
      <c r="C47">
        <v>1</v>
      </c>
      <c r="D47" t="s">
        <v>51</v>
      </c>
      <c r="F47" s="14"/>
      <c r="G47" s="14"/>
      <c r="H47" s="14"/>
      <c r="J47" s="14"/>
      <c r="K47" s="14"/>
      <c r="L47" s="14"/>
    </row>
    <row r="48" spans="1:12" x14ac:dyDescent="0.2">
      <c r="A48" t="s">
        <v>53</v>
      </c>
      <c r="B48">
        <v>1584</v>
      </c>
      <c r="C48">
        <v>1584</v>
      </c>
      <c r="F48" s="14"/>
      <c r="G48" s="14"/>
      <c r="H48" s="14"/>
      <c r="J48" s="14"/>
      <c r="K48" s="14"/>
      <c r="L48" s="14"/>
    </row>
    <row r="49" spans="1:12" x14ac:dyDescent="0.2">
      <c r="A49" t="s">
        <v>55</v>
      </c>
      <c r="B49" t="s">
        <v>371</v>
      </c>
      <c r="C49" t="s">
        <v>372</v>
      </c>
      <c r="D49">
        <v>4.2000000000000003E-2</v>
      </c>
      <c r="F49" s="14"/>
      <c r="G49" s="14"/>
      <c r="H49" s="14"/>
      <c r="J49" s="14"/>
      <c r="K49" s="14"/>
      <c r="L49" s="14"/>
    </row>
    <row r="50" spans="1:12" x14ac:dyDescent="0.2">
      <c r="A50" t="s">
        <v>121</v>
      </c>
      <c r="B50" t="s">
        <v>373</v>
      </c>
      <c r="C50" t="s">
        <v>374</v>
      </c>
      <c r="D50">
        <v>1.4999999999999999E-2</v>
      </c>
      <c r="F50" s="14"/>
      <c r="G50" s="14"/>
      <c r="H50" s="14"/>
      <c r="J50" s="14"/>
      <c r="K50" s="14"/>
      <c r="L50" s="14"/>
    </row>
    <row r="51" spans="1:12" x14ac:dyDescent="0.2">
      <c r="A51" t="s">
        <v>56</v>
      </c>
      <c r="B51" t="s">
        <v>124</v>
      </c>
      <c r="C51" t="s">
        <v>124</v>
      </c>
      <c r="D51">
        <v>3.5000000000000003E-2</v>
      </c>
      <c r="F51" s="14"/>
      <c r="G51" s="14"/>
      <c r="H51" s="14"/>
      <c r="J51" s="14"/>
      <c r="K51" s="14"/>
      <c r="L51" s="14"/>
    </row>
    <row r="52" spans="1:12" x14ac:dyDescent="0.2">
      <c r="A52" t="s">
        <v>57</v>
      </c>
      <c r="B52" t="s">
        <v>375</v>
      </c>
      <c r="C52" t="s">
        <v>376</v>
      </c>
      <c r="D52">
        <v>1.2E-2</v>
      </c>
      <c r="F52" s="14"/>
      <c r="G52" s="14"/>
      <c r="H52" s="14"/>
      <c r="J52" s="14"/>
      <c r="K52" s="14"/>
      <c r="L52" s="14"/>
    </row>
    <row r="53" spans="1:12" x14ac:dyDescent="0.2">
      <c r="A53" t="s">
        <v>58</v>
      </c>
      <c r="B53" t="s">
        <v>377</v>
      </c>
      <c r="C53" t="s">
        <v>378</v>
      </c>
      <c r="D53">
        <v>0.27100000000000002</v>
      </c>
      <c r="F53" s="14"/>
      <c r="G53" s="14"/>
      <c r="H53" s="14"/>
      <c r="J53" s="14"/>
      <c r="K53" s="14"/>
      <c r="L53" s="14"/>
    </row>
    <row r="54" spans="1:12" x14ac:dyDescent="0.2">
      <c r="A54" t="s">
        <v>59</v>
      </c>
      <c r="B54" t="s">
        <v>379</v>
      </c>
      <c r="C54" t="s">
        <v>380</v>
      </c>
      <c r="D54">
        <v>9.8000000000000004E-2</v>
      </c>
      <c r="F54" s="14"/>
      <c r="G54" s="14"/>
      <c r="H54" s="14"/>
      <c r="J54" s="14"/>
      <c r="K54" s="14"/>
      <c r="L54" s="14"/>
    </row>
    <row r="55" spans="1:12" x14ac:dyDescent="0.2">
      <c r="A55" t="s">
        <v>60</v>
      </c>
      <c r="B55" t="s">
        <v>381</v>
      </c>
      <c r="C55" t="s">
        <v>382</v>
      </c>
      <c r="D55">
        <v>7.9000000000000001E-2</v>
      </c>
      <c r="F55" s="14"/>
      <c r="G55" s="14"/>
      <c r="H55" s="14"/>
      <c r="J55" s="14"/>
      <c r="K55" s="14"/>
      <c r="L55" s="14"/>
    </row>
    <row r="56" spans="1:12" x14ac:dyDescent="0.2">
      <c r="A56" t="s">
        <v>61</v>
      </c>
      <c r="B56" t="s">
        <v>383</v>
      </c>
      <c r="C56" t="s">
        <v>384</v>
      </c>
      <c r="D56">
        <v>9.8000000000000004E-2</v>
      </c>
      <c r="F56" s="14"/>
      <c r="G56" s="14"/>
      <c r="H56" s="14"/>
      <c r="J56" s="14"/>
      <c r="K56" s="14"/>
      <c r="L56" s="14"/>
    </row>
    <row r="57" spans="1:12" x14ac:dyDescent="0.2">
      <c r="A57" t="s">
        <v>62</v>
      </c>
      <c r="B57" t="s">
        <v>385</v>
      </c>
      <c r="C57" t="s">
        <v>386</v>
      </c>
      <c r="D57">
        <v>5.5E-2</v>
      </c>
      <c r="F57" s="14"/>
      <c r="G57" s="14"/>
      <c r="H57" s="14"/>
      <c r="J57" s="14"/>
      <c r="K57" s="14"/>
      <c r="L57" s="14"/>
    </row>
    <row r="58" spans="1:12" x14ac:dyDescent="0.2">
      <c r="A58" t="s">
        <v>63</v>
      </c>
      <c r="B58" t="s">
        <v>387</v>
      </c>
      <c r="C58" t="s">
        <v>388</v>
      </c>
      <c r="D58">
        <v>0.28799999999999998</v>
      </c>
      <c r="F58" s="14"/>
      <c r="G58" s="14"/>
      <c r="H58" s="14"/>
      <c r="J58" s="14"/>
      <c r="K58" s="14"/>
      <c r="L58" s="14"/>
    </row>
    <row r="59" spans="1:12" x14ac:dyDescent="0.2">
      <c r="A59" t="s">
        <v>64</v>
      </c>
      <c r="B59" t="s">
        <v>389</v>
      </c>
      <c r="C59" t="s">
        <v>390</v>
      </c>
      <c r="D59">
        <v>5.8000000000000003E-2</v>
      </c>
      <c r="F59" s="14"/>
      <c r="G59" s="14"/>
      <c r="H59" s="14"/>
      <c r="J59" s="14"/>
      <c r="K59" s="14"/>
      <c r="L59" s="14"/>
    </row>
    <row r="60" spans="1:12" x14ac:dyDescent="0.2">
      <c r="A60" t="s">
        <v>65</v>
      </c>
      <c r="B60" t="s">
        <v>391</v>
      </c>
      <c r="C60" t="s">
        <v>392</v>
      </c>
      <c r="D60">
        <v>7.0000000000000007E-2</v>
      </c>
      <c r="F60" s="14"/>
      <c r="G60" s="14"/>
      <c r="H60" s="14"/>
      <c r="J60" s="14"/>
      <c r="K60" s="14"/>
      <c r="L60" s="14"/>
    </row>
    <row r="61" spans="1:12" x14ac:dyDescent="0.2">
      <c r="A61" t="s">
        <v>66</v>
      </c>
      <c r="B61" t="s">
        <v>393</v>
      </c>
      <c r="C61" t="s">
        <v>394</v>
      </c>
      <c r="D61">
        <v>7.9000000000000001E-2</v>
      </c>
      <c r="F61" s="14"/>
      <c r="G61" s="14"/>
      <c r="H61" s="14"/>
      <c r="J61" s="14"/>
      <c r="K61" s="14"/>
      <c r="L61" s="14"/>
    </row>
    <row r="62" spans="1:12" x14ac:dyDescent="0.2">
      <c r="A62" t="s">
        <v>67</v>
      </c>
      <c r="B62" t="s">
        <v>395</v>
      </c>
      <c r="C62" t="s">
        <v>396</v>
      </c>
      <c r="D62">
        <v>0.16400000000000001</v>
      </c>
      <c r="F62" s="14"/>
      <c r="G62" s="14"/>
      <c r="H62" s="14"/>
      <c r="J62" s="14"/>
      <c r="K62" s="14"/>
      <c r="L62" s="14"/>
    </row>
    <row r="63" spans="1:12" x14ac:dyDescent="0.2">
      <c r="A63" t="s">
        <v>68</v>
      </c>
      <c r="B63" t="s">
        <v>397</v>
      </c>
      <c r="C63" t="s">
        <v>398</v>
      </c>
      <c r="D63">
        <v>0.09</v>
      </c>
      <c r="F63" s="14"/>
      <c r="G63" s="14"/>
      <c r="H63" s="14"/>
      <c r="J63" s="14"/>
      <c r="K63" s="14"/>
      <c r="L63" s="14"/>
    </row>
    <row r="64" spans="1:12" x14ac:dyDescent="0.2">
      <c r="A64" t="s">
        <v>69</v>
      </c>
      <c r="B64" t="s">
        <v>399</v>
      </c>
      <c r="C64" t="s">
        <v>400</v>
      </c>
      <c r="D64">
        <v>0.158</v>
      </c>
      <c r="F64" s="14"/>
      <c r="G64" s="14"/>
      <c r="H64" s="14"/>
      <c r="J64" s="14"/>
      <c r="K64" s="14"/>
      <c r="L64" s="14"/>
    </row>
    <row r="65" spans="1:12" x14ac:dyDescent="0.2">
      <c r="A65" t="s">
        <v>70</v>
      </c>
      <c r="B65" t="s">
        <v>401</v>
      </c>
      <c r="C65" t="s">
        <v>402</v>
      </c>
      <c r="D65">
        <v>0.17499999999999999</v>
      </c>
      <c r="F65" s="14"/>
      <c r="G65" s="14"/>
      <c r="H65" s="14"/>
      <c r="J65" s="14"/>
      <c r="K65" s="14"/>
      <c r="L65" s="14"/>
    </row>
    <row r="66" spans="1:12" x14ac:dyDescent="0.2">
      <c r="A66" t="s">
        <v>71</v>
      </c>
      <c r="B66" t="s">
        <v>403</v>
      </c>
      <c r="C66" t="s">
        <v>404</v>
      </c>
      <c r="D66">
        <v>0.13800000000000001</v>
      </c>
      <c r="F66" s="14"/>
      <c r="G66" s="14"/>
      <c r="H66" s="14"/>
      <c r="J66" s="14"/>
      <c r="K66" s="14"/>
      <c r="L66" s="14"/>
    </row>
    <row r="67" spans="1:12" x14ac:dyDescent="0.2">
      <c r="A67" t="s">
        <v>72</v>
      </c>
      <c r="B67" t="s">
        <v>405</v>
      </c>
      <c r="C67" t="s">
        <v>406</v>
      </c>
      <c r="D67">
        <v>0.158</v>
      </c>
      <c r="F67" s="14"/>
      <c r="G67" s="14"/>
      <c r="H67" s="14"/>
      <c r="J67" s="14"/>
      <c r="K67" s="14"/>
      <c r="L67" s="14"/>
    </row>
    <row r="68" spans="1:12" x14ac:dyDescent="0.2">
      <c r="A68" t="s">
        <v>73</v>
      </c>
      <c r="B68" t="s">
        <v>407</v>
      </c>
      <c r="C68" t="s">
        <v>408</v>
      </c>
      <c r="D68">
        <v>0.17899999999999999</v>
      </c>
      <c r="F68" s="14"/>
      <c r="G68" s="14"/>
      <c r="H68" s="14"/>
      <c r="J68" s="14"/>
      <c r="K68" s="14"/>
      <c r="L68" s="14"/>
    </row>
    <row r="69" spans="1:12" x14ac:dyDescent="0.2">
      <c r="A69" t="s">
        <v>74</v>
      </c>
      <c r="B69" t="s">
        <v>409</v>
      </c>
      <c r="C69" t="s">
        <v>410</v>
      </c>
      <c r="D69">
        <v>0.504</v>
      </c>
      <c r="F69" s="14"/>
      <c r="G69" s="14"/>
      <c r="H69" s="14"/>
      <c r="J69" s="14"/>
      <c r="K69" s="14"/>
      <c r="L69" s="14"/>
    </row>
    <row r="70" spans="1:12" x14ac:dyDescent="0.2">
      <c r="A70" t="s">
        <v>75</v>
      </c>
      <c r="B70" t="s">
        <v>411</v>
      </c>
      <c r="C70" t="s">
        <v>412</v>
      </c>
      <c r="D70">
        <v>3.0000000000000001E-3</v>
      </c>
      <c r="F70" s="14"/>
      <c r="G70" s="14"/>
      <c r="H70" s="14"/>
      <c r="J70" s="14"/>
      <c r="K70" s="14"/>
      <c r="L70" s="14"/>
    </row>
    <row r="71" spans="1:12" x14ac:dyDescent="0.2">
      <c r="A71" t="s">
        <v>76</v>
      </c>
      <c r="B71" t="s">
        <v>413</v>
      </c>
      <c r="C71" t="s">
        <v>414</v>
      </c>
      <c r="D71">
        <v>0.153</v>
      </c>
      <c r="F71" s="14"/>
      <c r="G71" s="14"/>
      <c r="H71" s="14"/>
      <c r="J71" s="14"/>
      <c r="K71" s="14"/>
      <c r="L71" s="14"/>
    </row>
    <row r="72" spans="1:12" x14ac:dyDescent="0.2">
      <c r="A72" t="s">
        <v>77</v>
      </c>
      <c r="B72" t="s">
        <v>415</v>
      </c>
      <c r="C72" t="s">
        <v>416</v>
      </c>
      <c r="D72">
        <v>0.26100000000000001</v>
      </c>
      <c r="F72" s="14"/>
      <c r="G72" s="14"/>
      <c r="H72" s="14"/>
      <c r="J72" s="14"/>
      <c r="K72" s="14"/>
      <c r="L72" s="14"/>
    </row>
    <row r="73" spans="1:12" x14ac:dyDescent="0.2">
      <c r="A73" t="s">
        <v>78</v>
      </c>
      <c r="B73" t="s">
        <v>417</v>
      </c>
      <c r="C73" t="s">
        <v>418</v>
      </c>
      <c r="D73">
        <v>0.35399999999999998</v>
      </c>
      <c r="F73" s="14"/>
      <c r="G73" s="14"/>
      <c r="H73" s="14"/>
      <c r="J73" s="14"/>
      <c r="K73" s="14"/>
      <c r="L73" s="14"/>
    </row>
    <row r="74" spans="1:12" x14ac:dyDescent="0.2">
      <c r="A74" t="s">
        <v>79</v>
      </c>
      <c r="B74" t="s">
        <v>419</v>
      </c>
      <c r="C74" t="s">
        <v>420</v>
      </c>
      <c r="D74">
        <v>0.121</v>
      </c>
      <c r="F74" s="14"/>
      <c r="G74" s="14"/>
      <c r="H74" s="14"/>
      <c r="J74" s="14"/>
      <c r="K74" s="14"/>
      <c r="L74" s="14"/>
    </row>
    <row r="75" spans="1:12" x14ac:dyDescent="0.2">
      <c r="A75" t="s">
        <v>80</v>
      </c>
      <c r="B75" t="s">
        <v>421</v>
      </c>
      <c r="C75" t="s">
        <v>422</v>
      </c>
      <c r="D75">
        <v>0.16400000000000001</v>
      </c>
      <c r="F75" s="14"/>
      <c r="G75" s="14"/>
      <c r="H75" s="14"/>
      <c r="J75" s="14"/>
      <c r="K75" s="14"/>
      <c r="L75" s="14"/>
    </row>
    <row r="76" spans="1:12" x14ac:dyDescent="0.2">
      <c r="A76" t="s">
        <v>81</v>
      </c>
      <c r="B76" t="s">
        <v>423</v>
      </c>
      <c r="C76" t="s">
        <v>424</v>
      </c>
      <c r="D76">
        <v>0.29899999999999999</v>
      </c>
      <c r="F76" s="14"/>
      <c r="G76" s="14"/>
      <c r="H76" s="14"/>
      <c r="J76" s="14"/>
      <c r="K76" s="14"/>
      <c r="L76" s="14"/>
    </row>
    <row r="77" spans="1:12" x14ac:dyDescent="0.2">
      <c r="A77" t="s">
        <v>88</v>
      </c>
      <c r="B77" t="s">
        <v>425</v>
      </c>
      <c r="C77" t="s">
        <v>426</v>
      </c>
      <c r="D77">
        <v>1.2E-2</v>
      </c>
      <c r="F77" s="14"/>
      <c r="G77" s="14"/>
      <c r="H77" s="14"/>
      <c r="J77" s="14"/>
      <c r="K77" s="14"/>
      <c r="L77" s="14"/>
    </row>
    <row r="78" spans="1:12" x14ac:dyDescent="0.2">
      <c r="A78" t="s">
        <v>89</v>
      </c>
      <c r="B78" t="s">
        <v>427</v>
      </c>
      <c r="C78" t="s">
        <v>428</v>
      </c>
      <c r="D78">
        <v>0.52100000000000002</v>
      </c>
      <c r="F78" s="14"/>
      <c r="G78" s="14"/>
      <c r="H78" s="14"/>
      <c r="J78" s="14"/>
      <c r="K78" s="14"/>
      <c r="L78" s="14"/>
    </row>
    <row r="79" spans="1:12" x14ac:dyDescent="0.2">
      <c r="A79" t="s">
        <v>90</v>
      </c>
      <c r="B79" t="s">
        <v>429</v>
      </c>
      <c r="C79" t="s">
        <v>430</v>
      </c>
      <c r="D79">
        <v>0.61399999999999999</v>
      </c>
      <c r="F79" s="14"/>
      <c r="G79" s="14"/>
      <c r="H79" s="14"/>
      <c r="J79" s="14"/>
      <c r="K79" s="14"/>
      <c r="L79" s="14"/>
    </row>
    <row r="80" spans="1:12" x14ac:dyDescent="0.2">
      <c r="A80" t="s">
        <v>91</v>
      </c>
      <c r="B80" t="s">
        <v>431</v>
      </c>
      <c r="C80" t="s">
        <v>432</v>
      </c>
      <c r="D80">
        <v>0.254</v>
      </c>
      <c r="F80" s="14"/>
      <c r="G80" s="14"/>
      <c r="H80" s="14"/>
      <c r="J80" s="14"/>
      <c r="K80" s="14"/>
      <c r="L80" s="14"/>
    </row>
    <row r="81" spans="1:12" x14ac:dyDescent="0.2">
      <c r="A81" t="s">
        <v>92</v>
      </c>
      <c r="B81" t="s">
        <v>433</v>
      </c>
      <c r="C81" t="s">
        <v>434</v>
      </c>
      <c r="D81">
        <v>4.3999999999999997E-2</v>
      </c>
      <c r="F81" s="14"/>
      <c r="G81" s="14"/>
      <c r="H81" s="14"/>
      <c r="J81" s="14"/>
      <c r="K81" s="14"/>
      <c r="L81" s="14"/>
    </row>
    <row r="82" spans="1:12" x14ac:dyDescent="0.2">
      <c r="A82" t="s">
        <v>93</v>
      </c>
      <c r="B82" t="s">
        <v>435</v>
      </c>
      <c r="C82" t="s">
        <v>436</v>
      </c>
      <c r="D82">
        <v>0.45700000000000002</v>
      </c>
      <c r="F82" s="14"/>
      <c r="G82" s="14"/>
      <c r="H82" s="14"/>
      <c r="J82" s="14"/>
      <c r="K82" s="14"/>
      <c r="L82" s="14"/>
    </row>
    <row r="83" spans="1:12" x14ac:dyDescent="0.2">
      <c r="A83" t="s">
        <v>94</v>
      </c>
      <c r="B83" t="s">
        <v>437</v>
      </c>
      <c r="C83" t="s">
        <v>438</v>
      </c>
      <c r="D83">
        <v>9.7000000000000003E-2</v>
      </c>
      <c r="F83" s="14"/>
      <c r="G83" s="14"/>
      <c r="H83" s="14"/>
      <c r="J83" s="14"/>
      <c r="K83" s="14"/>
      <c r="L83" s="14"/>
    </row>
    <row r="84" spans="1:12" x14ac:dyDescent="0.2">
      <c r="A84" t="s">
        <v>95</v>
      </c>
      <c r="B84" t="s">
        <v>439</v>
      </c>
      <c r="C84" t="s">
        <v>440</v>
      </c>
      <c r="D84">
        <v>0.122</v>
      </c>
      <c r="F84" s="14"/>
      <c r="G84" s="14"/>
      <c r="H84" s="14"/>
      <c r="J84" s="14"/>
      <c r="K84" s="14"/>
      <c r="L84" s="14"/>
    </row>
    <row r="85" spans="1:12" x14ac:dyDescent="0.2">
      <c r="A85" t="s">
        <v>96</v>
      </c>
      <c r="B85" t="s">
        <v>441</v>
      </c>
      <c r="C85" t="s">
        <v>442</v>
      </c>
      <c r="D85">
        <v>0.45800000000000002</v>
      </c>
      <c r="F85" s="14"/>
      <c r="G85" s="14"/>
      <c r="H85" s="14"/>
      <c r="J85" s="14"/>
      <c r="K85" s="14"/>
      <c r="L85" s="14"/>
    </row>
    <row r="86" spans="1:12" x14ac:dyDescent="0.2">
      <c r="A86" t="s">
        <v>97</v>
      </c>
      <c r="B86" t="s">
        <v>443</v>
      </c>
      <c r="C86" t="s">
        <v>444</v>
      </c>
      <c r="D86">
        <v>4.8000000000000001E-2</v>
      </c>
      <c r="F86" s="14"/>
      <c r="G86" s="14"/>
      <c r="H86" s="14"/>
      <c r="J86" s="14"/>
      <c r="K86" s="14"/>
      <c r="L86" s="14"/>
    </row>
    <row r="87" spans="1:12" x14ac:dyDescent="0.2">
      <c r="A87" t="s">
        <v>98</v>
      </c>
      <c r="B87" t="s">
        <v>445</v>
      </c>
      <c r="C87" t="s">
        <v>446</v>
      </c>
      <c r="D87">
        <v>0.121</v>
      </c>
      <c r="F87" s="14"/>
      <c r="G87" s="14"/>
      <c r="H87" s="14"/>
      <c r="J87" s="14"/>
      <c r="K87" s="14"/>
      <c r="L87" s="14"/>
    </row>
    <row r="88" spans="1:12" x14ac:dyDescent="0.2">
      <c r="F88" s="14"/>
      <c r="G88" s="14"/>
      <c r="H88" s="14"/>
      <c r="J88" s="14"/>
      <c r="K88" s="14"/>
      <c r="L88" s="14"/>
    </row>
    <row r="89" spans="1:12" x14ac:dyDescent="0.2">
      <c r="F89" s="14"/>
      <c r="G89" s="14"/>
      <c r="H89" s="14"/>
      <c r="J89" s="14"/>
      <c r="K89" s="14"/>
      <c r="L89" s="14"/>
    </row>
    <row r="90" spans="1:12" x14ac:dyDescent="0.2">
      <c r="F90" s="14"/>
      <c r="G90" s="14"/>
      <c r="H90" s="14"/>
      <c r="J90" s="14"/>
      <c r="K90" s="14"/>
      <c r="L90" s="14"/>
    </row>
    <row r="91" spans="1:12" x14ac:dyDescent="0.2">
      <c r="F91" s="14"/>
      <c r="G91" s="14"/>
      <c r="H91" s="14"/>
      <c r="J91" s="14"/>
      <c r="K91" s="14"/>
      <c r="L91" s="14"/>
    </row>
    <row r="92" spans="1:12" x14ac:dyDescent="0.2">
      <c r="F92" s="14"/>
      <c r="G92" s="14"/>
      <c r="H92" s="14"/>
      <c r="J92" s="14"/>
      <c r="K92" s="14"/>
      <c r="L92" s="14"/>
    </row>
    <row r="93" spans="1:12" x14ac:dyDescent="0.2">
      <c r="F93" s="14"/>
      <c r="G93" s="14"/>
      <c r="H93" s="14"/>
      <c r="J93" s="14"/>
      <c r="K93" s="14"/>
      <c r="L93" s="14"/>
    </row>
    <row r="94" spans="1:12" x14ac:dyDescent="0.2">
      <c r="F94" s="14"/>
      <c r="G94" s="14"/>
      <c r="H94" s="14"/>
      <c r="J94" s="14"/>
      <c r="K94" s="14"/>
      <c r="L94" s="14"/>
    </row>
    <row r="95" spans="1:12" x14ac:dyDescent="0.2">
      <c r="F95" s="14"/>
      <c r="G95" s="14"/>
      <c r="H95" s="14"/>
      <c r="J95" s="14"/>
      <c r="K95" s="14"/>
      <c r="L95" s="14"/>
    </row>
    <row r="96" spans="1:12" x14ac:dyDescent="0.2">
      <c r="F96" s="14"/>
      <c r="G96" s="14"/>
      <c r="H96" s="14"/>
      <c r="J96" s="14"/>
      <c r="K96" s="14"/>
      <c r="L96" s="14"/>
    </row>
    <row r="97" spans="6:12" x14ac:dyDescent="0.2">
      <c r="F97" s="14"/>
      <c r="G97" s="14"/>
      <c r="H97" s="14"/>
      <c r="J97" s="14"/>
      <c r="K97" s="14"/>
      <c r="L97" s="14"/>
    </row>
    <row r="98" spans="6:12" x14ac:dyDescent="0.2">
      <c r="F98" s="14"/>
      <c r="G98" s="14"/>
      <c r="H98" s="14"/>
      <c r="J98" s="14"/>
      <c r="K98" s="14"/>
      <c r="L98" s="14"/>
    </row>
    <row r="99" spans="6:12" x14ac:dyDescent="0.2">
      <c r="F99" s="14"/>
      <c r="G99" s="14"/>
      <c r="H99" s="14"/>
      <c r="J99" s="14"/>
      <c r="K99" s="14"/>
      <c r="L99" s="14"/>
    </row>
    <row r="100" spans="6:12" x14ac:dyDescent="0.2">
      <c r="F100" s="14"/>
      <c r="G100" s="14"/>
      <c r="H100" s="14"/>
      <c r="J100" s="14"/>
      <c r="K100" s="14"/>
      <c r="L100" s="14"/>
    </row>
    <row r="101" spans="6:12" x14ac:dyDescent="0.2">
      <c r="F101" s="14"/>
      <c r="G101" s="14"/>
      <c r="H101" s="14"/>
      <c r="J101" s="14"/>
      <c r="K101" s="14"/>
      <c r="L101" s="14"/>
    </row>
    <row r="102" spans="6:12" x14ac:dyDescent="0.2">
      <c r="F102" s="14"/>
      <c r="G102" s="14"/>
      <c r="H102" s="14"/>
      <c r="J102" s="14"/>
      <c r="K102" s="14"/>
      <c r="L102" s="14"/>
    </row>
    <row r="103" spans="6:12" x14ac:dyDescent="0.2">
      <c r="F103" s="14"/>
      <c r="G103" s="14"/>
      <c r="H103" s="14"/>
      <c r="J103" s="14"/>
      <c r="K103" s="14"/>
      <c r="L103" s="14"/>
    </row>
    <row r="104" spans="6:12" x14ac:dyDescent="0.2">
      <c r="F104" s="14"/>
      <c r="G104" s="14"/>
      <c r="H104" s="14"/>
      <c r="J104" s="14"/>
      <c r="K104" s="14"/>
      <c r="L104" s="14"/>
    </row>
    <row r="105" spans="6:12" x14ac:dyDescent="0.2">
      <c r="F105" s="14"/>
      <c r="G105" s="14"/>
      <c r="H105" s="14"/>
      <c r="J105" s="14"/>
      <c r="K105" s="14"/>
      <c r="L105" s="14"/>
    </row>
    <row r="106" spans="6:12" x14ac:dyDescent="0.2">
      <c r="F106" s="14"/>
      <c r="G106" s="14"/>
      <c r="H106" s="14"/>
      <c r="J106" s="14"/>
      <c r="K106" s="14"/>
      <c r="L106" s="14"/>
    </row>
    <row r="107" spans="6:12" x14ac:dyDescent="0.2">
      <c r="F107" s="14"/>
      <c r="G107" s="14"/>
      <c r="H107" s="14"/>
      <c r="J107" s="14"/>
      <c r="K107" s="14"/>
      <c r="L107" s="14"/>
    </row>
    <row r="108" spans="6:12" x14ac:dyDescent="0.2">
      <c r="F108" s="15"/>
      <c r="G108" s="15"/>
      <c r="H108" s="15"/>
      <c r="J108" s="14"/>
      <c r="K108" s="14"/>
      <c r="L108" s="14"/>
    </row>
    <row r="109" spans="6:12" x14ac:dyDescent="0.2">
      <c r="J109" s="14"/>
      <c r="K109" s="14"/>
      <c r="L109" s="14"/>
    </row>
    <row r="110" spans="6:12" x14ac:dyDescent="0.2">
      <c r="J110" s="14"/>
      <c r="K110" s="14"/>
      <c r="L110" s="14"/>
    </row>
    <row r="111" spans="6:12" x14ac:dyDescent="0.2">
      <c r="J111" s="14"/>
      <c r="K111" s="14"/>
      <c r="L111" s="14"/>
    </row>
    <row r="112" spans="6:12" x14ac:dyDescent="0.2">
      <c r="J112" s="14"/>
      <c r="K112" s="14"/>
      <c r="L112" s="14"/>
    </row>
    <row r="113" spans="10:12" x14ac:dyDescent="0.2">
      <c r="J113" s="14"/>
      <c r="K113" s="14"/>
      <c r="L113" s="14"/>
    </row>
  </sheetData>
  <sortState xmlns:xlrd2="http://schemas.microsoft.com/office/spreadsheetml/2017/richdata2" ref="F2:H217">
    <sortCondition descending="1" ref="H2:H217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DF3-1EFD-2749-82FA-4092770CFB7F}">
  <dimension ref="A1:E52"/>
  <sheetViews>
    <sheetView workbookViewId="0">
      <selection activeCell="F9" sqref="F9"/>
    </sheetView>
  </sheetViews>
  <sheetFormatPr baseColWidth="10" defaultColWidth="11" defaultRowHeight="16" x14ac:dyDescent="0.2"/>
  <sheetData>
    <row r="1" spans="1:5" x14ac:dyDescent="0.2">
      <c r="A1" t="s">
        <v>49</v>
      </c>
    </row>
    <row r="2" spans="1:5" x14ac:dyDescent="0.2">
      <c r="B2">
        <v>0</v>
      </c>
      <c r="C2">
        <v>1</v>
      </c>
      <c r="D2" t="s">
        <v>51</v>
      </c>
      <c r="E2" t="s">
        <v>52</v>
      </c>
    </row>
    <row r="3" spans="1:5" x14ac:dyDescent="0.2">
      <c r="A3" t="s">
        <v>53</v>
      </c>
      <c r="B3">
        <v>31497</v>
      </c>
      <c r="C3">
        <v>2133</v>
      </c>
      <c r="E3" t="s">
        <v>54</v>
      </c>
    </row>
    <row r="4" spans="1:5" x14ac:dyDescent="0.2">
      <c r="A4" t="s">
        <v>55</v>
      </c>
      <c r="B4" t="s">
        <v>277</v>
      </c>
      <c r="C4" t="s">
        <v>278</v>
      </c>
      <c r="D4">
        <v>0.223</v>
      </c>
    </row>
    <row r="5" spans="1:5" x14ac:dyDescent="0.2">
      <c r="A5" t="s">
        <v>121</v>
      </c>
      <c r="B5" t="s">
        <v>279</v>
      </c>
      <c r="C5" t="s">
        <v>280</v>
      </c>
      <c r="D5">
        <v>0.64100000000000001</v>
      </c>
    </row>
    <row r="6" spans="1:5" x14ac:dyDescent="0.2">
      <c r="A6" t="s">
        <v>56</v>
      </c>
      <c r="B6" t="s">
        <v>281</v>
      </c>
      <c r="C6" t="s">
        <v>282</v>
      </c>
      <c r="D6">
        <v>4.7E-2</v>
      </c>
    </row>
    <row r="7" spans="1:5" x14ac:dyDescent="0.2">
      <c r="A7" t="s">
        <v>57</v>
      </c>
      <c r="B7" t="s">
        <v>283</v>
      </c>
      <c r="C7" t="s">
        <v>284</v>
      </c>
      <c r="D7">
        <v>0.46700000000000003</v>
      </c>
    </row>
    <row r="8" spans="1:5" x14ac:dyDescent="0.2">
      <c r="A8" t="s">
        <v>58</v>
      </c>
      <c r="B8" t="s">
        <v>952</v>
      </c>
      <c r="C8" t="s">
        <v>285</v>
      </c>
      <c r="D8">
        <v>7.0000000000000001E-3</v>
      </c>
    </row>
    <row r="9" spans="1:5" x14ac:dyDescent="0.2">
      <c r="A9" t="s">
        <v>59</v>
      </c>
      <c r="B9" t="s">
        <v>286</v>
      </c>
      <c r="C9" t="s">
        <v>287</v>
      </c>
      <c r="D9">
        <v>4.5999999999999999E-2</v>
      </c>
    </row>
    <row r="10" spans="1:5" x14ac:dyDescent="0.2">
      <c r="A10" t="s">
        <v>60</v>
      </c>
      <c r="B10" t="s">
        <v>288</v>
      </c>
      <c r="C10" t="s">
        <v>289</v>
      </c>
      <c r="D10">
        <v>8.4000000000000005E-2</v>
      </c>
    </row>
    <row r="11" spans="1:5" x14ac:dyDescent="0.2">
      <c r="A11" t="s">
        <v>61</v>
      </c>
      <c r="B11" t="s">
        <v>290</v>
      </c>
      <c r="C11" t="s">
        <v>291</v>
      </c>
      <c r="D11">
        <v>1.0999999999999999E-2</v>
      </c>
    </row>
    <row r="12" spans="1:5" x14ac:dyDescent="0.2">
      <c r="A12" t="s">
        <v>62</v>
      </c>
      <c r="B12" t="s">
        <v>953</v>
      </c>
      <c r="C12" t="s">
        <v>292</v>
      </c>
      <c r="D12">
        <v>0.502</v>
      </c>
    </row>
    <row r="13" spans="1:5" x14ac:dyDescent="0.2">
      <c r="A13" t="s">
        <v>63</v>
      </c>
      <c r="B13" t="s">
        <v>954</v>
      </c>
      <c r="C13" t="s">
        <v>293</v>
      </c>
      <c r="D13">
        <v>5.7000000000000002E-2</v>
      </c>
    </row>
    <row r="14" spans="1:5" x14ac:dyDescent="0.2">
      <c r="A14" t="s">
        <v>64</v>
      </c>
      <c r="B14" t="s">
        <v>294</v>
      </c>
      <c r="C14" t="s">
        <v>295</v>
      </c>
      <c r="D14">
        <v>0.112</v>
      </c>
    </row>
    <row r="15" spans="1:5" x14ac:dyDescent="0.2">
      <c r="A15" t="s">
        <v>65</v>
      </c>
      <c r="B15" t="s">
        <v>955</v>
      </c>
      <c r="C15" t="s">
        <v>296</v>
      </c>
      <c r="D15">
        <v>0.155</v>
      </c>
    </row>
    <row r="16" spans="1:5" x14ac:dyDescent="0.2">
      <c r="A16" t="s">
        <v>66</v>
      </c>
      <c r="B16" t="s">
        <v>297</v>
      </c>
      <c r="C16" t="s">
        <v>298</v>
      </c>
      <c r="D16">
        <v>4.8000000000000001E-2</v>
      </c>
    </row>
    <row r="17" spans="1:4" x14ac:dyDescent="0.2">
      <c r="A17" t="s">
        <v>67</v>
      </c>
      <c r="B17" t="s">
        <v>956</v>
      </c>
      <c r="C17" t="s">
        <v>299</v>
      </c>
      <c r="D17">
        <v>4.5999999999999999E-2</v>
      </c>
    </row>
    <row r="18" spans="1:4" x14ac:dyDescent="0.2">
      <c r="A18" t="s">
        <v>68</v>
      </c>
      <c r="B18" t="s">
        <v>300</v>
      </c>
      <c r="C18" t="s">
        <v>301</v>
      </c>
      <c r="D18">
        <v>0.04</v>
      </c>
    </row>
    <row r="19" spans="1:4" x14ac:dyDescent="0.2">
      <c r="A19" t="s">
        <v>69</v>
      </c>
      <c r="B19" t="s">
        <v>957</v>
      </c>
      <c r="C19" t="s">
        <v>302</v>
      </c>
      <c r="D19">
        <v>3.0000000000000001E-3</v>
      </c>
    </row>
    <row r="20" spans="1:4" x14ac:dyDescent="0.2">
      <c r="A20" t="s">
        <v>70</v>
      </c>
      <c r="B20" t="s">
        <v>958</v>
      </c>
      <c r="C20" t="s">
        <v>303</v>
      </c>
      <c r="D20">
        <v>2.8000000000000001E-2</v>
      </c>
    </row>
    <row r="21" spans="1:4" x14ac:dyDescent="0.2">
      <c r="A21" t="s">
        <v>71</v>
      </c>
      <c r="B21" t="s">
        <v>304</v>
      </c>
      <c r="C21" t="s">
        <v>305</v>
      </c>
      <c r="D21">
        <v>7.3999999999999996E-2</v>
      </c>
    </row>
    <row r="22" spans="1:4" x14ac:dyDescent="0.2">
      <c r="A22" t="s">
        <v>72</v>
      </c>
      <c r="B22" t="s">
        <v>306</v>
      </c>
      <c r="C22" t="s">
        <v>307</v>
      </c>
      <c r="D22">
        <v>1.9E-2</v>
      </c>
    </row>
    <row r="23" spans="1:4" x14ac:dyDescent="0.2">
      <c r="A23" t="s">
        <v>73</v>
      </c>
      <c r="B23" t="s">
        <v>959</v>
      </c>
      <c r="C23" t="s">
        <v>308</v>
      </c>
      <c r="D23">
        <v>0.40300000000000002</v>
      </c>
    </row>
    <row r="24" spans="1:4" x14ac:dyDescent="0.2">
      <c r="A24" t="s">
        <v>74</v>
      </c>
      <c r="B24" t="s">
        <v>960</v>
      </c>
      <c r="C24" t="s">
        <v>309</v>
      </c>
      <c r="D24">
        <v>6.3E-2</v>
      </c>
    </row>
    <row r="25" spans="1:4" x14ac:dyDescent="0.2">
      <c r="A25" t="s">
        <v>75</v>
      </c>
      <c r="B25" t="s">
        <v>310</v>
      </c>
      <c r="C25" t="s">
        <v>311</v>
      </c>
      <c r="D25">
        <v>0.13200000000000001</v>
      </c>
    </row>
    <row r="26" spans="1:4" x14ac:dyDescent="0.2">
      <c r="A26" t="s">
        <v>76</v>
      </c>
      <c r="B26" t="s">
        <v>961</v>
      </c>
      <c r="C26" t="s">
        <v>312</v>
      </c>
      <c r="D26">
        <v>0.107</v>
      </c>
    </row>
    <row r="27" spans="1:4" x14ac:dyDescent="0.2">
      <c r="A27" t="s">
        <v>77</v>
      </c>
      <c r="B27" t="s">
        <v>962</v>
      </c>
      <c r="C27" t="s">
        <v>313</v>
      </c>
      <c r="D27">
        <v>0.23300000000000001</v>
      </c>
    </row>
    <row r="28" spans="1:4" x14ac:dyDescent="0.2">
      <c r="A28" t="s">
        <v>78</v>
      </c>
      <c r="B28" t="s">
        <v>963</v>
      </c>
      <c r="C28" t="s">
        <v>314</v>
      </c>
      <c r="D28">
        <v>1.7999999999999999E-2</v>
      </c>
    </row>
    <row r="29" spans="1:4" x14ac:dyDescent="0.2">
      <c r="A29" t="s">
        <v>79</v>
      </c>
      <c r="B29" t="s">
        <v>315</v>
      </c>
      <c r="C29" t="s">
        <v>316</v>
      </c>
      <c r="D29">
        <v>4.9000000000000002E-2</v>
      </c>
    </row>
    <row r="30" spans="1:4" x14ac:dyDescent="0.2">
      <c r="A30" t="s">
        <v>80</v>
      </c>
      <c r="B30" t="s">
        <v>964</v>
      </c>
      <c r="C30" t="s">
        <v>317</v>
      </c>
      <c r="D30">
        <v>0.188</v>
      </c>
    </row>
    <row r="31" spans="1:4" x14ac:dyDescent="0.2">
      <c r="A31" t="s">
        <v>81</v>
      </c>
      <c r="B31" t="s">
        <v>965</v>
      </c>
      <c r="C31" t="s">
        <v>318</v>
      </c>
      <c r="D31">
        <v>2.9000000000000001E-2</v>
      </c>
    </row>
    <row r="32" spans="1:4" x14ac:dyDescent="0.2">
      <c r="A32" t="s">
        <v>88</v>
      </c>
      <c r="B32" t="s">
        <v>319</v>
      </c>
      <c r="C32" t="s">
        <v>320</v>
      </c>
      <c r="D32">
        <v>2.7E-2</v>
      </c>
    </row>
    <row r="33" spans="1:5" x14ac:dyDescent="0.2">
      <c r="A33" t="s">
        <v>89</v>
      </c>
      <c r="B33" t="s">
        <v>321</v>
      </c>
      <c r="C33" t="s">
        <v>322</v>
      </c>
      <c r="D33">
        <v>4.7E-2</v>
      </c>
    </row>
    <row r="34" spans="1:5" x14ac:dyDescent="0.2">
      <c r="A34" t="s">
        <v>90</v>
      </c>
      <c r="B34" t="s">
        <v>966</v>
      </c>
      <c r="C34" t="s">
        <v>323</v>
      </c>
      <c r="D34">
        <v>0.129</v>
      </c>
    </row>
    <row r="35" spans="1:5" x14ac:dyDescent="0.2">
      <c r="A35" t="s">
        <v>91</v>
      </c>
      <c r="B35" t="s">
        <v>967</v>
      </c>
      <c r="C35" t="s">
        <v>324</v>
      </c>
      <c r="D35">
        <v>0.111</v>
      </c>
    </row>
    <row r="36" spans="1:5" x14ac:dyDescent="0.2">
      <c r="A36" t="s">
        <v>92</v>
      </c>
      <c r="B36" t="s">
        <v>325</v>
      </c>
      <c r="C36" t="s">
        <v>326</v>
      </c>
      <c r="D36">
        <v>6.3E-2</v>
      </c>
    </row>
    <row r="37" spans="1:5" x14ac:dyDescent="0.2">
      <c r="A37" t="s">
        <v>93</v>
      </c>
      <c r="B37" t="s">
        <v>968</v>
      </c>
      <c r="C37" t="s">
        <v>327</v>
      </c>
      <c r="D37">
        <v>0.35099999999999998</v>
      </c>
    </row>
    <row r="38" spans="1:5" x14ac:dyDescent="0.2">
      <c r="A38" t="s">
        <v>94</v>
      </c>
      <c r="B38" t="s">
        <v>969</v>
      </c>
      <c r="C38" t="s">
        <v>328</v>
      </c>
      <c r="D38">
        <v>9.5000000000000001E-2</v>
      </c>
    </row>
    <row r="39" spans="1:5" x14ac:dyDescent="0.2">
      <c r="A39" t="s">
        <v>95</v>
      </c>
      <c r="B39" t="s">
        <v>970</v>
      </c>
      <c r="C39" t="s">
        <v>329</v>
      </c>
      <c r="D39">
        <v>0.114</v>
      </c>
    </row>
    <row r="40" spans="1:5" x14ac:dyDescent="0.2">
      <c r="A40" t="s">
        <v>96</v>
      </c>
      <c r="B40" t="s">
        <v>330</v>
      </c>
      <c r="C40" t="s">
        <v>236</v>
      </c>
      <c r="D40">
        <v>7.2999999999999995E-2</v>
      </c>
    </row>
    <row r="41" spans="1:5" x14ac:dyDescent="0.2">
      <c r="A41" t="s">
        <v>97</v>
      </c>
      <c r="B41" t="s">
        <v>971</v>
      </c>
      <c r="C41" t="s">
        <v>331</v>
      </c>
      <c r="D41">
        <v>0.23</v>
      </c>
    </row>
    <row r="42" spans="1:5" x14ac:dyDescent="0.2">
      <c r="A42" t="s">
        <v>98</v>
      </c>
      <c r="B42" t="s">
        <v>972</v>
      </c>
      <c r="C42" t="s">
        <v>332</v>
      </c>
      <c r="D42">
        <v>0.375</v>
      </c>
    </row>
    <row r="46" spans="1:5" x14ac:dyDescent="0.2">
      <c r="A46" t="s">
        <v>49</v>
      </c>
    </row>
    <row r="47" spans="1:5" x14ac:dyDescent="0.2">
      <c r="B47">
        <v>0</v>
      </c>
      <c r="C47">
        <v>1</v>
      </c>
      <c r="D47" t="s">
        <v>51</v>
      </c>
      <c r="E47" t="s">
        <v>52</v>
      </c>
    </row>
    <row r="48" spans="1:5" x14ac:dyDescent="0.2">
      <c r="A48" t="s">
        <v>53</v>
      </c>
      <c r="B48">
        <v>1677</v>
      </c>
      <c r="C48">
        <v>1677</v>
      </c>
      <c r="E48" t="s">
        <v>54</v>
      </c>
    </row>
    <row r="49" spans="1:4" x14ac:dyDescent="0.2">
      <c r="A49" t="s">
        <v>55</v>
      </c>
      <c r="B49" t="s">
        <v>973</v>
      </c>
      <c r="C49" t="s">
        <v>333</v>
      </c>
      <c r="D49">
        <v>2.8000000000000001E-2</v>
      </c>
    </row>
    <row r="50" spans="1:4" x14ac:dyDescent="0.2">
      <c r="A50" t="s">
        <v>121</v>
      </c>
      <c r="B50" t="s">
        <v>974</v>
      </c>
      <c r="C50" t="s">
        <v>975</v>
      </c>
      <c r="D50">
        <v>1.2E-2</v>
      </c>
    </row>
    <row r="51" spans="1:4" x14ac:dyDescent="0.2">
      <c r="A51" t="s">
        <v>56</v>
      </c>
      <c r="B51" t="s">
        <v>976</v>
      </c>
      <c r="C51" t="s">
        <v>124</v>
      </c>
      <c r="D51">
        <v>2.5999999999999999E-2</v>
      </c>
    </row>
    <row r="52" spans="1:4" x14ac:dyDescent="0.2">
      <c r="A52" t="s">
        <v>57</v>
      </c>
      <c r="B52" t="s">
        <v>977</v>
      </c>
      <c r="C52" t="s">
        <v>978</v>
      </c>
      <c r="D52">
        <v>2.3E-2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3286-F4B3-1842-AED8-1CF370B9D162}">
  <dimension ref="A1:N12"/>
  <sheetViews>
    <sheetView topLeftCell="B1" workbookViewId="0">
      <selection activeCell="L3" sqref="L3:M12"/>
    </sheetView>
  </sheetViews>
  <sheetFormatPr baseColWidth="10" defaultColWidth="11" defaultRowHeight="16" x14ac:dyDescent="0.2"/>
  <cols>
    <col min="1" max="1" width="25.1640625" bestFit="1" customWidth="1"/>
    <col min="2" max="2" width="17.1640625" bestFit="1" customWidth="1"/>
    <col min="3" max="3" width="13" bestFit="1" customWidth="1"/>
    <col min="4" max="4" width="26.33203125" bestFit="1" customWidth="1"/>
    <col min="5" max="5" width="14" bestFit="1" customWidth="1"/>
    <col min="6" max="6" width="13" bestFit="1" customWidth="1"/>
  </cols>
  <sheetData>
    <row r="1" spans="1:14" x14ac:dyDescent="0.2">
      <c r="A1" t="s">
        <v>58</v>
      </c>
      <c r="B1" t="s">
        <v>979</v>
      </c>
      <c r="C1" t="s">
        <v>980</v>
      </c>
      <c r="D1">
        <v>0.253</v>
      </c>
    </row>
    <row r="2" spans="1:14" x14ac:dyDescent="0.2">
      <c r="A2" t="s">
        <v>59</v>
      </c>
      <c r="B2" t="s">
        <v>981</v>
      </c>
      <c r="C2" t="s">
        <v>982</v>
      </c>
      <c r="D2">
        <v>0.11700000000000001</v>
      </c>
    </row>
    <row r="3" spans="1:14" x14ac:dyDescent="0.2">
      <c r="A3" t="s">
        <v>60</v>
      </c>
      <c r="B3" t="s">
        <v>983</v>
      </c>
      <c r="C3" t="s">
        <v>984</v>
      </c>
      <c r="D3">
        <v>0.114</v>
      </c>
      <c r="F3" t="s">
        <v>71</v>
      </c>
      <c r="G3" t="s">
        <v>999</v>
      </c>
      <c r="H3" t="s">
        <v>1000</v>
      </c>
      <c r="I3">
        <v>0.109</v>
      </c>
      <c r="K3" t="s">
        <v>88</v>
      </c>
      <c r="L3" t="s">
        <v>1018</v>
      </c>
      <c r="M3" t="s">
        <v>1019</v>
      </c>
      <c r="N3">
        <v>4.8000000000000001E-2</v>
      </c>
    </row>
    <row r="4" spans="1:14" x14ac:dyDescent="0.2">
      <c r="A4" t="s">
        <v>61</v>
      </c>
      <c r="B4" t="s">
        <v>985</v>
      </c>
      <c r="C4" t="s">
        <v>986</v>
      </c>
      <c r="D4">
        <v>0.11</v>
      </c>
      <c r="F4" t="s">
        <v>72</v>
      </c>
      <c r="G4" t="s">
        <v>1001</v>
      </c>
      <c r="H4" t="s">
        <v>338</v>
      </c>
      <c r="I4">
        <v>0.123</v>
      </c>
      <c r="K4" t="s">
        <v>89</v>
      </c>
      <c r="L4" t="s">
        <v>1020</v>
      </c>
      <c r="M4" t="s">
        <v>1021</v>
      </c>
      <c r="N4">
        <v>0.122</v>
      </c>
    </row>
    <row r="5" spans="1:14" x14ac:dyDescent="0.2">
      <c r="A5" t="s">
        <v>62</v>
      </c>
      <c r="B5" t="s">
        <v>987</v>
      </c>
      <c r="C5" t="s">
        <v>988</v>
      </c>
      <c r="D5">
        <v>1.7999999999999999E-2</v>
      </c>
      <c r="F5" t="s">
        <v>73</v>
      </c>
      <c r="G5" t="s">
        <v>1002</v>
      </c>
      <c r="H5" t="s">
        <v>1003</v>
      </c>
      <c r="I5">
        <v>2.8000000000000001E-2</v>
      </c>
      <c r="K5" t="s">
        <v>90</v>
      </c>
      <c r="L5" t="s">
        <v>1022</v>
      </c>
      <c r="M5" t="s">
        <v>1023</v>
      </c>
      <c r="N5">
        <v>0.318</v>
      </c>
    </row>
    <row r="6" spans="1:14" x14ac:dyDescent="0.2">
      <c r="A6" t="s">
        <v>63</v>
      </c>
      <c r="B6" t="s">
        <v>989</v>
      </c>
      <c r="C6" t="s">
        <v>334</v>
      </c>
      <c r="D6">
        <v>0.26400000000000001</v>
      </c>
      <c r="F6" t="s">
        <v>74</v>
      </c>
      <c r="G6" t="s">
        <v>1004</v>
      </c>
      <c r="H6" t="s">
        <v>1005</v>
      </c>
      <c r="I6">
        <v>0.25800000000000001</v>
      </c>
      <c r="K6" t="s">
        <v>91</v>
      </c>
      <c r="L6" t="s">
        <v>1024</v>
      </c>
      <c r="M6" t="s">
        <v>1025</v>
      </c>
      <c r="N6">
        <v>0.504</v>
      </c>
    </row>
    <row r="7" spans="1:14" x14ac:dyDescent="0.2">
      <c r="A7" t="s">
        <v>64</v>
      </c>
      <c r="B7" t="s">
        <v>990</v>
      </c>
      <c r="C7" t="s">
        <v>335</v>
      </c>
      <c r="D7">
        <v>4.2000000000000003E-2</v>
      </c>
      <c r="F7" t="s">
        <v>75</v>
      </c>
      <c r="G7" t="s">
        <v>1006</v>
      </c>
      <c r="H7" t="s">
        <v>1007</v>
      </c>
      <c r="I7">
        <v>3.5999999999999997E-2</v>
      </c>
      <c r="K7" t="s">
        <v>92</v>
      </c>
      <c r="L7" t="s">
        <v>1026</v>
      </c>
      <c r="M7" t="s">
        <v>1027</v>
      </c>
      <c r="N7">
        <v>1.0999999999999999E-2</v>
      </c>
    </row>
    <row r="8" spans="1:14" x14ac:dyDescent="0.2">
      <c r="A8" t="s">
        <v>65</v>
      </c>
      <c r="B8" t="s">
        <v>991</v>
      </c>
      <c r="C8" t="s">
        <v>992</v>
      </c>
      <c r="D8">
        <v>2.3E-2</v>
      </c>
      <c r="F8" t="s">
        <v>76</v>
      </c>
      <c r="G8" t="s">
        <v>1008</v>
      </c>
      <c r="H8" t="s">
        <v>1009</v>
      </c>
      <c r="I8">
        <v>8.2000000000000003E-2</v>
      </c>
      <c r="K8" t="s">
        <v>93</v>
      </c>
      <c r="L8" t="s">
        <v>1028</v>
      </c>
      <c r="M8" t="s">
        <v>1029</v>
      </c>
      <c r="N8">
        <v>0.25900000000000001</v>
      </c>
    </row>
    <row r="9" spans="1:14" x14ac:dyDescent="0.2">
      <c r="A9" t="s">
        <v>66</v>
      </c>
      <c r="B9" t="s">
        <v>993</v>
      </c>
      <c r="C9" t="s">
        <v>994</v>
      </c>
      <c r="D9">
        <v>4.9000000000000002E-2</v>
      </c>
      <c r="F9" t="s">
        <v>77</v>
      </c>
      <c r="G9" t="s">
        <v>1010</v>
      </c>
      <c r="H9" t="s">
        <v>1011</v>
      </c>
      <c r="I9">
        <v>0.14599999999999999</v>
      </c>
      <c r="K9" t="s">
        <v>94</v>
      </c>
      <c r="L9" t="s">
        <v>1030</v>
      </c>
      <c r="M9" t="s">
        <v>1031</v>
      </c>
      <c r="N9">
        <v>0.02</v>
      </c>
    </row>
    <row r="10" spans="1:14" x14ac:dyDescent="0.2">
      <c r="A10" t="s">
        <v>67</v>
      </c>
      <c r="B10" t="s">
        <v>995</v>
      </c>
      <c r="C10" t="s">
        <v>336</v>
      </c>
      <c r="D10">
        <v>0.152</v>
      </c>
      <c r="F10" t="s">
        <v>78</v>
      </c>
      <c r="G10" t="s">
        <v>1012</v>
      </c>
      <c r="H10" t="s">
        <v>1013</v>
      </c>
      <c r="I10">
        <v>0.216</v>
      </c>
      <c r="K10" t="s">
        <v>95</v>
      </c>
      <c r="L10" t="s">
        <v>1032</v>
      </c>
      <c r="M10" t="s">
        <v>1033</v>
      </c>
      <c r="N10">
        <v>8.5000000000000006E-2</v>
      </c>
    </row>
    <row r="11" spans="1:14" x14ac:dyDescent="0.2">
      <c r="A11" t="s">
        <v>69</v>
      </c>
      <c r="B11" t="s">
        <v>996</v>
      </c>
      <c r="C11" t="s">
        <v>997</v>
      </c>
      <c r="D11">
        <v>0.17399999999999999</v>
      </c>
      <c r="F11" t="s">
        <v>80</v>
      </c>
      <c r="G11" t="s">
        <v>1014</v>
      </c>
      <c r="H11" t="s">
        <v>1015</v>
      </c>
      <c r="I11">
        <v>9.1999999999999998E-2</v>
      </c>
      <c r="K11" t="s">
        <v>97</v>
      </c>
      <c r="L11" t="s">
        <v>1034</v>
      </c>
      <c r="M11" t="s">
        <v>1035</v>
      </c>
      <c r="N11">
        <v>0.184</v>
      </c>
    </row>
    <row r="12" spans="1:14" x14ac:dyDescent="0.2">
      <c r="A12" t="s">
        <v>70</v>
      </c>
      <c r="B12" t="s">
        <v>998</v>
      </c>
      <c r="C12" t="s">
        <v>337</v>
      </c>
      <c r="D12">
        <v>0.16500000000000001</v>
      </c>
      <c r="F12" t="s">
        <v>81</v>
      </c>
      <c r="G12" t="s">
        <v>1016</v>
      </c>
      <c r="H12" t="s">
        <v>1017</v>
      </c>
      <c r="I12">
        <v>0.26500000000000001</v>
      </c>
      <c r="K12" t="s">
        <v>98</v>
      </c>
      <c r="L12" t="s">
        <v>1036</v>
      </c>
      <c r="M12" t="s">
        <v>1037</v>
      </c>
      <c r="N12">
        <v>0.30399999999999999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D1B8-D0F7-7B4D-95CE-9943BC9A746F}">
  <dimension ref="A1:M33"/>
  <sheetViews>
    <sheetView workbookViewId="0">
      <selection activeCell="G25" sqref="G25"/>
    </sheetView>
  </sheetViews>
  <sheetFormatPr baseColWidth="10" defaultRowHeight="16" x14ac:dyDescent="0.2"/>
  <sheetData>
    <row r="1" spans="1:1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" x14ac:dyDescent="0.2">
      <c r="A2" s="1" t="s">
        <v>99</v>
      </c>
      <c r="B2" s="1" t="s">
        <v>790</v>
      </c>
      <c r="C2" s="1" t="s">
        <v>791</v>
      </c>
      <c r="D2" s="1" t="s">
        <v>622</v>
      </c>
      <c r="E2" s="1" t="s">
        <v>792</v>
      </c>
      <c r="F2" s="1" t="s">
        <v>793</v>
      </c>
      <c r="G2" s="1" t="s">
        <v>794</v>
      </c>
      <c r="H2" s="1" t="s">
        <v>795</v>
      </c>
      <c r="I2" s="1" t="s">
        <v>796</v>
      </c>
      <c r="J2" s="1">
        <v>-8</v>
      </c>
      <c r="K2" s="1" t="s">
        <v>797</v>
      </c>
      <c r="L2" s="1" t="s">
        <v>798</v>
      </c>
      <c r="M2" s="1" t="s">
        <v>799</v>
      </c>
    </row>
    <row r="3" spans="1:13" x14ac:dyDescent="0.2">
      <c r="A3" s="1"/>
      <c r="B3" s="1" t="s">
        <v>800</v>
      </c>
      <c r="C3" s="1" t="s">
        <v>801</v>
      </c>
      <c r="D3" s="1" t="s">
        <v>802</v>
      </c>
      <c r="E3" s="1" t="s">
        <v>803</v>
      </c>
      <c r="F3" s="1" t="s">
        <v>804</v>
      </c>
      <c r="G3" s="1" t="s">
        <v>805</v>
      </c>
      <c r="H3" s="1" t="s">
        <v>806</v>
      </c>
      <c r="I3" s="1" t="s">
        <v>807</v>
      </c>
      <c r="J3" s="1" t="s">
        <v>808</v>
      </c>
      <c r="K3" s="1" t="s">
        <v>809</v>
      </c>
      <c r="L3" s="1" t="s">
        <v>810</v>
      </c>
      <c r="M3" s="1" t="s">
        <v>811</v>
      </c>
    </row>
    <row r="4" spans="1:13" ht="18" x14ac:dyDescent="0.2">
      <c r="A4" s="1" t="s">
        <v>100</v>
      </c>
      <c r="B4" s="1" t="s">
        <v>491</v>
      </c>
      <c r="C4" s="1">
        <v>0.2</v>
      </c>
      <c r="D4" s="1">
        <v>-0.2</v>
      </c>
      <c r="E4" s="1" t="s">
        <v>37</v>
      </c>
      <c r="F4" s="1" t="s">
        <v>13</v>
      </c>
      <c r="G4" s="1">
        <v>0.3</v>
      </c>
      <c r="H4" s="1">
        <v>0.1</v>
      </c>
      <c r="I4" s="1" t="s">
        <v>14</v>
      </c>
      <c r="J4" s="1" t="s">
        <v>192</v>
      </c>
      <c r="K4" s="1" t="s">
        <v>167</v>
      </c>
      <c r="L4" s="1" t="s">
        <v>38</v>
      </c>
      <c r="M4" s="1" t="s">
        <v>34</v>
      </c>
    </row>
    <row r="5" spans="1:13" x14ac:dyDescent="0.2">
      <c r="A5" s="1"/>
      <c r="B5" s="1" t="s">
        <v>812</v>
      </c>
      <c r="C5" s="1" t="s">
        <v>265</v>
      </c>
      <c r="D5" s="1" t="s">
        <v>105</v>
      </c>
      <c r="E5" s="1" t="s">
        <v>248</v>
      </c>
      <c r="F5" s="1" t="s">
        <v>110</v>
      </c>
      <c r="G5" s="1" t="s">
        <v>245</v>
      </c>
      <c r="H5" s="1" t="s">
        <v>495</v>
      </c>
      <c r="I5" s="1" t="s">
        <v>474</v>
      </c>
      <c r="J5" s="1" t="s">
        <v>233</v>
      </c>
      <c r="K5" s="1" t="s">
        <v>813</v>
      </c>
      <c r="L5" s="1" t="s">
        <v>219</v>
      </c>
      <c r="M5" s="1" t="s">
        <v>471</v>
      </c>
    </row>
    <row r="6" spans="1:13" ht="18" x14ac:dyDescent="0.2">
      <c r="A6" s="1" t="s">
        <v>101</v>
      </c>
      <c r="B6" s="1">
        <v>-6</v>
      </c>
      <c r="C6" s="1">
        <v>-3</v>
      </c>
      <c r="D6" s="1">
        <v>-1.5</v>
      </c>
      <c r="E6" s="1">
        <v>1.1000000000000001</v>
      </c>
      <c r="F6" s="1" t="s">
        <v>814</v>
      </c>
      <c r="G6" s="1">
        <v>-0.1</v>
      </c>
      <c r="H6" s="1" t="s">
        <v>815</v>
      </c>
      <c r="I6" s="1" t="s">
        <v>816</v>
      </c>
      <c r="J6" s="1">
        <v>8.9</v>
      </c>
      <c r="K6" s="1">
        <v>-8.8000000000000007</v>
      </c>
      <c r="L6" s="1" t="s">
        <v>817</v>
      </c>
      <c r="M6" s="1" t="s">
        <v>818</v>
      </c>
    </row>
    <row r="7" spans="1:13" x14ac:dyDescent="0.2">
      <c r="A7" s="1"/>
      <c r="B7" s="1" t="s">
        <v>819</v>
      </c>
      <c r="C7" s="1" t="s">
        <v>820</v>
      </c>
      <c r="D7" s="1" t="s">
        <v>821</v>
      </c>
      <c r="E7" s="1" t="s">
        <v>822</v>
      </c>
      <c r="F7" s="1" t="s">
        <v>823</v>
      </c>
      <c r="G7" s="1" t="s">
        <v>824</v>
      </c>
      <c r="H7" s="1" t="s">
        <v>825</v>
      </c>
      <c r="I7" s="1" t="s">
        <v>826</v>
      </c>
      <c r="J7" s="1" t="s">
        <v>827</v>
      </c>
      <c r="K7" s="1" t="s">
        <v>828</v>
      </c>
      <c r="L7" s="1" t="s">
        <v>829</v>
      </c>
      <c r="M7" s="1" t="s">
        <v>830</v>
      </c>
    </row>
    <row r="8" spans="1:13" ht="18" x14ac:dyDescent="0.2">
      <c r="A8" s="1" t="s">
        <v>102</v>
      </c>
      <c r="B8" s="1" t="s">
        <v>193</v>
      </c>
      <c r="C8" s="1" t="s">
        <v>44</v>
      </c>
      <c r="D8" s="1" t="s">
        <v>172</v>
      </c>
      <c r="E8" s="1" t="s">
        <v>217</v>
      </c>
      <c r="F8" s="1" t="s">
        <v>178</v>
      </c>
      <c r="G8" s="1" t="s">
        <v>172</v>
      </c>
      <c r="H8" s="1">
        <v>-0.3</v>
      </c>
      <c r="I8" s="1" t="s">
        <v>166</v>
      </c>
      <c r="J8" s="1" t="s">
        <v>178</v>
      </c>
      <c r="K8" s="1">
        <v>-0.3</v>
      </c>
      <c r="L8" s="1" t="s">
        <v>192</v>
      </c>
      <c r="M8" s="1" t="s">
        <v>25</v>
      </c>
    </row>
    <row r="9" spans="1:13" x14ac:dyDescent="0.2">
      <c r="A9" s="1"/>
      <c r="B9" s="1" t="s">
        <v>831</v>
      </c>
      <c r="C9" s="1" t="s">
        <v>169</v>
      </c>
      <c r="D9" s="1" t="s">
        <v>112</v>
      </c>
      <c r="E9" s="1" t="s">
        <v>832</v>
      </c>
      <c r="F9" s="1" t="s">
        <v>207</v>
      </c>
      <c r="G9" s="1" t="s">
        <v>833</v>
      </c>
      <c r="H9" s="1" t="s">
        <v>834</v>
      </c>
      <c r="I9" s="1" t="s">
        <v>249</v>
      </c>
      <c r="J9" s="1" t="s">
        <v>645</v>
      </c>
      <c r="K9" s="1" t="s">
        <v>835</v>
      </c>
      <c r="L9" s="1" t="s">
        <v>195</v>
      </c>
      <c r="M9" s="1" t="s">
        <v>248</v>
      </c>
    </row>
    <row r="10" spans="1:13" ht="18" x14ac:dyDescent="0.2">
      <c r="A10" s="1" t="s">
        <v>103</v>
      </c>
      <c r="B10" s="1" t="s">
        <v>836</v>
      </c>
      <c r="C10" s="1" t="s">
        <v>837</v>
      </c>
      <c r="D10" s="1" t="s">
        <v>838</v>
      </c>
      <c r="E10" s="1" t="s">
        <v>839</v>
      </c>
      <c r="F10" s="1" t="s">
        <v>840</v>
      </c>
      <c r="G10" s="1" t="s">
        <v>841</v>
      </c>
      <c r="H10" s="1" t="s">
        <v>842</v>
      </c>
      <c r="I10" s="1" t="s">
        <v>843</v>
      </c>
      <c r="J10" s="1">
        <v>16.399999999999999</v>
      </c>
      <c r="K10" s="1" t="s">
        <v>844</v>
      </c>
      <c r="L10" s="1" t="s">
        <v>839</v>
      </c>
      <c r="M10" s="1" t="s">
        <v>845</v>
      </c>
    </row>
    <row r="11" spans="1:13" x14ac:dyDescent="0.2">
      <c r="A11" s="1"/>
      <c r="B11" s="1" t="s">
        <v>846</v>
      </c>
      <c r="C11" s="1" t="s">
        <v>847</v>
      </c>
      <c r="D11" s="1" t="s">
        <v>848</v>
      </c>
      <c r="E11" s="1" t="s">
        <v>849</v>
      </c>
      <c r="F11" s="1" t="s">
        <v>850</v>
      </c>
      <c r="G11" s="1" t="s">
        <v>851</v>
      </c>
      <c r="H11" s="1" t="s">
        <v>852</v>
      </c>
      <c r="I11" s="1" t="s">
        <v>853</v>
      </c>
      <c r="J11" s="1" t="s">
        <v>854</v>
      </c>
      <c r="K11" s="1" t="s">
        <v>855</v>
      </c>
      <c r="L11" s="1" t="s">
        <v>856</v>
      </c>
      <c r="M11" s="1" t="s">
        <v>857</v>
      </c>
    </row>
    <row r="12" spans="1:13" x14ac:dyDescent="0.2">
      <c r="A12" s="1" t="s">
        <v>19</v>
      </c>
      <c r="B12" s="3">
        <v>3354</v>
      </c>
      <c r="C12" s="3">
        <v>3354</v>
      </c>
      <c r="D12" s="3">
        <v>3354</v>
      </c>
      <c r="E12" s="3">
        <v>3354</v>
      </c>
      <c r="F12" s="3">
        <v>3354</v>
      </c>
      <c r="G12" s="3">
        <v>3354</v>
      </c>
      <c r="H12" s="3">
        <v>3354</v>
      </c>
      <c r="I12" s="3">
        <v>3354</v>
      </c>
      <c r="J12" s="3">
        <v>3354</v>
      </c>
      <c r="K12" s="3">
        <v>3354</v>
      </c>
      <c r="L12" s="3">
        <v>3354</v>
      </c>
      <c r="M12" s="3">
        <v>3354</v>
      </c>
    </row>
    <row r="13" spans="1:13" x14ac:dyDescent="0.2">
      <c r="A13" s="1" t="s">
        <v>20</v>
      </c>
      <c r="B13" s="4">
        <v>-4802.2</v>
      </c>
      <c r="C13" s="4">
        <v>-5571.4</v>
      </c>
      <c r="D13" s="4">
        <v>-3584.1</v>
      </c>
      <c r="E13" s="4">
        <v>-4062.8</v>
      </c>
      <c r="F13" s="4">
        <v>-4819.8999999999996</v>
      </c>
      <c r="G13" s="4">
        <v>-4290.5</v>
      </c>
      <c r="H13" s="4">
        <v>-4633.7</v>
      </c>
      <c r="I13" s="4">
        <v>-5984.2</v>
      </c>
      <c r="J13" s="4">
        <v>-4691.3</v>
      </c>
      <c r="K13" s="4">
        <v>-5513.4</v>
      </c>
      <c r="L13" s="4">
        <v>-4859</v>
      </c>
      <c r="M13" s="4">
        <v>-5104.3</v>
      </c>
    </row>
    <row r="14" spans="1:13" x14ac:dyDescent="0.2">
      <c r="A14" s="1" t="s">
        <v>21</v>
      </c>
      <c r="B14" s="4">
        <v>11048.4</v>
      </c>
      <c r="C14" s="4">
        <v>12586.9</v>
      </c>
      <c r="D14" s="4">
        <v>8612.2999999999993</v>
      </c>
      <c r="E14" s="4">
        <v>9569.6</v>
      </c>
      <c r="F14" s="4">
        <v>11083.8</v>
      </c>
      <c r="G14" s="4">
        <v>10025.1</v>
      </c>
      <c r="H14" s="4">
        <v>10711.4</v>
      </c>
      <c r="I14" s="4">
        <v>13412.4</v>
      </c>
      <c r="J14" s="4">
        <v>10826.5</v>
      </c>
      <c r="K14" s="4">
        <v>12470.7</v>
      </c>
      <c r="L14" s="4">
        <v>11162.1</v>
      </c>
      <c r="M14" s="4">
        <v>11652.5</v>
      </c>
    </row>
    <row r="15" spans="1:13" x14ac:dyDescent="0.2">
      <c r="A15" s="1"/>
    </row>
    <row r="16" spans="1:13" ht="18" x14ac:dyDescent="0.2">
      <c r="A16" s="2" t="s">
        <v>22</v>
      </c>
      <c r="B16" s="5" t="s">
        <v>23</v>
      </c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</row>
    <row r="20" spans="1:13" x14ac:dyDescent="0.2">
      <c r="A20" s="1"/>
    </row>
    <row r="21" spans="1:13" x14ac:dyDescent="0.2">
      <c r="A21" s="1"/>
    </row>
    <row r="22" spans="1:13" x14ac:dyDescent="0.2">
      <c r="A22" s="1"/>
    </row>
    <row r="23" spans="1:13" x14ac:dyDescent="0.2">
      <c r="A23" s="1"/>
    </row>
    <row r="24" spans="1:13" x14ac:dyDescent="0.2">
      <c r="A24" s="1"/>
    </row>
    <row r="25" spans="1:13" x14ac:dyDescent="0.2">
      <c r="A25" s="1"/>
    </row>
    <row r="26" spans="1:13" x14ac:dyDescent="0.2">
      <c r="A26" s="1"/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2" spans="1:13" x14ac:dyDescent="0.2">
      <c r="A32" s="1"/>
    </row>
    <row r="33" spans="1:2" ht="18" x14ac:dyDescent="0.2">
      <c r="A33" s="2"/>
      <c r="B33" s="5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661-E730-9F49-978F-6F09CE12979F}">
  <dimension ref="A1:K35"/>
  <sheetViews>
    <sheetView workbookViewId="0">
      <selection activeCell="B2" sqref="B2:K11"/>
    </sheetView>
  </sheetViews>
  <sheetFormatPr baseColWidth="10" defaultRowHeight="16" x14ac:dyDescent="0.2"/>
  <sheetData>
    <row r="1" spans="1:11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8" x14ac:dyDescent="0.2">
      <c r="A2" s="1" t="s">
        <v>99</v>
      </c>
      <c r="B2" s="1" t="s">
        <v>246</v>
      </c>
      <c r="C2" s="1" t="s">
        <v>669</v>
      </c>
      <c r="D2" s="1" t="s">
        <v>531</v>
      </c>
      <c r="E2" s="1" t="s">
        <v>234</v>
      </c>
      <c r="F2" s="1" t="s">
        <v>858</v>
      </c>
      <c r="G2" s="1">
        <v>-0.7</v>
      </c>
      <c r="H2" s="1" t="s">
        <v>173</v>
      </c>
      <c r="I2" s="1" t="s">
        <v>252</v>
      </c>
      <c r="J2" s="1" t="s">
        <v>859</v>
      </c>
      <c r="K2" s="1" t="s">
        <v>860</v>
      </c>
    </row>
    <row r="3" spans="1:11" x14ac:dyDescent="0.2">
      <c r="A3" s="1"/>
      <c r="B3" s="1" t="s">
        <v>861</v>
      </c>
      <c r="C3" s="1" t="s">
        <v>862</v>
      </c>
      <c r="D3" s="1" t="s">
        <v>863</v>
      </c>
      <c r="E3" s="1" t="s">
        <v>864</v>
      </c>
      <c r="F3" s="1" t="s">
        <v>865</v>
      </c>
      <c r="G3" s="1" t="s">
        <v>866</v>
      </c>
      <c r="H3" s="1" t="s">
        <v>867</v>
      </c>
      <c r="I3" s="1" t="s">
        <v>868</v>
      </c>
      <c r="J3" s="1" t="s">
        <v>869</v>
      </c>
      <c r="K3" s="1" t="s">
        <v>870</v>
      </c>
    </row>
    <row r="4" spans="1:11" ht="18" x14ac:dyDescent="0.2">
      <c r="A4" s="1" t="s">
        <v>100</v>
      </c>
      <c r="B4" s="1">
        <v>0.03</v>
      </c>
      <c r="C4" s="1">
        <v>-4.0000000000000001E-3</v>
      </c>
      <c r="D4" s="1">
        <v>-0.03</v>
      </c>
      <c r="E4" s="1" t="s">
        <v>28</v>
      </c>
      <c r="F4" s="1" t="s">
        <v>257</v>
      </c>
      <c r="G4" s="1">
        <v>0.03</v>
      </c>
      <c r="H4" s="1" t="s">
        <v>26</v>
      </c>
      <c r="I4" s="1" t="s">
        <v>871</v>
      </c>
      <c r="J4" s="1" t="s">
        <v>255</v>
      </c>
      <c r="K4" s="1" t="s">
        <v>28</v>
      </c>
    </row>
    <row r="5" spans="1:11" x14ac:dyDescent="0.2">
      <c r="A5" s="1"/>
      <c r="B5" s="1" t="s">
        <v>872</v>
      </c>
      <c r="C5" s="1" t="s">
        <v>873</v>
      </c>
      <c r="D5" s="1" t="s">
        <v>117</v>
      </c>
      <c r="E5" s="1" t="s">
        <v>183</v>
      </c>
      <c r="F5" s="1" t="s">
        <v>212</v>
      </c>
      <c r="G5" s="1" t="s">
        <v>43</v>
      </c>
      <c r="H5" s="1" t="s">
        <v>32</v>
      </c>
      <c r="I5" s="1" t="s">
        <v>874</v>
      </c>
      <c r="J5" s="1" t="s">
        <v>256</v>
      </c>
      <c r="K5" s="1" t="s">
        <v>212</v>
      </c>
    </row>
    <row r="6" spans="1:11" ht="18" x14ac:dyDescent="0.2">
      <c r="A6" s="1" t="s">
        <v>101</v>
      </c>
      <c r="B6" s="1">
        <v>-0.7</v>
      </c>
      <c r="C6" s="1">
        <v>-0.3</v>
      </c>
      <c r="D6" s="1">
        <v>-1</v>
      </c>
      <c r="E6" s="1" t="s">
        <v>875</v>
      </c>
      <c r="F6" s="1">
        <v>-0.3</v>
      </c>
      <c r="G6" s="1">
        <v>-1.3</v>
      </c>
      <c r="H6" s="1">
        <v>-1.2</v>
      </c>
      <c r="I6" s="1">
        <v>-1</v>
      </c>
      <c r="J6" s="1" t="s">
        <v>876</v>
      </c>
      <c r="K6" s="1">
        <v>0.8</v>
      </c>
    </row>
    <row r="7" spans="1:11" x14ac:dyDescent="0.2">
      <c r="A7" s="1"/>
      <c r="B7" s="1" t="s">
        <v>877</v>
      </c>
      <c r="C7" s="1" t="s">
        <v>878</v>
      </c>
      <c r="D7" s="1" t="s">
        <v>254</v>
      </c>
      <c r="E7" s="1" t="s">
        <v>879</v>
      </c>
      <c r="F7" s="1" t="s">
        <v>880</v>
      </c>
      <c r="G7" s="1" t="s">
        <v>881</v>
      </c>
      <c r="H7" s="1" t="s">
        <v>882</v>
      </c>
      <c r="I7" s="1" t="s">
        <v>883</v>
      </c>
      <c r="J7" s="1" t="s">
        <v>884</v>
      </c>
      <c r="K7" s="1" t="s">
        <v>885</v>
      </c>
    </row>
    <row r="8" spans="1:11" ht="18" x14ac:dyDescent="0.2">
      <c r="A8" s="1" t="s">
        <v>102</v>
      </c>
      <c r="B8" s="1" t="s">
        <v>46</v>
      </c>
      <c r="C8" s="1" t="s">
        <v>258</v>
      </c>
      <c r="D8" s="1" t="s">
        <v>111</v>
      </c>
      <c r="E8" s="1" t="s">
        <v>46</v>
      </c>
      <c r="F8" s="1" t="s">
        <v>26</v>
      </c>
      <c r="G8" s="1" t="s">
        <v>15</v>
      </c>
      <c r="H8" s="1" t="s">
        <v>46</v>
      </c>
      <c r="I8" s="1" t="s">
        <v>26</v>
      </c>
      <c r="J8" s="1" t="s">
        <v>178</v>
      </c>
      <c r="K8" s="1" t="s">
        <v>26</v>
      </c>
    </row>
    <row r="9" spans="1:11" x14ac:dyDescent="0.2">
      <c r="A9" s="1"/>
      <c r="B9" s="1" t="s">
        <v>259</v>
      </c>
      <c r="C9" s="1" t="s">
        <v>546</v>
      </c>
      <c r="D9" s="1" t="s">
        <v>228</v>
      </c>
      <c r="E9" s="1" t="s">
        <v>259</v>
      </c>
      <c r="F9" s="1" t="s">
        <v>31</v>
      </c>
      <c r="G9" s="1" t="s">
        <v>118</v>
      </c>
      <c r="H9" s="1" t="s">
        <v>185</v>
      </c>
      <c r="I9" s="1" t="s">
        <v>32</v>
      </c>
      <c r="J9" s="1" t="s">
        <v>260</v>
      </c>
      <c r="K9" s="1" t="s">
        <v>32</v>
      </c>
    </row>
    <row r="10" spans="1:11" ht="18" x14ac:dyDescent="0.2">
      <c r="A10" s="1" t="s">
        <v>103</v>
      </c>
      <c r="B10" s="1" t="s">
        <v>886</v>
      </c>
      <c r="C10" s="1" t="s">
        <v>190</v>
      </c>
      <c r="D10" s="1" t="s">
        <v>887</v>
      </c>
      <c r="E10" s="1">
        <v>-1.1000000000000001</v>
      </c>
      <c r="F10" s="1">
        <v>1.3</v>
      </c>
      <c r="G10" s="1">
        <v>4.2</v>
      </c>
      <c r="H10" s="1">
        <v>1.4</v>
      </c>
      <c r="I10" s="1">
        <v>2</v>
      </c>
      <c r="J10" s="1" t="s">
        <v>888</v>
      </c>
      <c r="K10" s="1" t="s">
        <v>723</v>
      </c>
    </row>
    <row r="11" spans="1:11" x14ac:dyDescent="0.2">
      <c r="A11" s="1"/>
      <c r="B11" s="1" t="s">
        <v>889</v>
      </c>
      <c r="C11" s="1" t="s">
        <v>890</v>
      </c>
      <c r="D11" s="1" t="s">
        <v>891</v>
      </c>
      <c r="E11" s="1" t="s">
        <v>892</v>
      </c>
      <c r="F11" s="1" t="s">
        <v>893</v>
      </c>
      <c r="G11" s="1" t="s">
        <v>894</v>
      </c>
      <c r="H11" s="1" t="s">
        <v>895</v>
      </c>
      <c r="I11" s="1" t="s">
        <v>896</v>
      </c>
      <c r="J11" s="1" t="s">
        <v>897</v>
      </c>
      <c r="K11" s="1" t="s">
        <v>898</v>
      </c>
    </row>
    <row r="12" spans="1:11" x14ac:dyDescent="0.2">
      <c r="A12" s="1" t="s">
        <v>19</v>
      </c>
      <c r="B12" s="3">
        <v>3354</v>
      </c>
      <c r="C12" s="3">
        <v>3354</v>
      </c>
      <c r="D12" s="3">
        <v>3354</v>
      </c>
      <c r="E12" s="3">
        <v>3354</v>
      </c>
      <c r="F12" s="3">
        <v>3354</v>
      </c>
      <c r="G12" s="3">
        <v>3354</v>
      </c>
      <c r="H12" s="3">
        <v>3354</v>
      </c>
      <c r="I12" s="3">
        <v>3354</v>
      </c>
      <c r="J12" s="3">
        <v>3354</v>
      </c>
      <c r="K12" s="3">
        <v>3354</v>
      </c>
    </row>
    <row r="13" spans="1:11" x14ac:dyDescent="0.2">
      <c r="A13" s="1" t="s">
        <v>20</v>
      </c>
      <c r="B13" s="4">
        <v>1887.4</v>
      </c>
      <c r="C13" s="4">
        <v>6087.2</v>
      </c>
      <c r="D13" s="4">
        <v>2235</v>
      </c>
      <c r="E13" s="4">
        <v>2913.4</v>
      </c>
      <c r="F13" s="4">
        <v>3165.9</v>
      </c>
      <c r="G13" s="1">
        <v>141.69999999999999</v>
      </c>
      <c r="H13" s="4">
        <v>2890.1</v>
      </c>
      <c r="I13" s="4">
        <v>3080.7</v>
      </c>
      <c r="J13" s="1">
        <v>181.6</v>
      </c>
      <c r="K13" s="4">
        <v>3798.9</v>
      </c>
    </row>
    <row r="14" spans="1:11" x14ac:dyDescent="0.2">
      <c r="A14" s="1" t="s">
        <v>21</v>
      </c>
      <c r="B14" s="4">
        <v>-2330.8000000000002</v>
      </c>
      <c r="C14" s="4">
        <v>-10730.3</v>
      </c>
      <c r="D14" s="4">
        <v>-3026</v>
      </c>
      <c r="E14" s="4">
        <v>-4382.8</v>
      </c>
      <c r="F14" s="4">
        <v>-4887.8</v>
      </c>
      <c r="G14" s="4">
        <v>1160.5</v>
      </c>
      <c r="H14" s="4">
        <v>-4336.1000000000004</v>
      </c>
      <c r="I14" s="4">
        <v>-4717.3999999999996</v>
      </c>
      <c r="J14" s="4">
        <v>1080.8</v>
      </c>
      <c r="K14" s="4">
        <v>-6153.7</v>
      </c>
    </row>
    <row r="15" spans="1:11" x14ac:dyDescent="0.2">
      <c r="A15" s="1"/>
    </row>
    <row r="16" spans="1:11" ht="18" x14ac:dyDescent="0.2">
      <c r="A16" s="2" t="s">
        <v>22</v>
      </c>
      <c r="B16" s="5" t="s">
        <v>23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</row>
    <row r="22" spans="1:11" x14ac:dyDescent="0.2">
      <c r="A22" s="1"/>
    </row>
    <row r="23" spans="1:11" x14ac:dyDescent="0.2">
      <c r="A23" s="1"/>
    </row>
    <row r="24" spans="1:11" x14ac:dyDescent="0.2">
      <c r="A24" s="1"/>
    </row>
    <row r="25" spans="1:11" x14ac:dyDescent="0.2">
      <c r="A25" s="1"/>
    </row>
    <row r="26" spans="1:11" x14ac:dyDescent="0.2">
      <c r="A26" s="1"/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  <row r="33" spans="1:2" x14ac:dyDescent="0.2">
      <c r="A33" s="1"/>
    </row>
    <row r="34" spans="1:2" x14ac:dyDescent="0.2">
      <c r="A34" s="1"/>
    </row>
    <row r="35" spans="1:2" ht="18" x14ac:dyDescent="0.2">
      <c r="A35" s="2"/>
      <c r="B35" s="5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44FE-A702-8146-B863-005791A595D6}">
  <dimension ref="A1:K35"/>
  <sheetViews>
    <sheetView workbookViewId="0">
      <selection activeCell="B2" sqref="B2:K11"/>
    </sheetView>
  </sheetViews>
  <sheetFormatPr baseColWidth="10" defaultRowHeight="16" x14ac:dyDescent="0.2"/>
  <sheetData>
    <row r="1" spans="1:11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8" x14ac:dyDescent="0.2">
      <c r="A2" s="1" t="s">
        <v>99</v>
      </c>
      <c r="B2" s="1">
        <v>2.4</v>
      </c>
      <c r="C2" s="1">
        <v>-8.5</v>
      </c>
      <c r="D2" s="1" t="s">
        <v>899</v>
      </c>
      <c r="E2" s="1" t="s">
        <v>900</v>
      </c>
      <c r="F2" s="1" t="s">
        <v>901</v>
      </c>
      <c r="G2" s="1" t="s">
        <v>902</v>
      </c>
      <c r="H2" s="1">
        <v>-1.6</v>
      </c>
      <c r="I2" s="1" t="s">
        <v>903</v>
      </c>
      <c r="J2" s="1" t="s">
        <v>904</v>
      </c>
      <c r="K2" s="1" t="s">
        <v>905</v>
      </c>
    </row>
    <row r="3" spans="1:11" x14ac:dyDescent="0.2">
      <c r="A3" s="1"/>
      <c r="B3" s="1" t="s">
        <v>906</v>
      </c>
      <c r="C3" s="1" t="s">
        <v>907</v>
      </c>
      <c r="D3" s="1" t="s">
        <v>908</v>
      </c>
      <c r="E3" s="1" t="s">
        <v>909</v>
      </c>
      <c r="F3" s="1" t="s">
        <v>910</v>
      </c>
      <c r="G3" s="1" t="s">
        <v>911</v>
      </c>
      <c r="H3" s="1" t="s">
        <v>912</v>
      </c>
      <c r="I3" s="1" t="s">
        <v>913</v>
      </c>
      <c r="J3" s="1" t="s">
        <v>914</v>
      </c>
      <c r="K3" s="1" t="s">
        <v>915</v>
      </c>
    </row>
    <row r="4" spans="1:11" ht="18" x14ac:dyDescent="0.2">
      <c r="A4" s="1" t="s">
        <v>100</v>
      </c>
      <c r="B4" s="1">
        <v>-0.1</v>
      </c>
      <c r="C4" s="1">
        <v>-0.1</v>
      </c>
      <c r="D4" s="1" t="s">
        <v>27</v>
      </c>
      <c r="E4" s="1" t="s">
        <v>35</v>
      </c>
      <c r="F4" s="1">
        <v>0.2</v>
      </c>
      <c r="G4" s="1">
        <v>0.3</v>
      </c>
      <c r="H4" s="1" t="s">
        <v>669</v>
      </c>
      <c r="I4" s="1">
        <v>0.6</v>
      </c>
      <c r="J4" s="1" t="s">
        <v>13</v>
      </c>
      <c r="K4" s="1" t="s">
        <v>243</v>
      </c>
    </row>
    <row r="5" spans="1:11" x14ac:dyDescent="0.2">
      <c r="A5" s="1"/>
      <c r="B5" s="1" t="s">
        <v>263</v>
      </c>
      <c r="C5" s="1" t="s">
        <v>916</v>
      </c>
      <c r="D5" s="1" t="s">
        <v>107</v>
      </c>
      <c r="E5" s="1" t="s">
        <v>917</v>
      </c>
      <c r="F5" s="1" t="s">
        <v>265</v>
      </c>
      <c r="G5" s="1" t="s">
        <v>918</v>
      </c>
      <c r="H5" s="1" t="s">
        <v>862</v>
      </c>
      <c r="I5" s="1" t="s">
        <v>266</v>
      </c>
      <c r="J5" s="1" t="s">
        <v>919</v>
      </c>
      <c r="K5" s="1" t="s">
        <v>205</v>
      </c>
    </row>
    <row r="6" spans="1:11" ht="18" x14ac:dyDescent="0.2">
      <c r="A6" s="1" t="s">
        <v>101</v>
      </c>
      <c r="B6" s="1">
        <v>1.3</v>
      </c>
      <c r="C6" s="1">
        <v>-2</v>
      </c>
      <c r="D6" s="1">
        <v>6.8</v>
      </c>
      <c r="E6" s="1">
        <v>-15.3</v>
      </c>
      <c r="F6" s="1">
        <v>1.4</v>
      </c>
      <c r="G6" s="1">
        <v>-14.8</v>
      </c>
      <c r="H6" s="1">
        <v>16.399999999999999</v>
      </c>
      <c r="I6" s="1">
        <v>-11.2</v>
      </c>
      <c r="J6" s="1" t="s">
        <v>920</v>
      </c>
      <c r="K6" s="1">
        <v>12.1</v>
      </c>
    </row>
    <row r="7" spans="1:11" x14ac:dyDescent="0.2">
      <c r="A7" s="1"/>
      <c r="B7" s="1" t="s">
        <v>921</v>
      </c>
      <c r="C7" s="1" t="s">
        <v>922</v>
      </c>
      <c r="D7" s="1" t="s">
        <v>923</v>
      </c>
      <c r="E7" s="1" t="s">
        <v>924</v>
      </c>
      <c r="F7" s="1" t="s">
        <v>925</v>
      </c>
      <c r="G7" s="1" t="s">
        <v>926</v>
      </c>
      <c r="H7" s="1" t="s">
        <v>927</v>
      </c>
      <c r="I7" s="1" t="s">
        <v>928</v>
      </c>
      <c r="J7" s="1" t="s">
        <v>929</v>
      </c>
      <c r="K7" s="1" t="s">
        <v>930</v>
      </c>
    </row>
    <row r="8" spans="1:11" ht="18" x14ac:dyDescent="0.2">
      <c r="A8" s="1" t="s">
        <v>102</v>
      </c>
      <c r="B8" s="1">
        <v>0.1</v>
      </c>
      <c r="C8" s="1">
        <v>-0.3</v>
      </c>
      <c r="D8" s="1">
        <v>0.03</v>
      </c>
      <c r="E8" s="1" t="s">
        <v>261</v>
      </c>
      <c r="F8" s="1">
        <v>0.3</v>
      </c>
      <c r="G8" s="1" t="s">
        <v>931</v>
      </c>
      <c r="H8" s="1" t="s">
        <v>16</v>
      </c>
      <c r="I8" s="1" t="s">
        <v>932</v>
      </c>
      <c r="J8" s="1" t="s">
        <v>269</v>
      </c>
      <c r="K8" s="1" t="s">
        <v>268</v>
      </c>
    </row>
    <row r="9" spans="1:11" x14ac:dyDescent="0.2">
      <c r="A9" s="1"/>
      <c r="B9" s="1" t="s">
        <v>271</v>
      </c>
      <c r="C9" s="1" t="s">
        <v>878</v>
      </c>
      <c r="D9" s="1" t="s">
        <v>114</v>
      </c>
      <c r="E9" s="1" t="s">
        <v>933</v>
      </c>
      <c r="F9" s="1" t="s">
        <v>918</v>
      </c>
      <c r="G9" s="1" t="s">
        <v>674</v>
      </c>
      <c r="H9" s="1" t="s">
        <v>651</v>
      </c>
      <c r="I9" s="1" t="s">
        <v>202</v>
      </c>
      <c r="J9" s="1" t="s">
        <v>274</v>
      </c>
      <c r="K9" s="1" t="s">
        <v>934</v>
      </c>
    </row>
    <row r="10" spans="1:11" ht="18" x14ac:dyDescent="0.2">
      <c r="A10" s="1" t="s">
        <v>103</v>
      </c>
      <c r="B10" s="1" t="s">
        <v>935</v>
      </c>
      <c r="C10" s="1" t="s">
        <v>276</v>
      </c>
      <c r="D10" s="1">
        <v>20.6</v>
      </c>
      <c r="E10" s="1" t="s">
        <v>936</v>
      </c>
      <c r="F10" s="1" t="s">
        <v>937</v>
      </c>
      <c r="G10" s="1" t="s">
        <v>938</v>
      </c>
      <c r="H10" s="1">
        <v>16</v>
      </c>
      <c r="I10" s="1" t="s">
        <v>939</v>
      </c>
      <c r="J10" s="1" t="s">
        <v>940</v>
      </c>
      <c r="K10" s="1" t="s">
        <v>941</v>
      </c>
    </row>
    <row r="11" spans="1:11" x14ac:dyDescent="0.2">
      <c r="A11" s="1"/>
      <c r="B11" s="1" t="s">
        <v>942</v>
      </c>
      <c r="C11" s="1" t="s">
        <v>943</v>
      </c>
      <c r="D11" s="1" t="s">
        <v>944</v>
      </c>
      <c r="E11" s="1" t="s">
        <v>945</v>
      </c>
      <c r="F11" s="1" t="s">
        <v>946</v>
      </c>
      <c r="G11" s="1" t="s">
        <v>947</v>
      </c>
      <c r="H11" s="1" t="s">
        <v>948</v>
      </c>
      <c r="I11" s="1" t="s">
        <v>949</v>
      </c>
      <c r="J11" s="1" t="s">
        <v>950</v>
      </c>
      <c r="K11" s="1" t="s">
        <v>951</v>
      </c>
    </row>
    <row r="12" spans="1:11" x14ac:dyDescent="0.2">
      <c r="A12" s="1" t="s">
        <v>19</v>
      </c>
      <c r="B12" s="3">
        <v>3354</v>
      </c>
      <c r="C12" s="3">
        <v>3354</v>
      </c>
      <c r="D12" s="3">
        <v>3354</v>
      </c>
      <c r="E12" s="3">
        <v>3354</v>
      </c>
      <c r="F12" s="3">
        <v>3354</v>
      </c>
      <c r="G12" s="3">
        <v>3354</v>
      </c>
      <c r="H12" s="3">
        <v>3354</v>
      </c>
      <c r="I12" s="3">
        <v>3354</v>
      </c>
      <c r="J12" s="3">
        <v>3354</v>
      </c>
      <c r="K12" s="3">
        <v>3354</v>
      </c>
    </row>
    <row r="13" spans="1:11" x14ac:dyDescent="0.2">
      <c r="A13" s="1" t="s">
        <v>20</v>
      </c>
      <c r="B13" s="1">
        <v>-524</v>
      </c>
      <c r="C13" s="4">
        <v>-5719.2</v>
      </c>
      <c r="D13" s="4">
        <v>-4629.3</v>
      </c>
      <c r="E13" s="4">
        <v>-6882.2</v>
      </c>
      <c r="F13" s="4">
        <v>-5825.6</v>
      </c>
      <c r="G13" s="4">
        <v>-5656.1</v>
      </c>
      <c r="H13" s="4">
        <v>-5818.6</v>
      </c>
      <c r="I13" s="4">
        <v>-6673.7</v>
      </c>
      <c r="J13" s="4">
        <v>-4221.5</v>
      </c>
      <c r="K13" s="4">
        <v>-6197.8</v>
      </c>
    </row>
    <row r="14" spans="1:11" x14ac:dyDescent="0.2">
      <c r="A14" s="1" t="s">
        <v>21</v>
      </c>
      <c r="B14" s="4">
        <v>2491.9</v>
      </c>
      <c r="C14" s="4">
        <v>12882.3</v>
      </c>
      <c r="D14" s="4">
        <v>10702.6</v>
      </c>
      <c r="E14" s="4">
        <v>15208.5</v>
      </c>
      <c r="F14" s="4">
        <v>13095.2</v>
      </c>
      <c r="G14" s="4">
        <v>12756.2</v>
      </c>
      <c r="H14" s="4">
        <v>13081.2</v>
      </c>
      <c r="I14" s="4">
        <v>14791.4</v>
      </c>
      <c r="J14" s="4">
        <v>9886.9</v>
      </c>
      <c r="K14" s="4">
        <v>13839.6</v>
      </c>
    </row>
    <row r="15" spans="1:11" x14ac:dyDescent="0.2">
      <c r="A15" s="1"/>
    </row>
    <row r="16" spans="1:11" ht="18" x14ac:dyDescent="0.2">
      <c r="A16" s="2" t="s">
        <v>22</v>
      </c>
      <c r="B16" s="5" t="s">
        <v>23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</row>
    <row r="22" spans="1:11" x14ac:dyDescent="0.2">
      <c r="A22" s="1"/>
    </row>
    <row r="23" spans="1:11" x14ac:dyDescent="0.2">
      <c r="A23" s="1"/>
    </row>
    <row r="24" spans="1:11" x14ac:dyDescent="0.2">
      <c r="A24" s="1"/>
    </row>
    <row r="25" spans="1:11" x14ac:dyDescent="0.2">
      <c r="A25" s="1"/>
    </row>
    <row r="26" spans="1:11" x14ac:dyDescent="0.2">
      <c r="A26" s="1"/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  <row r="33" spans="1:2" x14ac:dyDescent="0.2">
      <c r="A33" s="1"/>
    </row>
    <row r="34" spans="1:2" x14ac:dyDescent="0.2">
      <c r="A34" s="1"/>
    </row>
    <row r="35" spans="1:2" ht="18" x14ac:dyDescent="0.2">
      <c r="A35" s="2"/>
      <c r="B35" s="5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DB87-37CC-FD4A-9169-2E5455BCD086}">
  <dimension ref="A1:N26"/>
  <sheetViews>
    <sheetView workbookViewId="0">
      <selection activeCell="E32" sqref="E32"/>
    </sheetView>
  </sheetViews>
  <sheetFormatPr baseColWidth="10" defaultRowHeight="16" x14ac:dyDescent="0.2"/>
  <cols>
    <col min="1" max="16384" width="10.83203125" style="13"/>
  </cols>
  <sheetData>
    <row r="1" spans="1:13" x14ac:dyDescent="0.2">
      <c r="A1" s="13" t="s">
        <v>242</v>
      </c>
      <c r="B1" s="19">
        <v>-26.8</v>
      </c>
      <c r="C1" s="19">
        <v>-35.1</v>
      </c>
      <c r="D1" s="19">
        <v>-16.100000000000001</v>
      </c>
      <c r="E1" s="19">
        <v>48.3</v>
      </c>
      <c r="F1" s="19">
        <v>-57.5</v>
      </c>
      <c r="G1" s="19">
        <v>3.8</v>
      </c>
      <c r="H1" s="19">
        <v>2.4</v>
      </c>
      <c r="I1" s="19">
        <v>-33.799999999999997</v>
      </c>
      <c r="J1" s="19">
        <v>-29.3</v>
      </c>
      <c r="K1" s="19">
        <v>-48.6</v>
      </c>
      <c r="L1" s="19">
        <v>-30.1</v>
      </c>
      <c r="M1" s="19">
        <v>-39.5</v>
      </c>
    </row>
    <row r="2" spans="1:13" x14ac:dyDescent="0.2">
      <c r="B2" s="1" t="s">
        <v>457</v>
      </c>
      <c r="C2" s="1" t="s">
        <v>458</v>
      </c>
      <c r="D2" s="1" t="s">
        <v>459</v>
      </c>
      <c r="E2" s="1" t="s">
        <v>460</v>
      </c>
      <c r="F2" s="1" t="s">
        <v>461</v>
      </c>
      <c r="G2" s="1" t="s">
        <v>462</v>
      </c>
      <c r="H2" s="1" t="s">
        <v>463</v>
      </c>
      <c r="I2" s="1" t="s">
        <v>464</v>
      </c>
      <c r="J2" s="1" t="s">
        <v>465</v>
      </c>
      <c r="K2" s="1" t="s">
        <v>466</v>
      </c>
      <c r="L2" s="1" t="s">
        <v>467</v>
      </c>
      <c r="M2" s="1" t="s">
        <v>468</v>
      </c>
    </row>
    <row r="3" spans="1:13" x14ac:dyDescent="0.2">
      <c r="B3" s="13">
        <v>-36.5</v>
      </c>
      <c r="C3" s="13">
        <v>-47.2</v>
      </c>
      <c r="D3" s="13">
        <v>-22.4</v>
      </c>
      <c r="E3" s="13">
        <v>40.799999999999997</v>
      </c>
      <c r="F3" s="13">
        <v>-65.900000000000006</v>
      </c>
      <c r="G3" s="13">
        <v>-3.6</v>
      </c>
      <c r="H3" s="13">
        <v>-6.7</v>
      </c>
      <c r="I3" s="13">
        <v>-44.9</v>
      </c>
      <c r="J3" s="13">
        <v>-38.1</v>
      </c>
      <c r="K3" s="13">
        <v>-60</v>
      </c>
      <c r="L3" s="13">
        <v>-38.700000000000003</v>
      </c>
      <c r="M3" s="13">
        <v>-48.4</v>
      </c>
    </row>
    <row r="4" spans="1:13" x14ac:dyDescent="0.2">
      <c r="B4" s="13">
        <f t="shared" ref="B4:M4" si="0">(B3-B1)/1.96</f>
        <v>-4.9489795918367347</v>
      </c>
      <c r="C4" s="13">
        <f t="shared" si="0"/>
        <v>-6.1734693877551026</v>
      </c>
      <c r="D4" s="13">
        <f t="shared" si="0"/>
        <v>-3.2142857142857131</v>
      </c>
      <c r="E4" s="13">
        <f t="shared" si="0"/>
        <v>-3.8265306122448979</v>
      </c>
      <c r="F4" s="13">
        <f t="shared" si="0"/>
        <v>-4.2857142857142883</v>
      </c>
      <c r="G4" s="13">
        <f t="shared" si="0"/>
        <v>-3.7755102040816331</v>
      </c>
      <c r="H4" s="13">
        <f t="shared" si="0"/>
        <v>-4.6428571428571423</v>
      </c>
      <c r="I4" s="13">
        <f t="shared" si="0"/>
        <v>-5.66326530612245</v>
      </c>
      <c r="J4" s="13">
        <f t="shared" si="0"/>
        <v>-4.4897959183673475</v>
      </c>
      <c r="K4" s="13">
        <f t="shared" si="0"/>
        <v>-5.816326530612244</v>
      </c>
      <c r="L4" s="13">
        <f t="shared" si="0"/>
        <v>-4.387755102040817</v>
      </c>
      <c r="M4" s="13">
        <f t="shared" si="0"/>
        <v>-4.5408163265306118</v>
      </c>
    </row>
    <row r="6" spans="1:13" x14ac:dyDescent="0.2">
      <c r="A6" s="13" t="s">
        <v>241</v>
      </c>
      <c r="B6" s="22">
        <v>-2.4</v>
      </c>
      <c r="C6" s="22">
        <v>-0.6</v>
      </c>
      <c r="D6" s="22">
        <v>-2.5</v>
      </c>
      <c r="E6" s="22">
        <v>-5.8</v>
      </c>
      <c r="F6" s="19">
        <v>-0.1</v>
      </c>
      <c r="G6" s="22">
        <v>-4.2</v>
      </c>
      <c r="H6" s="22">
        <v>-6.6</v>
      </c>
      <c r="I6" s="22">
        <v>-4.4000000000000004</v>
      </c>
      <c r="J6" s="22">
        <v>-7</v>
      </c>
      <c r="K6" s="22">
        <v>-3.2</v>
      </c>
    </row>
    <row r="7" spans="1:13" x14ac:dyDescent="0.2">
      <c r="B7" s="1" t="s">
        <v>522</v>
      </c>
      <c r="C7" s="1" t="s">
        <v>470</v>
      </c>
      <c r="D7" s="1" t="s">
        <v>523</v>
      </c>
      <c r="E7" s="1" t="s">
        <v>524</v>
      </c>
      <c r="F7" s="1" t="s">
        <v>525</v>
      </c>
      <c r="G7" s="1" t="s">
        <v>526</v>
      </c>
      <c r="H7" s="1" t="s">
        <v>527</v>
      </c>
      <c r="I7" s="1" t="s">
        <v>528</v>
      </c>
      <c r="J7" s="1" t="s">
        <v>529</v>
      </c>
      <c r="K7" s="1" t="s">
        <v>530</v>
      </c>
    </row>
    <row r="8" spans="1:13" x14ac:dyDescent="0.2">
      <c r="B8" s="13">
        <v>-3.4</v>
      </c>
      <c r="C8" s="13">
        <v>-0.9</v>
      </c>
      <c r="D8" s="13">
        <v>-3.6</v>
      </c>
      <c r="E8" s="13">
        <v>-6.5</v>
      </c>
      <c r="F8" s="13">
        <v>-0.8</v>
      </c>
      <c r="G8" s="13">
        <v>-6.3</v>
      </c>
      <c r="H8" s="13">
        <v>-7.8</v>
      </c>
      <c r="I8" s="13">
        <v>-5.2</v>
      </c>
      <c r="J8" s="13">
        <v>-9</v>
      </c>
      <c r="K8" s="13">
        <v>-3.8</v>
      </c>
    </row>
    <row r="9" spans="1:13" x14ac:dyDescent="0.2">
      <c r="B9" s="13">
        <f t="shared" ref="B9:K9" si="1">(B8-B6)/1.96</f>
        <v>-0.51020408163265307</v>
      </c>
      <c r="C9" s="13">
        <f t="shared" si="1"/>
        <v>-0.15306122448979595</v>
      </c>
      <c r="D9" s="13">
        <f t="shared" si="1"/>
        <v>-0.56122448979591844</v>
      </c>
      <c r="E9" s="13">
        <f t="shared" si="1"/>
        <v>-0.35714285714285726</v>
      </c>
      <c r="F9" s="13">
        <f t="shared" si="1"/>
        <v>-0.35714285714285721</v>
      </c>
      <c r="G9" s="13">
        <f t="shared" si="1"/>
        <v>-1.0714285714285712</v>
      </c>
      <c r="H9" s="13">
        <f t="shared" si="1"/>
        <v>-0.6122448979591838</v>
      </c>
      <c r="I9" s="13">
        <f t="shared" si="1"/>
        <v>-0.40816326530612235</v>
      </c>
      <c r="J9" s="13">
        <f t="shared" si="1"/>
        <v>-1.0204081632653061</v>
      </c>
      <c r="K9" s="13">
        <f t="shared" si="1"/>
        <v>-0.30612244897959168</v>
      </c>
    </row>
    <row r="11" spans="1:13" x14ac:dyDescent="0.2">
      <c r="A11" s="13" t="s">
        <v>240</v>
      </c>
      <c r="B11" s="22">
        <v>2.2000000000000002</v>
      </c>
      <c r="C11" s="22">
        <v>213.6</v>
      </c>
      <c r="D11" s="22">
        <v>25</v>
      </c>
      <c r="E11" s="22">
        <v>11.8</v>
      </c>
      <c r="F11" s="19">
        <v>1</v>
      </c>
      <c r="G11" s="22">
        <v>43.1</v>
      </c>
      <c r="H11" s="22">
        <v>12.2</v>
      </c>
      <c r="I11" s="22">
        <v>-19.7</v>
      </c>
      <c r="J11" s="19">
        <v>7.2</v>
      </c>
      <c r="K11" s="22">
        <v>-15.9</v>
      </c>
    </row>
    <row r="12" spans="1:13" x14ac:dyDescent="0.2">
      <c r="B12" s="1" t="s">
        <v>571</v>
      </c>
      <c r="C12" s="1" t="s">
        <v>572</v>
      </c>
      <c r="D12" s="1" t="s">
        <v>573</v>
      </c>
      <c r="E12" s="1" t="s">
        <v>574</v>
      </c>
      <c r="F12" s="1" t="s">
        <v>575</v>
      </c>
      <c r="G12" s="1" t="s">
        <v>576</v>
      </c>
      <c r="H12" s="1" t="s">
        <v>577</v>
      </c>
      <c r="I12" s="1" t="s">
        <v>578</v>
      </c>
      <c r="J12" s="1" t="s">
        <v>579</v>
      </c>
      <c r="K12" s="1" t="s">
        <v>580</v>
      </c>
    </row>
    <row r="13" spans="1:13" x14ac:dyDescent="0.2">
      <c r="B13" s="13">
        <v>-3.1</v>
      </c>
      <c r="C13" s="13">
        <v>198.3</v>
      </c>
      <c r="D13" s="13">
        <v>22.4</v>
      </c>
      <c r="E13" s="13">
        <v>7.5</v>
      </c>
      <c r="F13" s="13">
        <v>-10.9</v>
      </c>
      <c r="G13" s="13">
        <v>38</v>
      </c>
      <c r="H13" s="13">
        <v>5</v>
      </c>
      <c r="I13" s="13">
        <v>-32.4</v>
      </c>
      <c r="J13" s="13">
        <v>2.1</v>
      </c>
      <c r="K13" s="13">
        <v>-24.2</v>
      </c>
    </row>
    <row r="14" spans="1:13" x14ac:dyDescent="0.2">
      <c r="B14" s="13">
        <f t="shared" ref="B14:K14" si="2">(B13-B11)/1.96</f>
        <v>-2.7040816326530615</v>
      </c>
      <c r="C14" s="13">
        <f t="shared" si="2"/>
        <v>-7.8061224489795835</v>
      </c>
      <c r="D14" s="13">
        <f t="shared" si="2"/>
        <v>-1.3265306122448988</v>
      </c>
      <c r="E14" s="13">
        <f t="shared" si="2"/>
        <v>-2.1938775510204085</v>
      </c>
      <c r="F14" s="13">
        <f t="shared" si="2"/>
        <v>-6.0714285714285721</v>
      </c>
      <c r="G14" s="13">
        <f t="shared" si="2"/>
        <v>-2.6020408163265314</v>
      </c>
      <c r="H14" s="13">
        <f t="shared" si="2"/>
        <v>-3.6734693877551017</v>
      </c>
      <c r="I14" s="13">
        <f t="shared" si="2"/>
        <v>-6.4795918367346932</v>
      </c>
      <c r="J14" s="13">
        <f t="shared" si="2"/>
        <v>-2.6020408163265305</v>
      </c>
      <c r="K14" s="13">
        <f t="shared" si="2"/>
        <v>-4.2346938775510203</v>
      </c>
    </row>
    <row r="17" spans="1:14" x14ac:dyDescent="0.2">
      <c r="A17" s="13" t="s">
        <v>239</v>
      </c>
      <c r="B17" s="13">
        <v>-110.50980000000001</v>
      </c>
      <c r="C17" s="13">
        <v>-15.286050000000001</v>
      </c>
      <c r="D17" s="13">
        <v>-5.0715000000000003</v>
      </c>
      <c r="E17" s="13">
        <v>7.2933000000000003</v>
      </c>
      <c r="F17" s="13">
        <v>-16.588750000000001</v>
      </c>
      <c r="G17" s="13">
        <v>0.28310000000000002</v>
      </c>
      <c r="H17" s="13">
        <v>0.20279999999999998</v>
      </c>
      <c r="I17" s="13">
        <v>-4.2249999999999996</v>
      </c>
      <c r="J17" s="13">
        <v>-3.1204499999999999</v>
      </c>
      <c r="K17" s="13">
        <v>-19.196999999999999</v>
      </c>
      <c r="L17" s="13">
        <v>-3.5217000000000001</v>
      </c>
      <c r="M17" s="13">
        <v>-4.3450000000000006</v>
      </c>
    </row>
    <row r="18" spans="1:14" x14ac:dyDescent="0.2">
      <c r="B18" s="13">
        <f t="shared" ref="B18:M18" si="3">B4/B1*B17</f>
        <v>-20.407117346938779</v>
      </c>
      <c r="C18" s="13">
        <f t="shared" si="3"/>
        <v>-2.6885459183673475</v>
      </c>
      <c r="D18" s="13">
        <f t="shared" si="3"/>
        <v>-1.0124999999999995</v>
      </c>
      <c r="E18" s="13">
        <f t="shared" si="3"/>
        <v>-0.57780612244897966</v>
      </c>
      <c r="F18" s="13">
        <f t="shared" si="3"/>
        <v>-1.2364285714285723</v>
      </c>
      <c r="G18" s="13">
        <f t="shared" si="3"/>
        <v>-0.2812755102040817</v>
      </c>
      <c r="H18" s="13">
        <f t="shared" si="3"/>
        <v>-0.39232142857142849</v>
      </c>
      <c r="I18" s="13">
        <f t="shared" si="3"/>
        <v>-0.70790816326530626</v>
      </c>
      <c r="J18" s="13">
        <f t="shared" si="3"/>
        <v>-0.47816326530612246</v>
      </c>
      <c r="K18" s="13">
        <f t="shared" si="3"/>
        <v>-2.2974489795918362</v>
      </c>
      <c r="L18" s="13">
        <f t="shared" si="3"/>
        <v>-0.5133673469387755</v>
      </c>
      <c r="M18" s="13">
        <f t="shared" si="3"/>
        <v>-0.4994897959183674</v>
      </c>
    </row>
    <row r="20" spans="1:14" x14ac:dyDescent="0.2">
      <c r="A20" s="13" t="s">
        <v>238</v>
      </c>
      <c r="B20" s="13">
        <v>-1.8780000000000001</v>
      </c>
      <c r="C20" s="13">
        <v>-4.4399999999999995E-2</v>
      </c>
      <c r="D20" s="13">
        <v>-4.9225000000000003</v>
      </c>
      <c r="E20" s="13">
        <v>-3.5872999999999999</v>
      </c>
      <c r="F20" s="13">
        <v>-4.0599999999999997E-2</v>
      </c>
      <c r="G20" s="13">
        <v>-11.732700000000001</v>
      </c>
      <c r="H20" s="13">
        <v>-8.2170000000000005</v>
      </c>
      <c r="I20" s="13">
        <v>-2.6928000000000005</v>
      </c>
      <c r="J20" s="13">
        <v>-30.173500000000004</v>
      </c>
      <c r="K20" s="13">
        <v>-1.8448000000000002</v>
      </c>
    </row>
    <row r="21" spans="1:14" x14ac:dyDescent="0.2">
      <c r="B21" s="13">
        <f t="shared" ref="B21:K21" si="4">B9/B6*B20</f>
        <v>-0.39923469387755106</v>
      </c>
      <c r="C21" s="13">
        <f t="shared" si="4"/>
        <v>-1.13265306122449E-2</v>
      </c>
      <c r="D21" s="13">
        <f t="shared" si="4"/>
        <v>-1.1050510204081634</v>
      </c>
      <c r="E21" s="13">
        <f t="shared" si="4"/>
        <v>-0.22089285714285722</v>
      </c>
      <c r="F21" s="13">
        <f t="shared" si="4"/>
        <v>-0.14500000000000002</v>
      </c>
      <c r="G21" s="13">
        <f t="shared" si="4"/>
        <v>-2.993035714285714</v>
      </c>
      <c r="H21" s="13">
        <f t="shared" si="4"/>
        <v>-0.76224489795918393</v>
      </c>
      <c r="I21" s="13">
        <f t="shared" si="4"/>
        <v>-0.24979591836734688</v>
      </c>
      <c r="J21" s="13">
        <f t="shared" si="4"/>
        <v>-4.3984693877551031</v>
      </c>
      <c r="K21" s="13">
        <f t="shared" si="4"/>
        <v>-0.17647959183673462</v>
      </c>
    </row>
    <row r="23" spans="1:14" x14ac:dyDescent="0.2">
      <c r="A23" s="13" t="s">
        <v>237</v>
      </c>
      <c r="B23" s="13">
        <v>8.6559000000000008</v>
      </c>
      <c r="C23" s="13">
        <v>5770.2972</v>
      </c>
      <c r="D23" s="13">
        <v>38.912499999999994</v>
      </c>
      <c r="E23" s="13">
        <v>14.9329</v>
      </c>
      <c r="F23" s="13">
        <v>1.3730000000000002</v>
      </c>
      <c r="G23" s="13">
        <v>24.760950000000001</v>
      </c>
      <c r="H23" s="13">
        <v>7.3260999999999994</v>
      </c>
      <c r="I23" s="13">
        <v>-75.519949999999994</v>
      </c>
      <c r="J23" s="13">
        <v>1.9368000000000001</v>
      </c>
      <c r="K23" s="13">
        <v>-20.638200000000001</v>
      </c>
    </row>
    <row r="24" spans="1:14" x14ac:dyDescent="0.2">
      <c r="B24" s="13">
        <f t="shared" ref="B24:K24" si="5">B14/B11*B23</f>
        <v>-10.63920918367347</v>
      </c>
      <c r="C24" s="13">
        <f t="shared" si="5"/>
        <v>-210.87849489795894</v>
      </c>
      <c r="D24" s="13">
        <f t="shared" si="5"/>
        <v>-2.0647448979591845</v>
      </c>
      <c r="E24" s="13">
        <f t="shared" si="5"/>
        <v>-2.7763520408163265</v>
      </c>
      <c r="F24" s="13">
        <f t="shared" si="5"/>
        <v>-8.3360714285714312</v>
      </c>
      <c r="G24" s="13">
        <f t="shared" si="5"/>
        <v>-1.4948724489795924</v>
      </c>
      <c r="H24" s="13">
        <f t="shared" si="5"/>
        <v>-2.2059183673469387</v>
      </c>
      <c r="I24" s="13">
        <f t="shared" si="5"/>
        <v>-24.839515306122447</v>
      </c>
      <c r="J24" s="13">
        <f t="shared" si="5"/>
        <v>-0.69994897959183677</v>
      </c>
      <c r="K24" s="13">
        <f t="shared" si="5"/>
        <v>-5.4966326530612246</v>
      </c>
    </row>
    <row r="26" spans="1:14" x14ac:dyDescent="0.2">
      <c r="N2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4E04-4A2B-7D41-8FDB-D4BA65C65295}">
  <dimension ref="A1:AA37"/>
  <sheetViews>
    <sheetView workbookViewId="0">
      <selection activeCell="U5" sqref="U5:V14"/>
    </sheetView>
  </sheetViews>
  <sheetFormatPr baseColWidth="10" defaultColWidth="11" defaultRowHeight="16" x14ac:dyDescent="0.2"/>
  <cols>
    <col min="1" max="1" width="29" bestFit="1" customWidth="1"/>
    <col min="2" max="2" width="15" bestFit="1" customWidth="1"/>
    <col min="3" max="3" width="14" bestFit="1" customWidth="1"/>
    <col min="4" max="4" width="6.1640625" bestFit="1" customWidth="1"/>
    <col min="5" max="5" width="3.6640625" bestFit="1" customWidth="1"/>
    <col min="9" max="9" width="11" style="10"/>
    <col min="14" max="14" width="16.83203125" bestFit="1" customWidth="1"/>
  </cols>
  <sheetData>
    <row r="1" spans="1:27" s="6" customFormat="1" x14ac:dyDescent="0.2">
      <c r="A1" s="12" t="s">
        <v>49</v>
      </c>
      <c r="I1" s="13"/>
      <c r="J1" s="13"/>
      <c r="O1" s="12"/>
      <c r="P1" s="12"/>
      <c r="Q1" s="12"/>
      <c r="R1" s="12"/>
    </row>
    <row r="2" spans="1:27" x14ac:dyDescent="0.2">
      <c r="A2" s="12"/>
      <c r="B2">
        <v>0</v>
      </c>
      <c r="C2">
        <v>1</v>
      </c>
      <c r="D2" t="s">
        <v>51</v>
      </c>
      <c r="E2" t="s">
        <v>52</v>
      </c>
      <c r="I2" s="13"/>
      <c r="J2" s="13"/>
      <c r="K2" s="7"/>
      <c r="N2" t="s">
        <v>48</v>
      </c>
      <c r="O2" s="12"/>
      <c r="P2" s="12"/>
      <c r="Q2" s="12"/>
      <c r="R2" s="12"/>
    </row>
    <row r="3" spans="1:27" x14ac:dyDescent="0.2">
      <c r="A3" s="12" t="s">
        <v>53</v>
      </c>
      <c r="B3">
        <v>1584</v>
      </c>
      <c r="C3" s="12">
        <v>1584</v>
      </c>
      <c r="D3" s="12"/>
      <c r="E3" s="12" t="s">
        <v>54</v>
      </c>
      <c r="I3" s="13"/>
      <c r="J3" s="13"/>
      <c r="K3" s="7"/>
      <c r="N3" t="s">
        <v>50</v>
      </c>
      <c r="O3" s="12"/>
      <c r="P3" s="12"/>
      <c r="Q3" s="12"/>
      <c r="R3" s="12"/>
      <c r="W3" s="13"/>
      <c r="AA3" s="13"/>
    </row>
    <row r="4" spans="1:27" x14ac:dyDescent="0.2">
      <c r="A4" s="12" t="s">
        <v>58</v>
      </c>
      <c r="B4" t="s">
        <v>377</v>
      </c>
      <c r="C4" s="12" t="s">
        <v>378</v>
      </c>
      <c r="D4" s="12">
        <v>0.27100000000000002</v>
      </c>
      <c r="E4" s="12"/>
      <c r="I4" s="13"/>
      <c r="J4" s="13"/>
      <c r="K4" s="7"/>
      <c r="N4" t="s">
        <v>52</v>
      </c>
      <c r="O4" s="12"/>
      <c r="P4" s="12"/>
      <c r="Q4" s="12"/>
      <c r="R4" s="18"/>
      <c r="S4" s="18"/>
      <c r="W4" s="13"/>
      <c r="AA4" s="13"/>
    </row>
    <row r="5" spans="1:27" x14ac:dyDescent="0.2">
      <c r="A5" s="12" t="s">
        <v>59</v>
      </c>
      <c r="B5" t="s">
        <v>379</v>
      </c>
      <c r="C5" s="12" t="s">
        <v>380</v>
      </c>
      <c r="D5" s="12">
        <v>9.8000000000000004E-2</v>
      </c>
      <c r="E5" s="12"/>
      <c r="I5" s="13"/>
      <c r="J5" s="13"/>
      <c r="K5" s="7"/>
      <c r="N5" t="s">
        <v>52</v>
      </c>
      <c r="O5" s="12"/>
      <c r="P5" s="12"/>
      <c r="Q5" s="12"/>
      <c r="R5" s="18"/>
      <c r="S5" s="18"/>
      <c r="U5" s="18"/>
      <c r="V5" s="18"/>
      <c r="W5" s="18"/>
      <c r="AA5" s="13"/>
    </row>
    <row r="6" spans="1:27" x14ac:dyDescent="0.2">
      <c r="A6" s="12" t="s">
        <v>60</v>
      </c>
      <c r="B6" t="s">
        <v>381</v>
      </c>
      <c r="C6" s="12" t="s">
        <v>382</v>
      </c>
      <c r="D6" s="12">
        <v>7.9000000000000001E-2</v>
      </c>
      <c r="E6" s="12"/>
      <c r="F6" t="s">
        <v>71</v>
      </c>
      <c r="G6" s="7" t="s">
        <v>403</v>
      </c>
      <c r="H6" s="7" t="s">
        <v>404</v>
      </c>
      <c r="I6" s="7">
        <v>0.13800000000000001</v>
      </c>
      <c r="J6" s="13"/>
      <c r="K6" t="s">
        <v>88</v>
      </c>
      <c r="L6" t="s">
        <v>425</v>
      </c>
      <c r="M6" t="s">
        <v>426</v>
      </c>
      <c r="N6">
        <v>1.2E-2</v>
      </c>
      <c r="O6" s="12"/>
      <c r="P6" s="12"/>
      <c r="Q6" s="12"/>
      <c r="R6" s="18"/>
      <c r="S6" s="18"/>
      <c r="U6" s="18"/>
      <c r="V6" s="18"/>
      <c r="W6" s="18"/>
      <c r="AA6" s="13"/>
    </row>
    <row r="7" spans="1:27" x14ac:dyDescent="0.2">
      <c r="A7" s="12" t="s">
        <v>61</v>
      </c>
      <c r="B7" t="s">
        <v>383</v>
      </c>
      <c r="C7" s="12" t="s">
        <v>384</v>
      </c>
      <c r="D7" s="12">
        <v>9.8000000000000004E-2</v>
      </c>
      <c r="E7" s="12"/>
      <c r="F7" t="s">
        <v>72</v>
      </c>
      <c r="G7" t="s">
        <v>405</v>
      </c>
      <c r="H7" s="7" t="s">
        <v>406</v>
      </c>
      <c r="I7" s="7">
        <v>0.158</v>
      </c>
      <c r="J7" s="13"/>
      <c r="K7" t="s">
        <v>89</v>
      </c>
      <c r="L7" t="s">
        <v>427</v>
      </c>
      <c r="M7" t="s">
        <v>428</v>
      </c>
      <c r="N7">
        <v>0.52100000000000002</v>
      </c>
      <c r="O7" s="12"/>
      <c r="P7" s="12"/>
      <c r="Q7" s="12"/>
      <c r="R7" s="18"/>
      <c r="S7" s="18"/>
      <c r="U7" s="18"/>
      <c r="V7" s="18"/>
      <c r="W7" s="18"/>
      <c r="AA7" s="13"/>
    </row>
    <row r="8" spans="1:27" x14ac:dyDescent="0.2">
      <c r="A8" s="12" t="s">
        <v>62</v>
      </c>
      <c r="B8" t="s">
        <v>385</v>
      </c>
      <c r="C8" s="12" t="s">
        <v>386</v>
      </c>
      <c r="D8" s="12">
        <v>5.5E-2</v>
      </c>
      <c r="E8" s="12"/>
      <c r="F8" t="s">
        <v>73</v>
      </c>
      <c r="G8" t="s">
        <v>407</v>
      </c>
      <c r="H8" t="s">
        <v>408</v>
      </c>
      <c r="I8">
        <v>0.17899999999999999</v>
      </c>
      <c r="J8" s="13"/>
      <c r="K8" t="s">
        <v>90</v>
      </c>
      <c r="L8" t="s">
        <v>429</v>
      </c>
      <c r="M8" t="s">
        <v>430</v>
      </c>
      <c r="N8">
        <v>0.61399999999999999</v>
      </c>
      <c r="O8" s="12"/>
      <c r="P8" s="12"/>
      <c r="Q8" s="12"/>
      <c r="R8" s="18"/>
      <c r="S8" s="18"/>
      <c r="U8" s="18"/>
      <c r="V8" s="18"/>
      <c r="W8" s="18"/>
      <c r="AA8" s="13"/>
    </row>
    <row r="9" spans="1:27" x14ac:dyDescent="0.2">
      <c r="A9" s="12" t="s">
        <v>63</v>
      </c>
      <c r="B9" t="s">
        <v>387</v>
      </c>
      <c r="C9" s="12" t="s">
        <v>388</v>
      </c>
      <c r="D9" s="12">
        <v>0.28799999999999998</v>
      </c>
      <c r="E9" s="12"/>
      <c r="F9" t="s">
        <v>74</v>
      </c>
      <c r="G9" t="s">
        <v>409</v>
      </c>
      <c r="H9" t="s">
        <v>410</v>
      </c>
      <c r="I9">
        <v>0.504</v>
      </c>
      <c r="J9" s="13"/>
      <c r="K9" t="s">
        <v>91</v>
      </c>
      <c r="L9" t="s">
        <v>431</v>
      </c>
      <c r="M9" t="s">
        <v>432</v>
      </c>
      <c r="N9">
        <v>0.254</v>
      </c>
      <c r="O9" s="12"/>
      <c r="P9" s="12"/>
      <c r="Q9" s="12"/>
      <c r="R9" s="18"/>
      <c r="S9" s="18"/>
      <c r="U9" s="18"/>
      <c r="V9" s="18"/>
      <c r="W9" s="18"/>
      <c r="AA9" s="13"/>
    </row>
    <row r="10" spans="1:27" x14ac:dyDescent="0.2">
      <c r="A10" t="s">
        <v>64</v>
      </c>
      <c r="B10" t="s">
        <v>389</v>
      </c>
      <c r="C10" t="s">
        <v>390</v>
      </c>
      <c r="D10">
        <v>5.8000000000000003E-2</v>
      </c>
      <c r="F10" t="s">
        <v>75</v>
      </c>
      <c r="G10" t="s">
        <v>411</v>
      </c>
      <c r="H10" t="s">
        <v>412</v>
      </c>
      <c r="I10">
        <v>3.0000000000000001E-3</v>
      </c>
      <c r="K10" t="s">
        <v>92</v>
      </c>
      <c r="L10" t="s">
        <v>433</v>
      </c>
      <c r="M10" t="s">
        <v>434</v>
      </c>
      <c r="N10">
        <v>4.3999999999999997E-2</v>
      </c>
      <c r="O10" s="12"/>
      <c r="P10" s="12"/>
      <c r="Q10" s="12"/>
      <c r="R10" s="18"/>
      <c r="S10" s="18"/>
      <c r="U10" s="18"/>
      <c r="V10" s="18"/>
      <c r="W10" s="18"/>
    </row>
    <row r="11" spans="1:27" x14ac:dyDescent="0.2">
      <c r="A11" t="s">
        <v>65</v>
      </c>
      <c r="B11" t="s">
        <v>391</v>
      </c>
      <c r="C11" t="s">
        <v>392</v>
      </c>
      <c r="D11">
        <v>7.0000000000000007E-2</v>
      </c>
      <c r="F11" t="s">
        <v>76</v>
      </c>
      <c r="G11" t="s">
        <v>413</v>
      </c>
      <c r="H11" t="s">
        <v>414</v>
      </c>
      <c r="I11">
        <v>0.153</v>
      </c>
      <c r="K11" t="s">
        <v>93</v>
      </c>
      <c r="L11" t="s">
        <v>435</v>
      </c>
      <c r="M11" t="s">
        <v>436</v>
      </c>
      <c r="N11">
        <v>0.45700000000000002</v>
      </c>
      <c r="O11" s="12"/>
      <c r="P11" s="12"/>
      <c r="Q11" s="12"/>
      <c r="R11" s="18"/>
      <c r="S11" s="18"/>
      <c r="U11" s="18"/>
      <c r="V11" s="18"/>
      <c r="W11" s="18"/>
    </row>
    <row r="12" spans="1:27" x14ac:dyDescent="0.2">
      <c r="A12" t="s">
        <v>66</v>
      </c>
      <c r="B12" t="s">
        <v>393</v>
      </c>
      <c r="C12" t="s">
        <v>394</v>
      </c>
      <c r="D12">
        <v>7.9000000000000001E-2</v>
      </c>
      <c r="F12" t="s">
        <v>77</v>
      </c>
      <c r="G12" t="s">
        <v>415</v>
      </c>
      <c r="H12" t="s">
        <v>416</v>
      </c>
      <c r="I12">
        <v>0.26100000000000001</v>
      </c>
      <c r="K12" t="s">
        <v>94</v>
      </c>
      <c r="L12" t="s">
        <v>437</v>
      </c>
      <c r="M12" t="s">
        <v>438</v>
      </c>
      <c r="N12">
        <v>9.7000000000000003E-2</v>
      </c>
      <c r="O12" s="12"/>
      <c r="P12" s="12"/>
      <c r="Q12" s="12"/>
      <c r="R12" s="18"/>
      <c r="S12" s="18"/>
      <c r="U12" s="18"/>
      <c r="V12" s="18"/>
      <c r="W12" s="18"/>
    </row>
    <row r="13" spans="1:27" x14ac:dyDescent="0.2">
      <c r="A13" t="s">
        <v>67</v>
      </c>
      <c r="B13" t="s">
        <v>395</v>
      </c>
      <c r="C13" t="s">
        <v>396</v>
      </c>
      <c r="D13">
        <v>0.16400000000000001</v>
      </c>
      <c r="F13" t="s">
        <v>78</v>
      </c>
      <c r="G13" t="s">
        <v>417</v>
      </c>
      <c r="H13" t="s">
        <v>418</v>
      </c>
      <c r="I13">
        <v>0.35399999999999998</v>
      </c>
      <c r="K13" t="s">
        <v>95</v>
      </c>
      <c r="L13" t="s">
        <v>439</v>
      </c>
      <c r="M13" t="s">
        <v>440</v>
      </c>
      <c r="N13">
        <v>0.122</v>
      </c>
      <c r="O13" s="12"/>
      <c r="P13" s="12"/>
      <c r="Q13" s="12"/>
      <c r="R13" s="18"/>
      <c r="S13" s="18"/>
      <c r="U13" s="18"/>
      <c r="V13" s="18"/>
      <c r="W13" s="18"/>
    </row>
    <row r="14" spans="1:27" x14ac:dyDescent="0.2">
      <c r="A14" t="s">
        <v>69</v>
      </c>
      <c r="B14" s="11" t="s">
        <v>399</v>
      </c>
      <c r="C14" s="11" t="s">
        <v>400</v>
      </c>
      <c r="D14" s="11">
        <v>0.158</v>
      </c>
      <c r="E14" s="11"/>
      <c r="F14" t="s">
        <v>80</v>
      </c>
      <c r="G14" t="s">
        <v>421</v>
      </c>
      <c r="H14" t="s">
        <v>422</v>
      </c>
      <c r="I14">
        <v>0.16400000000000001</v>
      </c>
      <c r="J14" s="11"/>
      <c r="K14" t="s">
        <v>97</v>
      </c>
      <c r="L14" t="s">
        <v>443</v>
      </c>
      <c r="M14" t="s">
        <v>444</v>
      </c>
      <c r="N14">
        <v>4.8000000000000001E-2</v>
      </c>
      <c r="O14" s="12"/>
      <c r="P14" s="12"/>
      <c r="Q14" s="12"/>
      <c r="R14" s="11"/>
      <c r="S14" s="11"/>
      <c r="U14" s="18"/>
      <c r="V14" s="18"/>
      <c r="W14" s="18"/>
    </row>
    <row r="15" spans="1:27" x14ac:dyDescent="0.2">
      <c r="A15" t="s">
        <v>70</v>
      </c>
      <c r="B15" s="7" t="s">
        <v>401</v>
      </c>
      <c r="C15" s="7" t="s">
        <v>402</v>
      </c>
      <c r="D15" s="7">
        <v>0.17499999999999999</v>
      </c>
      <c r="E15" s="7"/>
      <c r="F15" t="s">
        <v>81</v>
      </c>
      <c r="G15" t="s">
        <v>423</v>
      </c>
      <c r="H15" t="s">
        <v>424</v>
      </c>
      <c r="I15">
        <v>0.29899999999999999</v>
      </c>
      <c r="J15" s="7"/>
      <c r="K15" t="s">
        <v>98</v>
      </c>
      <c r="L15" t="s">
        <v>445</v>
      </c>
      <c r="M15" t="s">
        <v>446</v>
      </c>
      <c r="N15">
        <v>0.121</v>
      </c>
      <c r="O15" s="12"/>
      <c r="P15" s="12"/>
      <c r="Q15" s="12"/>
      <c r="R15" s="18"/>
      <c r="S15" s="18"/>
    </row>
    <row r="16" spans="1:27" x14ac:dyDescent="0.2">
      <c r="E16" s="7"/>
      <c r="J16" s="7"/>
      <c r="N16" t="s">
        <v>52</v>
      </c>
      <c r="O16" s="12"/>
      <c r="P16" s="12"/>
      <c r="Q16" s="12"/>
      <c r="R16" s="12"/>
    </row>
    <row r="17" spans="5:18" x14ac:dyDescent="0.2">
      <c r="E17" s="7"/>
      <c r="J17" s="7"/>
      <c r="K17" s="7"/>
      <c r="N17" t="s">
        <v>52</v>
      </c>
      <c r="O17" s="12"/>
      <c r="P17" s="12"/>
      <c r="Q17" s="12"/>
      <c r="R17" s="12"/>
    </row>
    <row r="18" spans="5:18" x14ac:dyDescent="0.2">
      <c r="N18" t="s">
        <v>52</v>
      </c>
      <c r="O18" s="12"/>
      <c r="P18" s="12"/>
      <c r="Q18" s="12"/>
      <c r="R18" s="12"/>
    </row>
    <row r="19" spans="5:18" x14ac:dyDescent="0.2">
      <c r="N19" t="s">
        <v>52</v>
      </c>
      <c r="O19" s="12"/>
      <c r="P19" s="12"/>
      <c r="Q19" s="12"/>
      <c r="R19" s="12"/>
    </row>
    <row r="20" spans="5:18" x14ac:dyDescent="0.2">
      <c r="N20" t="s">
        <v>52</v>
      </c>
      <c r="O20" s="12"/>
      <c r="P20" s="12"/>
      <c r="Q20" s="12"/>
      <c r="R20" s="12"/>
    </row>
    <row r="21" spans="5:18" x14ac:dyDescent="0.2">
      <c r="N21" t="s">
        <v>52</v>
      </c>
      <c r="O21" s="12"/>
      <c r="P21" s="12"/>
      <c r="Q21" s="12"/>
      <c r="R21" s="12"/>
    </row>
    <row r="22" spans="5:18" x14ac:dyDescent="0.2">
      <c r="N22" t="s">
        <v>52</v>
      </c>
      <c r="O22" s="12"/>
      <c r="P22" s="12"/>
      <c r="Q22" s="12"/>
      <c r="R22" s="12"/>
    </row>
    <row r="23" spans="5:18" x14ac:dyDescent="0.2">
      <c r="N23" t="s">
        <v>52</v>
      </c>
      <c r="O23" s="12"/>
      <c r="P23" s="12"/>
      <c r="Q23" s="12"/>
      <c r="R23" s="12"/>
    </row>
    <row r="24" spans="5:18" x14ac:dyDescent="0.2">
      <c r="N24" t="s">
        <v>52</v>
      </c>
      <c r="O24" s="12"/>
      <c r="P24" s="12"/>
      <c r="Q24" s="12"/>
      <c r="R24" s="12"/>
    </row>
    <row r="25" spans="5:18" x14ac:dyDescent="0.2">
      <c r="N25" t="s">
        <v>52</v>
      </c>
      <c r="O25" s="12"/>
      <c r="P25" s="12"/>
      <c r="Q25" s="12"/>
      <c r="R25" s="12"/>
    </row>
    <row r="26" spans="5:18" x14ac:dyDescent="0.2">
      <c r="N26" t="s">
        <v>52</v>
      </c>
      <c r="O26" s="12"/>
      <c r="P26" s="12"/>
      <c r="Q26" s="12"/>
      <c r="R26" s="12"/>
    </row>
    <row r="27" spans="5:18" x14ac:dyDescent="0.2">
      <c r="N27" t="s">
        <v>52</v>
      </c>
      <c r="O27" s="12"/>
      <c r="P27" s="12"/>
      <c r="Q27" s="12"/>
      <c r="R27" s="12"/>
    </row>
    <row r="28" spans="5:18" x14ac:dyDescent="0.2">
      <c r="N28" t="s">
        <v>52</v>
      </c>
      <c r="O28" s="12"/>
      <c r="P28" s="12"/>
      <c r="Q28" s="12"/>
      <c r="R28" s="12"/>
    </row>
    <row r="29" spans="5:18" x14ac:dyDescent="0.2">
      <c r="N29" t="s">
        <v>52</v>
      </c>
      <c r="O29" s="12"/>
      <c r="P29" s="12"/>
      <c r="Q29" s="12"/>
      <c r="R29" s="12"/>
    </row>
    <row r="30" spans="5:18" x14ac:dyDescent="0.2">
      <c r="O30" s="12"/>
      <c r="P30" s="12"/>
      <c r="Q30" s="12"/>
      <c r="R30" s="12"/>
    </row>
    <row r="31" spans="5:18" x14ac:dyDescent="0.2">
      <c r="O31" s="12"/>
      <c r="P31" s="12"/>
      <c r="Q31" s="12"/>
      <c r="R31" s="12"/>
    </row>
    <row r="32" spans="5:18" x14ac:dyDescent="0.2">
      <c r="O32" s="12"/>
      <c r="P32" s="12"/>
      <c r="Q32" s="12"/>
      <c r="R32" s="12"/>
    </row>
    <row r="33" spans="15:18" x14ac:dyDescent="0.2">
      <c r="O33" s="12"/>
      <c r="P33" s="12"/>
      <c r="Q33" s="12"/>
      <c r="R33" s="12"/>
    </row>
    <row r="34" spans="15:18" x14ac:dyDescent="0.2">
      <c r="O34" s="12"/>
      <c r="P34" s="12"/>
      <c r="Q34" s="12"/>
      <c r="R34" s="12"/>
    </row>
    <row r="35" spans="15:18" x14ac:dyDescent="0.2">
      <c r="O35" s="12"/>
      <c r="P35" s="12"/>
      <c r="Q35" s="12"/>
      <c r="R35" s="12"/>
    </row>
    <row r="36" spans="15:18" x14ac:dyDescent="0.2">
      <c r="O36" s="12"/>
      <c r="P36" s="12"/>
      <c r="Q36" s="12"/>
      <c r="R36" s="12"/>
    </row>
    <row r="37" spans="15:18" x14ac:dyDescent="0.2">
      <c r="O37" s="12"/>
      <c r="P37" s="12"/>
      <c r="Q37" s="12"/>
      <c r="R37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1D87-D81F-8E4A-B817-4537D926CF94}">
  <dimension ref="A1:E42"/>
  <sheetViews>
    <sheetView tabSelected="1" workbookViewId="0">
      <selection activeCell="A9" sqref="A9"/>
    </sheetView>
  </sheetViews>
  <sheetFormatPr baseColWidth="10" defaultRowHeight="16" x14ac:dyDescent="0.2"/>
  <cols>
    <col min="1" max="1" width="29" bestFit="1" customWidth="1"/>
    <col min="2" max="3" width="14" bestFit="1" customWidth="1"/>
    <col min="4" max="4" width="6.1640625" bestFit="1" customWidth="1"/>
    <col min="5" max="5" width="3.6640625" bestFit="1" customWidth="1"/>
  </cols>
  <sheetData>
    <row r="1" spans="1:5" x14ac:dyDescent="0.2">
      <c r="A1" t="s">
        <v>1040</v>
      </c>
      <c r="B1" t="s">
        <v>1116</v>
      </c>
    </row>
    <row r="2" spans="1:5" x14ac:dyDescent="0.2">
      <c r="B2">
        <v>0</v>
      </c>
      <c r="C2">
        <v>1</v>
      </c>
      <c r="D2" t="s">
        <v>51</v>
      </c>
      <c r="E2" t="s">
        <v>52</v>
      </c>
    </row>
    <row r="3" spans="1:5" x14ac:dyDescent="0.2">
      <c r="A3" t="s">
        <v>53</v>
      </c>
      <c r="B3">
        <v>923</v>
      </c>
      <c r="C3">
        <v>661</v>
      </c>
      <c r="E3" t="s">
        <v>54</v>
      </c>
    </row>
    <row r="4" spans="1:5" x14ac:dyDescent="0.2">
      <c r="A4" t="s">
        <v>55</v>
      </c>
      <c r="B4" t="s">
        <v>1043</v>
      </c>
      <c r="C4" t="s">
        <v>1044</v>
      </c>
      <c r="D4" s="28">
        <v>3.2000000000000001E-2</v>
      </c>
    </row>
    <row r="5" spans="1:5" x14ac:dyDescent="0.2">
      <c r="A5" t="s">
        <v>121</v>
      </c>
      <c r="B5">
        <v>20.5</v>
      </c>
      <c r="C5">
        <v>12.6</v>
      </c>
      <c r="D5" s="28">
        <v>0.215</v>
      </c>
    </row>
    <row r="6" spans="1:5" x14ac:dyDescent="0.2">
      <c r="A6" t="s">
        <v>56</v>
      </c>
      <c r="B6" t="s">
        <v>1041</v>
      </c>
      <c r="C6" t="s">
        <v>1042</v>
      </c>
      <c r="D6" s="28">
        <v>0.27700000000000002</v>
      </c>
    </row>
    <row r="7" spans="1:5" x14ac:dyDescent="0.2">
      <c r="A7" t="s">
        <v>57</v>
      </c>
      <c r="B7" t="s">
        <v>1046</v>
      </c>
      <c r="C7" t="s">
        <v>1047</v>
      </c>
      <c r="D7" s="28">
        <v>0.17299999999999999</v>
      </c>
    </row>
    <row r="8" spans="1:5" x14ac:dyDescent="0.2">
      <c r="A8" t="s">
        <v>58</v>
      </c>
      <c r="B8" t="s">
        <v>1048</v>
      </c>
      <c r="C8" t="s">
        <v>1049</v>
      </c>
      <c r="D8" s="28">
        <v>0.33600000000000002</v>
      </c>
    </row>
    <row r="9" spans="1:5" x14ac:dyDescent="0.2">
      <c r="A9" t="s">
        <v>59</v>
      </c>
      <c r="B9" t="s">
        <v>1050</v>
      </c>
      <c r="C9" t="s">
        <v>1051</v>
      </c>
      <c r="D9" s="28">
        <v>0.153</v>
      </c>
    </row>
    <row r="10" spans="1:5" x14ac:dyDescent="0.2">
      <c r="A10" t="s">
        <v>60</v>
      </c>
      <c r="B10" t="s">
        <v>1052</v>
      </c>
      <c r="C10" t="s">
        <v>1053</v>
      </c>
      <c r="D10" s="28">
        <v>0.32200000000000001</v>
      </c>
    </row>
    <row r="11" spans="1:5" x14ac:dyDescent="0.2">
      <c r="A11" t="s">
        <v>61</v>
      </c>
      <c r="B11" t="s">
        <v>1054</v>
      </c>
      <c r="C11" t="s">
        <v>1045</v>
      </c>
      <c r="D11" s="28">
        <v>0.129</v>
      </c>
    </row>
    <row r="12" spans="1:5" x14ac:dyDescent="0.2">
      <c r="A12" t="s">
        <v>62</v>
      </c>
      <c r="B12" t="s">
        <v>1055</v>
      </c>
      <c r="C12" t="s">
        <v>1056</v>
      </c>
      <c r="D12" s="28">
        <v>0.09</v>
      </c>
    </row>
    <row r="13" spans="1:5" x14ac:dyDescent="0.2">
      <c r="A13" t="s">
        <v>63</v>
      </c>
      <c r="B13" t="s">
        <v>1057</v>
      </c>
      <c r="C13" t="s">
        <v>1058</v>
      </c>
      <c r="D13" s="28">
        <v>0.35899999999999999</v>
      </c>
    </row>
    <row r="14" spans="1:5" x14ac:dyDescent="0.2">
      <c r="A14" t="s">
        <v>64</v>
      </c>
      <c r="B14" t="s">
        <v>1059</v>
      </c>
      <c r="C14" t="s">
        <v>1060</v>
      </c>
      <c r="D14" s="28">
        <v>2.1999999999999999E-2</v>
      </c>
    </row>
    <row r="15" spans="1:5" x14ac:dyDescent="0.2">
      <c r="A15" t="s">
        <v>65</v>
      </c>
      <c r="B15" t="s">
        <v>1061</v>
      </c>
      <c r="C15" t="s">
        <v>1062</v>
      </c>
      <c r="D15" s="28">
        <v>0.16700000000000001</v>
      </c>
    </row>
    <row r="16" spans="1:5" x14ac:dyDescent="0.2">
      <c r="A16" t="s">
        <v>66</v>
      </c>
      <c r="B16" t="s">
        <v>1063</v>
      </c>
      <c r="C16" t="s">
        <v>1064</v>
      </c>
      <c r="D16" s="28">
        <v>5.3999999999999999E-2</v>
      </c>
    </row>
    <row r="17" spans="1:4" x14ac:dyDescent="0.2">
      <c r="A17" t="s">
        <v>67</v>
      </c>
      <c r="B17" t="s">
        <v>1065</v>
      </c>
      <c r="C17" t="s">
        <v>1066</v>
      </c>
      <c r="D17" s="28">
        <v>0.26500000000000001</v>
      </c>
    </row>
    <row r="18" spans="1:4" x14ac:dyDescent="0.2">
      <c r="A18" t="s">
        <v>68</v>
      </c>
      <c r="B18" t="s">
        <v>1067</v>
      </c>
      <c r="C18" t="s">
        <v>1068</v>
      </c>
      <c r="D18" s="28">
        <v>7.6999999999999999E-2</v>
      </c>
    </row>
    <row r="19" spans="1:4" x14ac:dyDescent="0.2">
      <c r="A19" t="s">
        <v>69</v>
      </c>
      <c r="B19" t="s">
        <v>1069</v>
      </c>
      <c r="C19" t="s">
        <v>1070</v>
      </c>
      <c r="D19" s="28">
        <v>0.56000000000000005</v>
      </c>
    </row>
    <row r="20" spans="1:4" x14ac:dyDescent="0.2">
      <c r="A20" t="s">
        <v>70</v>
      </c>
      <c r="B20" t="s">
        <v>1071</v>
      </c>
      <c r="C20" t="s">
        <v>1072</v>
      </c>
      <c r="D20" s="28">
        <v>0.17199999999999999</v>
      </c>
    </row>
    <row r="21" spans="1:4" x14ac:dyDescent="0.2">
      <c r="A21" t="s">
        <v>71</v>
      </c>
      <c r="B21" t="s">
        <v>1073</v>
      </c>
      <c r="C21" t="s">
        <v>1074</v>
      </c>
      <c r="D21" s="28">
        <v>0.41699999999999998</v>
      </c>
    </row>
    <row r="22" spans="1:4" x14ac:dyDescent="0.2">
      <c r="A22" t="s">
        <v>72</v>
      </c>
      <c r="B22" t="s">
        <v>1075</v>
      </c>
      <c r="C22" t="s">
        <v>1076</v>
      </c>
      <c r="D22" s="28">
        <v>0.183</v>
      </c>
    </row>
    <row r="23" spans="1:4" x14ac:dyDescent="0.2">
      <c r="A23" t="s">
        <v>73</v>
      </c>
      <c r="B23" t="s">
        <v>1077</v>
      </c>
      <c r="C23" t="s">
        <v>1078</v>
      </c>
      <c r="D23" s="28">
        <v>0.16200000000000001</v>
      </c>
    </row>
    <row r="24" spans="1:4" x14ac:dyDescent="0.2">
      <c r="A24" t="s">
        <v>74</v>
      </c>
      <c r="B24" t="s">
        <v>1079</v>
      </c>
      <c r="C24" t="s">
        <v>1080</v>
      </c>
      <c r="D24" s="28">
        <v>0.47</v>
      </c>
    </row>
    <row r="25" spans="1:4" x14ac:dyDescent="0.2">
      <c r="A25" t="s">
        <v>75</v>
      </c>
      <c r="B25" t="s">
        <v>1081</v>
      </c>
      <c r="C25" t="s">
        <v>1082</v>
      </c>
      <c r="D25" s="28">
        <v>0.03</v>
      </c>
    </row>
    <row r="26" spans="1:4" x14ac:dyDescent="0.2">
      <c r="A26" t="s">
        <v>76</v>
      </c>
      <c r="B26" t="s">
        <v>1083</v>
      </c>
      <c r="C26" t="s">
        <v>1084</v>
      </c>
      <c r="D26" s="28">
        <v>8.4000000000000005E-2</v>
      </c>
    </row>
    <row r="27" spans="1:4" x14ac:dyDescent="0.2">
      <c r="A27" t="s">
        <v>77</v>
      </c>
      <c r="B27" t="s">
        <v>1085</v>
      </c>
      <c r="C27" t="s">
        <v>1086</v>
      </c>
      <c r="D27" s="28">
        <v>8.8999999999999996E-2</v>
      </c>
    </row>
    <row r="28" spans="1:4" x14ac:dyDescent="0.2">
      <c r="A28" t="s">
        <v>78</v>
      </c>
      <c r="B28" t="s">
        <v>1087</v>
      </c>
      <c r="C28" t="s">
        <v>1088</v>
      </c>
      <c r="D28" s="28">
        <v>0.375</v>
      </c>
    </row>
    <row r="29" spans="1:4" x14ac:dyDescent="0.2">
      <c r="A29" t="s">
        <v>79</v>
      </c>
      <c r="B29" t="s">
        <v>1089</v>
      </c>
      <c r="C29" t="s">
        <v>1068</v>
      </c>
      <c r="D29" s="28">
        <v>9.2999999999999999E-2</v>
      </c>
    </row>
    <row r="30" spans="1:4" x14ac:dyDescent="0.2">
      <c r="A30" t="s">
        <v>80</v>
      </c>
      <c r="B30" t="s">
        <v>1090</v>
      </c>
      <c r="C30" t="s">
        <v>1091</v>
      </c>
      <c r="D30" s="28">
        <v>0.65700000000000003</v>
      </c>
    </row>
    <row r="31" spans="1:4" x14ac:dyDescent="0.2">
      <c r="A31" t="s">
        <v>81</v>
      </c>
      <c r="B31" t="s">
        <v>1092</v>
      </c>
      <c r="C31" t="s">
        <v>1093</v>
      </c>
      <c r="D31" s="28">
        <v>0.46200000000000002</v>
      </c>
    </row>
    <row r="32" spans="1:4" x14ac:dyDescent="0.2">
      <c r="A32" t="s">
        <v>88</v>
      </c>
      <c r="B32" t="s">
        <v>1094</v>
      </c>
      <c r="C32" t="s">
        <v>1095</v>
      </c>
      <c r="D32" s="28">
        <v>0.83599999999999997</v>
      </c>
    </row>
    <row r="33" spans="1:4" x14ac:dyDescent="0.2">
      <c r="A33" t="s">
        <v>89</v>
      </c>
      <c r="B33" t="s">
        <v>1096</v>
      </c>
      <c r="C33" t="s">
        <v>1097</v>
      </c>
      <c r="D33" s="28">
        <v>0.77200000000000002</v>
      </c>
    </row>
    <row r="34" spans="1:4" x14ac:dyDescent="0.2">
      <c r="A34" t="s">
        <v>90</v>
      </c>
      <c r="B34" t="s">
        <v>1098</v>
      </c>
      <c r="C34" t="s">
        <v>1099</v>
      </c>
      <c r="D34" s="28">
        <v>0.41499999999999998</v>
      </c>
    </row>
    <row r="35" spans="1:4" x14ac:dyDescent="0.2">
      <c r="A35" t="s">
        <v>91</v>
      </c>
      <c r="B35" t="s">
        <v>1100</v>
      </c>
      <c r="C35" t="s">
        <v>1101</v>
      </c>
      <c r="D35" s="28">
        <v>0.312</v>
      </c>
    </row>
    <row r="36" spans="1:4" x14ac:dyDescent="0.2">
      <c r="A36" t="s">
        <v>92</v>
      </c>
      <c r="B36" t="s">
        <v>1102</v>
      </c>
      <c r="C36" t="s">
        <v>1103</v>
      </c>
      <c r="D36" s="28">
        <v>0.14199999999999999</v>
      </c>
    </row>
    <row r="37" spans="1:4" x14ac:dyDescent="0.2">
      <c r="A37" t="s">
        <v>93</v>
      </c>
      <c r="B37" t="s">
        <v>1104</v>
      </c>
      <c r="C37" t="s">
        <v>1105</v>
      </c>
      <c r="D37" s="28">
        <v>0.17100000000000001</v>
      </c>
    </row>
    <row r="38" spans="1:4" x14ac:dyDescent="0.2">
      <c r="A38" t="s">
        <v>94</v>
      </c>
      <c r="B38" t="s">
        <v>1106</v>
      </c>
      <c r="C38" t="s">
        <v>1107</v>
      </c>
      <c r="D38" s="28">
        <v>7.6999999999999999E-2</v>
      </c>
    </row>
    <row r="39" spans="1:4" x14ac:dyDescent="0.2">
      <c r="A39" t="s">
        <v>95</v>
      </c>
      <c r="B39" t="s">
        <v>1108</v>
      </c>
      <c r="C39" t="s">
        <v>1109</v>
      </c>
      <c r="D39" s="28">
        <v>0.01</v>
      </c>
    </row>
    <row r="40" spans="1:4" x14ac:dyDescent="0.2">
      <c r="A40" t="s">
        <v>96</v>
      </c>
      <c r="B40" t="s">
        <v>1110</v>
      </c>
      <c r="C40" t="s">
        <v>1111</v>
      </c>
      <c r="D40" s="28">
        <v>7.0000000000000001E-3</v>
      </c>
    </row>
    <row r="41" spans="1:4" x14ac:dyDescent="0.2">
      <c r="A41" t="s">
        <v>97</v>
      </c>
      <c r="B41" t="s">
        <v>1112</v>
      </c>
      <c r="C41" t="s">
        <v>1113</v>
      </c>
      <c r="D41" s="28">
        <v>0.22800000000000001</v>
      </c>
    </row>
    <row r="42" spans="1:4" x14ac:dyDescent="0.2">
      <c r="A42" t="s">
        <v>98</v>
      </c>
      <c r="B42" t="s">
        <v>1114</v>
      </c>
      <c r="C42" t="s">
        <v>1115</v>
      </c>
      <c r="D42" s="28">
        <v>1.4E-2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F4FE-D5CA-9647-98FC-6A082078BC06}">
  <dimension ref="A1:AF54"/>
  <sheetViews>
    <sheetView workbookViewId="0">
      <selection activeCell="D30" sqref="D30"/>
    </sheetView>
  </sheetViews>
  <sheetFormatPr baseColWidth="10" defaultRowHeight="16" x14ac:dyDescent="0.2"/>
  <sheetData>
    <row r="1" spans="1:32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Q1" s="7"/>
      <c r="R1" s="7"/>
      <c r="S1" s="26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2" ht="18" x14ac:dyDescent="0.2">
      <c r="A2" s="1" t="s">
        <v>99</v>
      </c>
      <c r="B2" s="1" t="s">
        <v>447</v>
      </c>
      <c r="C2" s="1" t="s">
        <v>448</v>
      </c>
      <c r="D2" s="1" t="s">
        <v>449</v>
      </c>
      <c r="E2" s="1" t="s">
        <v>450</v>
      </c>
      <c r="F2" s="1" t="s">
        <v>451</v>
      </c>
      <c r="G2" s="1">
        <v>3.8</v>
      </c>
      <c r="H2" s="1">
        <v>2.4</v>
      </c>
      <c r="I2" s="1" t="s">
        <v>452</v>
      </c>
      <c r="J2" s="1" t="s">
        <v>453</v>
      </c>
      <c r="K2" s="1" t="s">
        <v>454</v>
      </c>
      <c r="L2" s="1" t="s">
        <v>455</v>
      </c>
      <c r="M2" s="1" t="s">
        <v>456</v>
      </c>
      <c r="Q2" s="7"/>
      <c r="R2" s="7"/>
      <c r="S2" s="1"/>
    </row>
    <row r="3" spans="1:32" x14ac:dyDescent="0.2">
      <c r="A3" s="1"/>
      <c r="B3" s="1" t="s">
        <v>457</v>
      </c>
      <c r="C3" s="1" t="s">
        <v>458</v>
      </c>
      <c r="D3" s="1" t="s">
        <v>459</v>
      </c>
      <c r="E3" s="1" t="s">
        <v>460</v>
      </c>
      <c r="F3" s="1" t="s">
        <v>461</v>
      </c>
      <c r="G3" s="1" t="s">
        <v>462</v>
      </c>
      <c r="H3" s="1" t="s">
        <v>463</v>
      </c>
      <c r="I3" s="1" t="s">
        <v>464</v>
      </c>
      <c r="J3" s="1" t="s">
        <v>465</v>
      </c>
      <c r="K3" s="1" t="s">
        <v>466</v>
      </c>
      <c r="L3" s="1" t="s">
        <v>467</v>
      </c>
      <c r="M3" s="1" t="s">
        <v>468</v>
      </c>
      <c r="Q3" s="7"/>
      <c r="R3" s="7"/>
      <c r="S3" s="1"/>
      <c r="T3" s="2"/>
    </row>
    <row r="4" spans="1:32" ht="18" x14ac:dyDescent="0.2">
      <c r="A4" s="1" t="s">
        <v>100</v>
      </c>
      <c r="B4" s="1" t="s">
        <v>165</v>
      </c>
      <c r="C4" s="1" t="s">
        <v>251</v>
      </c>
      <c r="D4" s="1" t="s">
        <v>37</v>
      </c>
      <c r="E4" s="1" t="s">
        <v>25</v>
      </c>
      <c r="F4" s="1" t="s">
        <v>34</v>
      </c>
      <c r="G4" s="1" t="s">
        <v>25</v>
      </c>
      <c r="H4" s="1" t="s">
        <v>13</v>
      </c>
      <c r="I4" s="1" t="s">
        <v>38</v>
      </c>
      <c r="J4" s="1" t="s">
        <v>223</v>
      </c>
      <c r="K4" s="1" t="s">
        <v>38</v>
      </c>
      <c r="L4" s="1" t="s">
        <v>12</v>
      </c>
      <c r="M4" s="1" t="s">
        <v>38</v>
      </c>
      <c r="Q4" s="7"/>
      <c r="R4" s="7"/>
      <c r="S4" s="1"/>
      <c r="T4" s="1"/>
    </row>
    <row r="5" spans="1:32" x14ac:dyDescent="0.2">
      <c r="A5" s="1"/>
      <c r="B5" s="1" t="s">
        <v>169</v>
      </c>
      <c r="C5" s="1" t="s">
        <v>469</v>
      </c>
      <c r="D5" s="1" t="s">
        <v>470</v>
      </c>
      <c r="E5" s="1" t="s">
        <v>107</v>
      </c>
      <c r="F5" s="1" t="s">
        <v>471</v>
      </c>
      <c r="G5" s="1" t="s">
        <v>472</v>
      </c>
      <c r="H5" s="1" t="s">
        <v>272</v>
      </c>
      <c r="I5" s="1" t="s">
        <v>170</v>
      </c>
      <c r="J5" s="1" t="s">
        <v>473</v>
      </c>
      <c r="K5" s="1" t="s">
        <v>474</v>
      </c>
      <c r="L5" s="1" t="s">
        <v>171</v>
      </c>
      <c r="M5" s="1" t="s">
        <v>219</v>
      </c>
      <c r="Q5" s="7"/>
      <c r="R5" s="7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8" x14ac:dyDescent="0.2">
      <c r="A6" s="1" t="s">
        <v>101</v>
      </c>
      <c r="B6" s="1">
        <v>3.7</v>
      </c>
      <c r="C6" s="1">
        <v>-16.600000000000001</v>
      </c>
      <c r="D6" s="1">
        <v>-3.4</v>
      </c>
      <c r="E6" s="1">
        <v>6.3</v>
      </c>
      <c r="F6" s="1">
        <v>-3.9</v>
      </c>
      <c r="G6" s="1">
        <v>-8.9</v>
      </c>
      <c r="H6" s="1" t="s">
        <v>475</v>
      </c>
      <c r="I6" s="1" t="s">
        <v>476</v>
      </c>
      <c r="J6" s="1">
        <v>9.1</v>
      </c>
      <c r="K6" s="1">
        <v>6.6</v>
      </c>
      <c r="L6" s="1">
        <v>7.6</v>
      </c>
      <c r="M6" s="1" t="s">
        <v>477</v>
      </c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/>
      <c r="B7" s="1" t="s">
        <v>478</v>
      </c>
      <c r="C7" s="1" t="s">
        <v>479</v>
      </c>
      <c r="D7" s="1" t="s">
        <v>480</v>
      </c>
      <c r="E7" s="1" t="s">
        <v>481</v>
      </c>
      <c r="F7" s="1" t="s">
        <v>482</v>
      </c>
      <c r="G7" s="1" t="s">
        <v>483</v>
      </c>
      <c r="H7" s="1" t="s">
        <v>484</v>
      </c>
      <c r="I7" s="1" t="s">
        <v>485</v>
      </c>
      <c r="J7" s="1" t="s">
        <v>486</v>
      </c>
      <c r="K7" s="1" t="s">
        <v>487</v>
      </c>
      <c r="L7" s="1" t="s">
        <v>488</v>
      </c>
      <c r="M7" s="1" t="s">
        <v>489</v>
      </c>
      <c r="Q7" s="7"/>
      <c r="R7" s="7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8" x14ac:dyDescent="0.2">
      <c r="A8" s="1" t="s">
        <v>102</v>
      </c>
      <c r="B8" s="1" t="s">
        <v>490</v>
      </c>
      <c r="C8" s="1">
        <v>0.2</v>
      </c>
      <c r="D8" s="1" t="s">
        <v>172</v>
      </c>
      <c r="E8" s="1" t="s">
        <v>204</v>
      </c>
      <c r="F8" s="1" t="s">
        <v>491</v>
      </c>
      <c r="G8" s="1">
        <v>0.01</v>
      </c>
      <c r="H8" s="1">
        <v>-0.2</v>
      </c>
      <c r="I8" s="1">
        <v>-0.02</v>
      </c>
      <c r="J8" s="1">
        <v>-2E-3</v>
      </c>
      <c r="K8" s="1" t="s">
        <v>17</v>
      </c>
      <c r="L8" s="1" t="s">
        <v>203</v>
      </c>
      <c r="M8" s="1">
        <v>0.1</v>
      </c>
      <c r="Q8" s="7"/>
      <c r="R8" s="7"/>
      <c r="S8" s="1"/>
    </row>
    <row r="9" spans="1:32" x14ac:dyDescent="0.2">
      <c r="A9" s="1"/>
      <c r="B9" s="1" t="s">
        <v>492</v>
      </c>
      <c r="C9" s="1" t="s">
        <v>116</v>
      </c>
      <c r="D9" s="1" t="s">
        <v>112</v>
      </c>
      <c r="E9" s="1" t="s">
        <v>493</v>
      </c>
      <c r="F9" s="1" t="s">
        <v>494</v>
      </c>
      <c r="G9" s="1" t="s">
        <v>198</v>
      </c>
      <c r="H9" s="1" t="s">
        <v>174</v>
      </c>
      <c r="I9" s="1" t="s">
        <v>82</v>
      </c>
      <c r="J9" s="1" t="s">
        <v>198</v>
      </c>
      <c r="K9" s="1" t="s">
        <v>40</v>
      </c>
      <c r="L9" s="1" t="s">
        <v>250</v>
      </c>
      <c r="M9" s="1" t="s">
        <v>495</v>
      </c>
      <c r="Q9" s="7"/>
      <c r="R9" s="7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8" x14ac:dyDescent="0.2">
      <c r="A10" s="1" t="s">
        <v>103</v>
      </c>
      <c r="B10" s="1" t="s">
        <v>496</v>
      </c>
      <c r="C10" s="1" t="s">
        <v>497</v>
      </c>
      <c r="D10" s="1" t="s">
        <v>498</v>
      </c>
      <c r="E10" s="1" t="s">
        <v>499</v>
      </c>
      <c r="F10" s="1" t="s">
        <v>500</v>
      </c>
      <c r="G10" s="1" t="s">
        <v>501</v>
      </c>
      <c r="H10" s="1" t="s">
        <v>502</v>
      </c>
      <c r="I10" s="1" t="s">
        <v>503</v>
      </c>
      <c r="J10" s="1" t="s">
        <v>504</v>
      </c>
      <c r="K10" s="1" t="s">
        <v>505</v>
      </c>
      <c r="L10" s="1" t="s">
        <v>506</v>
      </c>
      <c r="M10" s="1" t="s">
        <v>507</v>
      </c>
      <c r="Q10" s="7"/>
      <c r="R10" s="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/>
      <c r="B11" s="1" t="s">
        <v>508</v>
      </c>
      <c r="C11" s="1" t="s">
        <v>509</v>
      </c>
      <c r="D11" s="1" t="s">
        <v>510</v>
      </c>
      <c r="E11" s="1" t="s">
        <v>511</v>
      </c>
      <c r="F11" s="1" t="s">
        <v>512</v>
      </c>
      <c r="G11" s="1" t="s">
        <v>513</v>
      </c>
      <c r="H11" s="1" t="s">
        <v>514</v>
      </c>
      <c r="I11" s="1" t="s">
        <v>515</v>
      </c>
      <c r="J11" s="1" t="s">
        <v>516</v>
      </c>
      <c r="K11" s="1" t="s">
        <v>517</v>
      </c>
      <c r="L11" s="1" t="s">
        <v>518</v>
      </c>
      <c r="M11" s="1" t="s">
        <v>519</v>
      </c>
      <c r="Q11" s="7"/>
      <c r="R11" s="7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 t="s">
        <v>19</v>
      </c>
      <c r="B12" s="3">
        <v>3168</v>
      </c>
      <c r="C12" s="3">
        <v>3168</v>
      </c>
      <c r="D12" s="3">
        <v>3168</v>
      </c>
      <c r="E12" s="3">
        <v>3168</v>
      </c>
      <c r="F12" s="3">
        <v>3168</v>
      </c>
      <c r="G12" s="3">
        <v>3168</v>
      </c>
      <c r="H12" s="3">
        <v>3168</v>
      </c>
      <c r="I12" s="3">
        <v>3168</v>
      </c>
      <c r="J12" s="3">
        <v>3168</v>
      </c>
      <c r="K12" s="3">
        <v>3168</v>
      </c>
      <c r="L12" s="3">
        <v>3168</v>
      </c>
      <c r="M12" s="3">
        <v>3168</v>
      </c>
      <c r="Q12" s="7"/>
      <c r="R12" s="7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" t="s">
        <v>20</v>
      </c>
      <c r="B13" s="4">
        <v>-5119.3</v>
      </c>
      <c r="C13" s="4">
        <v>-5773.7</v>
      </c>
      <c r="D13" s="4">
        <v>-3794.9</v>
      </c>
      <c r="E13" s="4">
        <v>-4304.1000000000004</v>
      </c>
      <c r="F13" s="4">
        <v>-4642.3999999999996</v>
      </c>
      <c r="G13" s="4">
        <v>-4268.7</v>
      </c>
      <c r="H13" s="4">
        <v>-4885</v>
      </c>
      <c r="I13" s="4">
        <v>-5535</v>
      </c>
      <c r="J13" s="4">
        <v>-4813.3999999999996</v>
      </c>
      <c r="K13" s="4">
        <v>-5604.7</v>
      </c>
      <c r="L13" s="4">
        <v>-4715.8</v>
      </c>
      <c r="M13" s="4">
        <v>-4851.1000000000004</v>
      </c>
      <c r="Q13" s="7"/>
      <c r="R13" s="7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1" t="s">
        <v>21</v>
      </c>
      <c r="B14" s="4">
        <v>11196.6</v>
      </c>
      <c r="C14" s="4">
        <v>12505.3</v>
      </c>
      <c r="D14" s="4">
        <v>8547.7000000000007</v>
      </c>
      <c r="E14" s="4">
        <v>9566.1</v>
      </c>
      <c r="F14" s="4">
        <v>10242.799999999999</v>
      </c>
      <c r="G14" s="4">
        <v>9495.4</v>
      </c>
      <c r="H14" s="4">
        <v>10728.1</v>
      </c>
      <c r="I14" s="4">
        <v>12028</v>
      </c>
      <c r="J14" s="4">
        <v>10584.8</v>
      </c>
      <c r="K14" s="4">
        <v>12167.3</v>
      </c>
      <c r="L14" s="4">
        <v>10389.6</v>
      </c>
      <c r="M14" s="4">
        <v>10660.2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8" x14ac:dyDescent="0.2">
      <c r="A16" s="2" t="s">
        <v>22</v>
      </c>
      <c r="B16" s="5" t="s">
        <v>23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8" x14ac:dyDescent="0.2">
      <c r="A22" s="2"/>
      <c r="B22" s="5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S24" s="1"/>
    </row>
    <row r="25" spans="1:32" x14ac:dyDescent="0.2"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">
      <c r="S26" s="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">
      <c r="S27" s="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19" t="s">
        <v>5</v>
      </c>
      <c r="H28" s="19" t="s">
        <v>6</v>
      </c>
      <c r="I28" s="19" t="s">
        <v>7</v>
      </c>
      <c r="J28" s="19" t="s">
        <v>8</v>
      </c>
      <c r="K28" s="19" t="s">
        <v>9</v>
      </c>
      <c r="L28" s="19" t="s">
        <v>10</v>
      </c>
      <c r="M28" s="19" t="s">
        <v>11</v>
      </c>
      <c r="S28" s="1"/>
    </row>
    <row r="29" spans="1:32" ht="18" x14ac:dyDescent="0.2">
      <c r="A29" s="1" t="s">
        <v>1038</v>
      </c>
      <c r="B29" s="19">
        <v>-26.8</v>
      </c>
      <c r="C29" s="19">
        <v>-35.1</v>
      </c>
      <c r="D29" s="19">
        <v>-16.100000000000001</v>
      </c>
      <c r="E29" s="19">
        <v>48.3</v>
      </c>
      <c r="F29" s="19">
        <v>-57.5</v>
      </c>
      <c r="G29" s="19">
        <v>3.8</v>
      </c>
      <c r="H29" s="19">
        <v>2.4</v>
      </c>
      <c r="I29" s="19">
        <v>-33.799999999999997</v>
      </c>
      <c r="J29" s="19">
        <v>-29.3</v>
      </c>
      <c r="K29" s="19">
        <v>-48.6</v>
      </c>
      <c r="L29" s="19">
        <v>-30.1</v>
      </c>
      <c r="M29" s="19">
        <v>-39.5</v>
      </c>
      <c r="S29" s="2"/>
      <c r="T29" s="5"/>
    </row>
    <row r="30" spans="1:32" x14ac:dyDescent="0.2">
      <c r="A30" s="1"/>
      <c r="B30" s="20">
        <f>AVERAGE(B33:B34)</f>
        <v>412.35</v>
      </c>
      <c r="C30" s="20">
        <f t="shared" ref="C30:M30" si="0">AVERAGE(C33:C34)</f>
        <v>43.55</v>
      </c>
      <c r="D30" s="20">
        <f t="shared" si="0"/>
        <v>31.5</v>
      </c>
      <c r="E30" s="20">
        <f t="shared" si="0"/>
        <v>15.100000000000001</v>
      </c>
      <c r="F30" s="20">
        <f t="shared" si="0"/>
        <v>28.85</v>
      </c>
      <c r="G30" s="20">
        <f t="shared" si="0"/>
        <v>7.45</v>
      </c>
      <c r="H30" s="20">
        <f t="shared" si="0"/>
        <v>8.4499999999999993</v>
      </c>
      <c r="I30" s="20">
        <f t="shared" si="0"/>
        <v>12.5</v>
      </c>
      <c r="J30" s="20">
        <f t="shared" si="0"/>
        <v>10.65</v>
      </c>
      <c r="K30" s="20">
        <f t="shared" si="0"/>
        <v>39.5</v>
      </c>
      <c r="L30" s="20">
        <f t="shared" si="0"/>
        <v>11.700000000000001</v>
      </c>
      <c r="M30" s="20">
        <f t="shared" si="0"/>
        <v>11</v>
      </c>
    </row>
    <row r="31" spans="1:32" x14ac:dyDescent="0.2">
      <c r="A31" s="1" t="s">
        <v>1039</v>
      </c>
      <c r="B31" s="21">
        <f>B29/100*B30</f>
        <v>-110.50980000000001</v>
      </c>
      <c r="C31" s="21">
        <f t="shared" ref="C31:M31" si="1">C29/100*C30</f>
        <v>-15.286050000000001</v>
      </c>
      <c r="D31" s="21">
        <f t="shared" si="1"/>
        <v>-5.0715000000000003</v>
      </c>
      <c r="E31" s="21">
        <f t="shared" si="1"/>
        <v>7.2933000000000003</v>
      </c>
      <c r="F31" s="21">
        <f t="shared" si="1"/>
        <v>-16.588750000000001</v>
      </c>
      <c r="G31" s="21">
        <f t="shared" si="1"/>
        <v>0.28310000000000002</v>
      </c>
      <c r="H31" s="21">
        <f t="shared" si="1"/>
        <v>0.20279999999999998</v>
      </c>
      <c r="I31" s="21">
        <f t="shared" si="1"/>
        <v>-4.2249999999999996</v>
      </c>
      <c r="J31" s="21">
        <f t="shared" si="1"/>
        <v>-3.1204499999999999</v>
      </c>
      <c r="K31" s="21">
        <f t="shared" si="1"/>
        <v>-19.196999999999999</v>
      </c>
      <c r="L31" s="21">
        <f t="shared" si="1"/>
        <v>-3.5217000000000001</v>
      </c>
      <c r="M31" s="21">
        <f t="shared" si="1"/>
        <v>-4.3450000000000006</v>
      </c>
    </row>
    <row r="32" spans="1:32" x14ac:dyDescent="0.2">
      <c r="A32" s="1"/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4" x14ac:dyDescent="0.2">
      <c r="B33" s="18">
        <v>585.1</v>
      </c>
      <c r="C33" s="18">
        <v>63.3</v>
      </c>
      <c r="D33" s="18">
        <v>36.9</v>
      </c>
      <c r="E33" s="18">
        <v>23.8</v>
      </c>
      <c r="F33" s="18">
        <v>30.2</v>
      </c>
      <c r="G33" s="18">
        <v>12</v>
      </c>
      <c r="H33" s="18">
        <v>10.199999999999999</v>
      </c>
      <c r="I33" s="18">
        <v>14.2</v>
      </c>
      <c r="J33" s="18">
        <v>13.8</v>
      </c>
      <c r="K33" s="18">
        <v>63</v>
      </c>
      <c r="L33" s="11">
        <v>16.600000000000001</v>
      </c>
      <c r="M33" s="18">
        <v>15.6</v>
      </c>
      <c r="N33" s="9" t="s">
        <v>52</v>
      </c>
    </row>
    <row r="34" spans="1:14" x14ac:dyDescent="0.2">
      <c r="B34" s="18">
        <v>239.6</v>
      </c>
      <c r="C34" s="18">
        <v>23.8</v>
      </c>
      <c r="D34" s="18">
        <v>26.1</v>
      </c>
      <c r="E34" s="18">
        <v>6.4</v>
      </c>
      <c r="F34" s="18">
        <v>27.5</v>
      </c>
      <c r="G34" s="18">
        <v>2.9</v>
      </c>
      <c r="H34" s="18">
        <v>6.7</v>
      </c>
      <c r="I34" s="18">
        <v>10.8</v>
      </c>
      <c r="J34" s="18">
        <v>7.5</v>
      </c>
      <c r="K34" s="18">
        <v>16</v>
      </c>
      <c r="L34" s="11">
        <v>6.8</v>
      </c>
      <c r="M34" s="18">
        <v>6.4</v>
      </c>
      <c r="N34" s="13"/>
    </row>
    <row r="35" spans="1:14" x14ac:dyDescent="0.2">
      <c r="M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4" x14ac:dyDescent="0.2">
      <c r="A39" s="1"/>
      <c r="B39" s="2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2">
      <c r="A41" s="1"/>
    </row>
    <row r="42" spans="1:14" x14ac:dyDescent="0.2">
      <c r="A42" s="1"/>
    </row>
    <row r="43" spans="1:14" x14ac:dyDescent="0.2">
      <c r="A43" s="1"/>
    </row>
    <row r="44" spans="1:14" x14ac:dyDescent="0.2">
      <c r="A44" s="1"/>
    </row>
    <row r="45" spans="1:14" x14ac:dyDescent="0.2">
      <c r="A45" s="1"/>
    </row>
    <row r="46" spans="1:14" x14ac:dyDescent="0.2">
      <c r="A46" s="1"/>
    </row>
    <row r="47" spans="1:14" x14ac:dyDescent="0.2">
      <c r="A47" s="1"/>
    </row>
    <row r="48" spans="1:14" x14ac:dyDescent="0.2">
      <c r="A48" s="1"/>
    </row>
    <row r="49" spans="1:2" x14ac:dyDescent="0.2">
      <c r="A49" s="1"/>
    </row>
    <row r="50" spans="1:2" x14ac:dyDescent="0.2">
      <c r="A50" s="1"/>
    </row>
    <row r="51" spans="1:2" x14ac:dyDescent="0.2">
      <c r="A51" s="1"/>
    </row>
    <row r="52" spans="1:2" x14ac:dyDescent="0.2">
      <c r="A52" s="1"/>
    </row>
    <row r="53" spans="1:2" x14ac:dyDescent="0.2">
      <c r="A53" s="1"/>
    </row>
    <row r="54" spans="1:2" ht="18" x14ac:dyDescent="0.2">
      <c r="A54" s="2"/>
      <c r="B54" s="5"/>
    </row>
  </sheetData>
  <mergeCells count="2">
    <mergeCell ref="A38:M38"/>
    <mergeCell ref="S1:A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1F2E-BB38-454E-9198-336032EF18EE}">
  <dimension ref="A1:Z59"/>
  <sheetViews>
    <sheetView workbookViewId="0">
      <selection activeCell="D27" sqref="D27"/>
    </sheetView>
  </sheetViews>
  <sheetFormatPr baseColWidth="10" defaultRowHeight="16" x14ac:dyDescent="0.2"/>
  <sheetData>
    <row r="1" spans="1:26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" x14ac:dyDescent="0.2">
      <c r="A2" s="1" t="s">
        <v>99</v>
      </c>
      <c r="B2" s="1" t="s">
        <v>168</v>
      </c>
      <c r="C2" s="1" t="s">
        <v>37</v>
      </c>
      <c r="D2" s="1" t="s">
        <v>173</v>
      </c>
      <c r="E2" s="1" t="s">
        <v>520</v>
      </c>
      <c r="F2" s="1">
        <v>-0.1</v>
      </c>
      <c r="G2" s="1" t="s">
        <v>253</v>
      </c>
      <c r="H2" s="1" t="s">
        <v>234</v>
      </c>
      <c r="I2" s="1" t="s">
        <v>208</v>
      </c>
      <c r="J2" s="1" t="s">
        <v>179</v>
      </c>
      <c r="K2" s="1" t="s">
        <v>521</v>
      </c>
    </row>
    <row r="3" spans="1:26" x14ac:dyDescent="0.2">
      <c r="A3" s="1"/>
      <c r="B3" s="1" t="s">
        <v>522</v>
      </c>
      <c r="C3" s="1" t="s">
        <v>470</v>
      </c>
      <c r="D3" s="1" t="s">
        <v>523</v>
      </c>
      <c r="E3" s="1" t="s">
        <v>524</v>
      </c>
      <c r="F3" s="1" t="s">
        <v>525</v>
      </c>
      <c r="G3" s="1" t="s">
        <v>526</v>
      </c>
      <c r="H3" s="1" t="s">
        <v>527</v>
      </c>
      <c r="I3" s="1" t="s">
        <v>528</v>
      </c>
      <c r="J3" s="1" t="s">
        <v>529</v>
      </c>
      <c r="K3" s="1" t="s">
        <v>530</v>
      </c>
    </row>
    <row r="4" spans="1:26" ht="18" x14ac:dyDescent="0.2">
      <c r="A4" s="1" t="s">
        <v>100</v>
      </c>
      <c r="B4" s="1">
        <v>-0.04</v>
      </c>
      <c r="C4" s="1" t="s">
        <v>30</v>
      </c>
      <c r="D4" s="1">
        <v>-0.05</v>
      </c>
      <c r="E4" s="1" t="s">
        <v>28</v>
      </c>
      <c r="F4" s="1">
        <v>-0.02</v>
      </c>
      <c r="G4" s="1" t="s">
        <v>180</v>
      </c>
      <c r="H4" s="1" t="s">
        <v>15</v>
      </c>
      <c r="I4" s="1" t="s">
        <v>28</v>
      </c>
      <c r="J4" s="1" t="s">
        <v>181</v>
      </c>
      <c r="K4" s="1" t="s">
        <v>28</v>
      </c>
    </row>
    <row r="5" spans="1:26" x14ac:dyDescent="0.2">
      <c r="A5" s="1"/>
      <c r="B5" s="1" t="s">
        <v>182</v>
      </c>
      <c r="C5" s="1" t="s">
        <v>227</v>
      </c>
      <c r="D5" s="1" t="s">
        <v>182</v>
      </c>
      <c r="E5" s="1" t="s">
        <v>183</v>
      </c>
      <c r="F5" s="1" t="s">
        <v>117</v>
      </c>
      <c r="G5" s="1" t="s">
        <v>184</v>
      </c>
      <c r="H5" s="1" t="s">
        <v>185</v>
      </c>
      <c r="I5" s="1" t="s">
        <v>29</v>
      </c>
      <c r="J5" s="1" t="s">
        <v>186</v>
      </c>
      <c r="K5" s="1" t="s">
        <v>183</v>
      </c>
    </row>
    <row r="6" spans="1:26" ht="18" x14ac:dyDescent="0.2">
      <c r="A6" s="1" t="s">
        <v>101</v>
      </c>
      <c r="B6" s="1" t="s">
        <v>531</v>
      </c>
      <c r="C6" s="1">
        <v>-0.3</v>
      </c>
      <c r="D6" s="1">
        <v>0.3</v>
      </c>
      <c r="E6" s="1">
        <v>-0.6</v>
      </c>
      <c r="F6" s="1">
        <v>-0.7</v>
      </c>
      <c r="G6" s="1">
        <v>-2.8</v>
      </c>
      <c r="H6" s="1">
        <v>-1.3</v>
      </c>
      <c r="I6" s="1">
        <v>0.9</v>
      </c>
      <c r="J6" s="1" t="s">
        <v>191</v>
      </c>
      <c r="K6" s="1" t="s">
        <v>532</v>
      </c>
    </row>
    <row r="7" spans="1:26" x14ac:dyDescent="0.2">
      <c r="A7" s="1"/>
      <c r="B7" s="1" t="s">
        <v>533</v>
      </c>
      <c r="C7" s="1" t="s">
        <v>534</v>
      </c>
      <c r="D7" s="1" t="s">
        <v>535</v>
      </c>
      <c r="E7" s="1" t="s">
        <v>536</v>
      </c>
      <c r="F7" s="1" t="s">
        <v>537</v>
      </c>
      <c r="G7" s="1" t="s">
        <v>538</v>
      </c>
      <c r="H7" s="1" t="s">
        <v>539</v>
      </c>
      <c r="I7" s="1" t="s">
        <v>540</v>
      </c>
      <c r="J7" s="1" t="s">
        <v>542</v>
      </c>
      <c r="K7" s="1" t="s">
        <v>543</v>
      </c>
    </row>
    <row r="8" spans="1:26" s="7" customFormat="1" ht="18" x14ac:dyDescent="0.2">
      <c r="A8" s="1" t="s">
        <v>102</v>
      </c>
      <c r="B8" s="1" t="s">
        <v>26</v>
      </c>
      <c r="C8" s="1" t="s">
        <v>226</v>
      </c>
      <c r="D8" s="1" t="s">
        <v>224</v>
      </c>
      <c r="E8" s="1" t="s">
        <v>26</v>
      </c>
      <c r="F8" s="1" t="s">
        <v>544</v>
      </c>
      <c r="G8" s="1" t="s">
        <v>46</v>
      </c>
      <c r="H8" s="1" t="s">
        <v>46</v>
      </c>
      <c r="I8" s="1" t="s">
        <v>187</v>
      </c>
      <c r="J8" s="1" t="s">
        <v>37</v>
      </c>
      <c r="K8" s="1" t="s">
        <v>26</v>
      </c>
    </row>
    <row r="9" spans="1:26" s="7" customFormat="1" x14ac:dyDescent="0.2">
      <c r="A9" s="1"/>
      <c r="B9" s="1" t="s">
        <v>32</v>
      </c>
      <c r="C9" s="1" t="s">
        <v>214</v>
      </c>
      <c r="D9" s="1" t="s">
        <v>545</v>
      </c>
      <c r="E9" s="1" t="s">
        <v>546</v>
      </c>
      <c r="F9" s="1" t="s">
        <v>47</v>
      </c>
      <c r="G9" s="1" t="s">
        <v>84</v>
      </c>
      <c r="H9" s="1" t="s">
        <v>185</v>
      </c>
      <c r="I9" s="1" t="s">
        <v>47</v>
      </c>
      <c r="J9" s="1" t="s">
        <v>188</v>
      </c>
      <c r="K9" s="1" t="s">
        <v>31</v>
      </c>
    </row>
    <row r="10" spans="1:26" s="7" customFormat="1" ht="18" x14ac:dyDescent="0.2">
      <c r="A10" s="1" t="s">
        <v>103</v>
      </c>
      <c r="B10" s="1" t="s">
        <v>216</v>
      </c>
      <c r="C10" s="1" t="s">
        <v>547</v>
      </c>
      <c r="D10" s="1" t="s">
        <v>548</v>
      </c>
      <c r="E10" s="1" t="s">
        <v>549</v>
      </c>
      <c r="F10" s="1" t="s">
        <v>262</v>
      </c>
      <c r="G10" s="1" t="s">
        <v>550</v>
      </c>
      <c r="H10" s="1" t="s">
        <v>551</v>
      </c>
      <c r="I10" s="1" t="s">
        <v>262</v>
      </c>
      <c r="J10" s="1" t="s">
        <v>552</v>
      </c>
      <c r="K10" s="1" t="s">
        <v>553</v>
      </c>
    </row>
    <row r="11" spans="1:26" s="7" customFormat="1" x14ac:dyDescent="0.2">
      <c r="A11" s="1"/>
      <c r="B11" s="1" t="s">
        <v>554</v>
      </c>
      <c r="C11" s="1" t="s">
        <v>555</v>
      </c>
      <c r="D11" s="1" t="s">
        <v>556</v>
      </c>
      <c r="E11" s="1" t="s">
        <v>557</v>
      </c>
      <c r="F11" s="1" t="s">
        <v>558</v>
      </c>
      <c r="G11" s="1" t="s">
        <v>559</v>
      </c>
      <c r="H11" s="1" t="s">
        <v>560</v>
      </c>
      <c r="I11" s="1" t="s">
        <v>561</v>
      </c>
      <c r="J11" s="1" t="s">
        <v>562</v>
      </c>
      <c r="K11" s="1" t="s">
        <v>563</v>
      </c>
    </row>
    <row r="12" spans="1:26" s="7" customFormat="1" x14ac:dyDescent="0.2">
      <c r="A12" s="1" t="s">
        <v>19</v>
      </c>
      <c r="B12" s="3">
        <v>3168</v>
      </c>
      <c r="C12" s="3">
        <v>3168</v>
      </c>
      <c r="D12" s="3">
        <v>3168</v>
      </c>
      <c r="E12" s="3">
        <v>3168</v>
      </c>
      <c r="F12" s="3">
        <v>3168</v>
      </c>
      <c r="G12" s="3">
        <v>3168</v>
      </c>
      <c r="H12" s="3">
        <v>3168</v>
      </c>
      <c r="I12" s="3">
        <v>3168</v>
      </c>
      <c r="J12" s="3">
        <v>3168</v>
      </c>
      <c r="K12" s="3">
        <v>3168</v>
      </c>
    </row>
    <row r="13" spans="1:26" s="7" customFormat="1" x14ac:dyDescent="0.2">
      <c r="A13" s="1" t="s">
        <v>20</v>
      </c>
      <c r="B13" s="4">
        <v>2004.7</v>
      </c>
      <c r="C13" s="4">
        <v>6240.5</v>
      </c>
      <c r="D13" s="4">
        <v>1633.8</v>
      </c>
      <c r="E13" s="4">
        <v>3371.4</v>
      </c>
      <c r="F13" s="4">
        <v>3101</v>
      </c>
      <c r="G13" s="1">
        <v>-264.89999999999998</v>
      </c>
      <c r="H13" s="4">
        <v>1554</v>
      </c>
      <c r="I13" s="4">
        <v>2674.3</v>
      </c>
      <c r="J13" s="1">
        <v>-213.9</v>
      </c>
      <c r="K13" s="4">
        <v>3280.1</v>
      </c>
    </row>
    <row r="14" spans="1:26" s="7" customFormat="1" x14ac:dyDescent="0.2">
      <c r="A14" s="1" t="s">
        <v>21</v>
      </c>
      <c r="B14" s="4">
        <v>-3051.3</v>
      </c>
      <c r="C14" s="4">
        <v>-11523.1</v>
      </c>
      <c r="D14" s="4">
        <v>-2309.5</v>
      </c>
      <c r="E14" s="4">
        <v>-5784.8</v>
      </c>
      <c r="F14" s="4">
        <v>-5244.1</v>
      </c>
      <c r="G14" s="4">
        <v>1487.9</v>
      </c>
      <c r="H14" s="4">
        <v>-2150</v>
      </c>
      <c r="I14" s="4">
        <v>-4390.6000000000004</v>
      </c>
      <c r="J14" s="4">
        <v>1385.9</v>
      </c>
      <c r="K14" s="4">
        <v>-5602.1</v>
      </c>
    </row>
    <row r="15" spans="1:26" s="7" customFormat="1" x14ac:dyDescent="0.2">
      <c r="A15" s="1"/>
      <c r="B15"/>
      <c r="C15"/>
      <c r="D15"/>
      <c r="E15"/>
      <c r="F15"/>
      <c r="G15"/>
      <c r="H15"/>
      <c r="I15"/>
      <c r="J15"/>
      <c r="K15"/>
    </row>
    <row r="16" spans="1:26" s="7" customFormat="1" ht="18" x14ac:dyDescent="0.2">
      <c r="A16" s="2" t="s">
        <v>22</v>
      </c>
      <c r="B16" s="5" t="s">
        <v>23</v>
      </c>
      <c r="C16"/>
      <c r="D16"/>
      <c r="E16"/>
      <c r="F16"/>
      <c r="G16"/>
      <c r="H16"/>
      <c r="I16"/>
      <c r="J16"/>
      <c r="K16"/>
    </row>
    <row r="17" spans="1:11" s="7" customFormat="1" x14ac:dyDescent="0.2"/>
    <row r="18" spans="1:11" s="7" customFormat="1" x14ac:dyDescent="0.2"/>
    <row r="19" spans="1:11" s="7" customFormat="1" x14ac:dyDescent="0.2"/>
    <row r="20" spans="1:11" s="7" customFormat="1" x14ac:dyDescent="0.2"/>
    <row r="21" spans="1:11" s="7" customFormat="1" x14ac:dyDescent="0.2"/>
    <row r="25" spans="1:11" x14ac:dyDescent="0.2">
      <c r="B25" s="19" t="s">
        <v>1</v>
      </c>
      <c r="C25" s="19" t="s">
        <v>2</v>
      </c>
      <c r="D25" s="19" t="s">
        <v>3</v>
      </c>
      <c r="E25" s="19" t="s">
        <v>4</v>
      </c>
      <c r="F25" s="19" t="s">
        <v>5</v>
      </c>
      <c r="G25" s="19" t="s">
        <v>6</v>
      </c>
      <c r="H25" s="19" t="s">
        <v>8</v>
      </c>
      <c r="I25" s="19" t="s">
        <v>9</v>
      </c>
      <c r="J25" s="19" t="s">
        <v>10</v>
      </c>
      <c r="K25" s="19" t="s">
        <v>11</v>
      </c>
    </row>
    <row r="26" spans="1:11" x14ac:dyDescent="0.2">
      <c r="A26" s="1"/>
      <c r="B26" s="22">
        <v>-2.4</v>
      </c>
      <c r="C26" s="22">
        <v>-0.6</v>
      </c>
      <c r="D26" s="22">
        <v>-2.5</v>
      </c>
      <c r="E26" s="22">
        <v>-5.8</v>
      </c>
      <c r="F26" s="19">
        <v>-0.1</v>
      </c>
      <c r="G26" s="22">
        <v>-4.2</v>
      </c>
      <c r="H26" s="22">
        <v>-6.6</v>
      </c>
      <c r="I26" s="22">
        <v>-4.4000000000000004</v>
      </c>
      <c r="J26" s="22">
        <v>-7</v>
      </c>
      <c r="K26" s="22">
        <v>-3.2</v>
      </c>
    </row>
    <row r="27" spans="1:11" x14ac:dyDescent="0.2">
      <c r="A27" s="1"/>
      <c r="B27" s="24">
        <f t="shared" ref="B27:C27" si="0">AVERAGE(B31:B32)</f>
        <v>78.25</v>
      </c>
      <c r="C27" s="24">
        <f t="shared" si="0"/>
        <v>7.3999999999999995</v>
      </c>
      <c r="D27" s="24">
        <f>AVERAGE(D31:D32)</f>
        <v>196.9</v>
      </c>
      <c r="E27" s="24">
        <f t="shared" ref="E27:K27" si="1">AVERAGE(E31:E32)</f>
        <v>61.85</v>
      </c>
      <c r="F27" s="24">
        <f t="shared" si="1"/>
        <v>40.599999999999994</v>
      </c>
      <c r="G27" s="24">
        <f t="shared" si="1"/>
        <v>279.35000000000002</v>
      </c>
      <c r="H27" s="24">
        <f t="shared" si="1"/>
        <v>124.5</v>
      </c>
      <c r="I27" s="24">
        <f t="shared" si="1"/>
        <v>61.2</v>
      </c>
      <c r="J27" s="24">
        <f t="shared" si="1"/>
        <v>431.05</v>
      </c>
      <c r="K27" s="24">
        <f t="shared" si="1"/>
        <v>57.650000000000006</v>
      </c>
    </row>
    <row r="28" spans="1:11" x14ac:dyDescent="0.2">
      <c r="A28" s="1"/>
      <c r="B28" s="25">
        <f t="shared" ref="B28" si="2">B26/100*B27</f>
        <v>-1.8780000000000001</v>
      </c>
      <c r="C28" s="25">
        <f t="shared" ref="C28" si="3">C26/100*C27</f>
        <v>-4.4399999999999995E-2</v>
      </c>
      <c r="D28" s="25">
        <f>D26/100*D27</f>
        <v>-4.9225000000000003</v>
      </c>
      <c r="E28" s="25">
        <f t="shared" ref="E28:K28" si="4">E26/100*E27</f>
        <v>-3.5872999999999999</v>
      </c>
      <c r="F28" s="25">
        <f t="shared" si="4"/>
        <v>-4.0599999999999997E-2</v>
      </c>
      <c r="G28" s="25">
        <f t="shared" si="4"/>
        <v>-11.732700000000001</v>
      </c>
      <c r="H28" s="25">
        <f t="shared" si="4"/>
        <v>-8.2170000000000005</v>
      </c>
      <c r="I28" s="25">
        <f t="shared" si="4"/>
        <v>-2.6928000000000005</v>
      </c>
      <c r="J28" s="25">
        <f t="shared" si="4"/>
        <v>-30.173500000000004</v>
      </c>
      <c r="K28" s="25">
        <f t="shared" si="4"/>
        <v>-1.8448000000000002</v>
      </c>
    </row>
    <row r="29" spans="1:11" x14ac:dyDescent="0.2">
      <c r="A29" s="1"/>
      <c r="B29" s="22"/>
      <c r="C29" s="22"/>
      <c r="D29" s="22"/>
      <c r="E29" s="22"/>
      <c r="F29" s="22"/>
      <c r="G29" s="22"/>
      <c r="H29" s="22"/>
      <c r="I29" s="22"/>
      <c r="J29" s="22"/>
      <c r="K29" s="19"/>
    </row>
    <row r="30" spans="1:11" x14ac:dyDescent="0.2">
      <c r="A30" s="1"/>
      <c r="B30" s="22"/>
      <c r="C30" s="22"/>
      <c r="D30" s="22"/>
      <c r="E30" s="22"/>
      <c r="F30" s="22"/>
      <c r="G30" s="22"/>
      <c r="H30" s="22"/>
      <c r="I30" s="22"/>
      <c r="J30" s="22"/>
      <c r="K30" s="19"/>
    </row>
    <row r="31" spans="1:11" x14ac:dyDescent="0.2">
      <c r="A31" s="1"/>
      <c r="B31" s="18">
        <v>96.4</v>
      </c>
      <c r="C31" s="18">
        <v>11.2</v>
      </c>
      <c r="D31" s="18">
        <v>227.5</v>
      </c>
      <c r="E31" s="18">
        <v>101.5</v>
      </c>
      <c r="F31" s="18">
        <v>40.9</v>
      </c>
      <c r="G31" s="18">
        <v>372.6</v>
      </c>
      <c r="H31" s="18">
        <v>178.4</v>
      </c>
      <c r="I31" s="18">
        <v>92.7</v>
      </c>
      <c r="J31" s="18">
        <v>545.5</v>
      </c>
      <c r="K31" s="18">
        <v>79.7</v>
      </c>
    </row>
    <row r="32" spans="1:11" x14ac:dyDescent="0.2">
      <c r="A32" s="1"/>
      <c r="B32" s="18">
        <v>60.1</v>
      </c>
      <c r="C32" s="18">
        <v>3.6</v>
      </c>
      <c r="D32" s="18">
        <v>166.3</v>
      </c>
      <c r="E32" s="18">
        <v>22.2</v>
      </c>
      <c r="F32" s="18">
        <v>40.299999999999997</v>
      </c>
      <c r="G32" s="18">
        <v>186.1</v>
      </c>
      <c r="H32" s="18">
        <v>70.599999999999994</v>
      </c>
      <c r="I32" s="18">
        <v>29.7</v>
      </c>
      <c r="J32" s="18">
        <v>316.60000000000002</v>
      </c>
      <c r="K32" s="18">
        <v>35.6</v>
      </c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x14ac:dyDescent="0.2">
      <c r="A39" s="1"/>
      <c r="B39" s="2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1" x14ac:dyDescent="0.2">
      <c r="A49" s="1"/>
    </row>
    <row r="50" spans="1:11" x14ac:dyDescent="0.2">
      <c r="A50" s="1"/>
    </row>
    <row r="51" spans="1:11" x14ac:dyDescent="0.2">
      <c r="A51" s="1"/>
    </row>
    <row r="52" spans="1:11" x14ac:dyDescent="0.2">
      <c r="A52" s="1"/>
    </row>
    <row r="53" spans="1:11" x14ac:dyDescent="0.2">
      <c r="A53" s="1"/>
    </row>
    <row r="54" spans="1:11" x14ac:dyDescent="0.2">
      <c r="A54" s="1"/>
    </row>
    <row r="55" spans="1:11" x14ac:dyDescent="0.2">
      <c r="A55" s="1"/>
    </row>
    <row r="56" spans="1:11" x14ac:dyDescent="0.2">
      <c r="A56" s="1"/>
    </row>
    <row r="57" spans="1:11" x14ac:dyDescent="0.2">
      <c r="A57" s="1"/>
    </row>
    <row r="58" spans="1:11" x14ac:dyDescent="0.2">
      <c r="A58" s="1"/>
    </row>
    <row r="59" spans="1:11" ht="18" x14ac:dyDescent="0.2">
      <c r="A59" s="2"/>
      <c r="B59" s="5"/>
      <c r="K59" s="1"/>
    </row>
  </sheetData>
  <mergeCells count="3">
    <mergeCell ref="A38:K38"/>
    <mergeCell ref="O1:Z1"/>
    <mergeCell ref="A44:K4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1D9E-4A45-E649-B218-6727AF052A89}">
  <dimension ref="A1:K52"/>
  <sheetViews>
    <sheetView workbookViewId="0">
      <selection activeCell="F33" sqref="F33"/>
    </sheetView>
  </sheetViews>
  <sheetFormatPr baseColWidth="10" defaultRowHeight="16" x14ac:dyDescent="0.2"/>
  <sheetData>
    <row r="1" spans="1:11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8" x14ac:dyDescent="0.2">
      <c r="A2" s="1" t="s">
        <v>99</v>
      </c>
      <c r="B2" s="1">
        <v>2.2000000000000002</v>
      </c>
      <c r="C2" s="1" t="s">
        <v>564</v>
      </c>
      <c r="D2" s="1" t="s">
        <v>565</v>
      </c>
      <c r="E2" s="1" t="s">
        <v>231</v>
      </c>
      <c r="F2" s="1">
        <v>1</v>
      </c>
      <c r="G2" s="1" t="s">
        <v>566</v>
      </c>
      <c r="H2" s="1" t="s">
        <v>567</v>
      </c>
      <c r="I2" s="1" t="s">
        <v>568</v>
      </c>
      <c r="J2" s="1" t="s">
        <v>569</v>
      </c>
      <c r="K2" s="1" t="s">
        <v>570</v>
      </c>
    </row>
    <row r="3" spans="1:11" x14ac:dyDescent="0.2">
      <c r="A3" s="1"/>
      <c r="B3" s="1" t="s">
        <v>571</v>
      </c>
      <c r="C3" s="1" t="s">
        <v>572</v>
      </c>
      <c r="D3" s="1" t="s">
        <v>573</v>
      </c>
      <c r="E3" s="1" t="s">
        <v>574</v>
      </c>
      <c r="F3" s="1" t="s">
        <v>575</v>
      </c>
      <c r="G3" s="1" t="s">
        <v>576</v>
      </c>
      <c r="H3" s="1" t="s">
        <v>577</v>
      </c>
      <c r="I3" s="1" t="s">
        <v>578</v>
      </c>
      <c r="J3" s="1" t="s">
        <v>579</v>
      </c>
      <c r="K3" s="1" t="s">
        <v>580</v>
      </c>
    </row>
    <row r="4" spans="1:11" ht="18" x14ac:dyDescent="0.2">
      <c r="A4" s="1" t="s">
        <v>100</v>
      </c>
      <c r="B4" s="1" t="s">
        <v>172</v>
      </c>
      <c r="C4" s="1">
        <v>0.04</v>
      </c>
      <c r="D4" s="1">
        <v>0.1</v>
      </c>
      <c r="E4" s="1">
        <v>-0.1</v>
      </c>
      <c r="F4" s="1" t="s">
        <v>270</v>
      </c>
      <c r="G4" s="1">
        <v>-0.1</v>
      </c>
      <c r="H4" s="1" t="s">
        <v>251</v>
      </c>
      <c r="I4" s="1">
        <v>0.1</v>
      </c>
      <c r="J4" s="1" t="s">
        <v>167</v>
      </c>
      <c r="K4" s="1" t="s">
        <v>12</v>
      </c>
    </row>
    <row r="5" spans="1:11" x14ac:dyDescent="0.2">
      <c r="A5" s="1"/>
      <c r="B5" s="1" t="s">
        <v>247</v>
      </c>
      <c r="C5" s="1" t="s">
        <v>581</v>
      </c>
      <c r="D5" s="1" t="s">
        <v>582</v>
      </c>
      <c r="E5" s="1" t="s">
        <v>85</v>
      </c>
      <c r="F5" s="1" t="s">
        <v>275</v>
      </c>
      <c r="G5" s="1" t="s">
        <v>106</v>
      </c>
      <c r="H5" s="1" t="s">
        <v>583</v>
      </c>
      <c r="I5" s="1" t="s">
        <v>196</v>
      </c>
      <c r="J5" s="1" t="s">
        <v>584</v>
      </c>
      <c r="K5" s="1" t="s">
        <v>585</v>
      </c>
    </row>
    <row r="6" spans="1:11" ht="18" x14ac:dyDescent="0.2">
      <c r="A6" s="1" t="s">
        <v>101</v>
      </c>
      <c r="B6" s="1" t="s">
        <v>586</v>
      </c>
      <c r="C6" s="1">
        <v>-16.3</v>
      </c>
      <c r="D6" s="1" t="s">
        <v>587</v>
      </c>
      <c r="E6" s="1">
        <v>1.8</v>
      </c>
      <c r="F6" s="1">
        <v>-10.6</v>
      </c>
      <c r="G6" s="1">
        <v>-6.5</v>
      </c>
      <c r="H6" s="1" t="s">
        <v>588</v>
      </c>
      <c r="I6" s="1">
        <v>-5.4</v>
      </c>
      <c r="J6" s="1">
        <v>-3.8</v>
      </c>
      <c r="K6" s="1">
        <v>5.0999999999999996</v>
      </c>
    </row>
    <row r="7" spans="1:11" x14ac:dyDescent="0.2">
      <c r="A7" s="1"/>
      <c r="B7" s="1" t="s">
        <v>589</v>
      </c>
      <c r="C7" s="1" t="s">
        <v>590</v>
      </c>
      <c r="D7" s="1" t="s">
        <v>591</v>
      </c>
      <c r="E7" s="1" t="s">
        <v>592</v>
      </c>
      <c r="F7" s="1" t="s">
        <v>593</v>
      </c>
      <c r="G7" s="1" t="s">
        <v>594</v>
      </c>
      <c r="H7" s="1" t="s">
        <v>595</v>
      </c>
      <c r="I7" s="1" t="s">
        <v>596</v>
      </c>
      <c r="J7" s="1" t="s">
        <v>597</v>
      </c>
      <c r="K7" s="1" t="s">
        <v>598</v>
      </c>
    </row>
    <row r="8" spans="1:11" s="7" customFormat="1" ht="18" x14ac:dyDescent="0.2">
      <c r="A8" s="1" t="s">
        <v>102</v>
      </c>
      <c r="B8" s="1" t="s">
        <v>181</v>
      </c>
      <c r="C8" s="1" t="s">
        <v>599</v>
      </c>
      <c r="D8" s="1">
        <v>-0.1</v>
      </c>
      <c r="E8" s="1">
        <v>-0.1</v>
      </c>
      <c r="F8" s="1">
        <v>-0.1</v>
      </c>
      <c r="G8" s="1">
        <v>-4.0000000000000001E-3</v>
      </c>
      <c r="H8" s="1">
        <v>0.2</v>
      </c>
      <c r="I8" s="1" t="s">
        <v>166</v>
      </c>
      <c r="J8" s="1">
        <v>0.05</v>
      </c>
      <c r="K8" s="1">
        <v>-0.1</v>
      </c>
    </row>
    <row r="9" spans="1:11" s="7" customFormat="1" x14ac:dyDescent="0.2">
      <c r="A9" s="1"/>
      <c r="B9" s="1" t="s">
        <v>235</v>
      </c>
      <c r="C9" s="1" t="s">
        <v>600</v>
      </c>
      <c r="D9" s="1" t="s">
        <v>601</v>
      </c>
      <c r="E9" s="1" t="s">
        <v>602</v>
      </c>
      <c r="F9" s="1" t="s">
        <v>82</v>
      </c>
      <c r="G9" s="1" t="s">
        <v>104</v>
      </c>
      <c r="H9" s="1" t="s">
        <v>603</v>
      </c>
      <c r="I9" s="1" t="s">
        <v>604</v>
      </c>
      <c r="J9" s="1" t="s">
        <v>104</v>
      </c>
      <c r="K9" s="1" t="s">
        <v>39</v>
      </c>
    </row>
    <row r="10" spans="1:11" s="7" customFormat="1" ht="18" x14ac:dyDescent="0.2">
      <c r="A10" s="1" t="s">
        <v>103</v>
      </c>
      <c r="B10" s="1">
        <v>-2.2999999999999998</v>
      </c>
      <c r="C10" s="1" t="s">
        <v>605</v>
      </c>
      <c r="D10" s="1">
        <v>0.4</v>
      </c>
      <c r="E10" s="1">
        <v>6</v>
      </c>
      <c r="F10" s="1" t="s">
        <v>606</v>
      </c>
      <c r="G10" s="1">
        <v>14.9</v>
      </c>
      <c r="H10" s="1">
        <v>17.600000000000001</v>
      </c>
      <c r="I10" s="1" t="s">
        <v>607</v>
      </c>
      <c r="J10" s="1" t="s">
        <v>608</v>
      </c>
      <c r="K10" s="1" t="s">
        <v>609</v>
      </c>
    </row>
    <row r="11" spans="1:11" s="7" customFormat="1" x14ac:dyDescent="0.2">
      <c r="A11" s="1"/>
      <c r="B11" s="1" t="s">
        <v>610</v>
      </c>
      <c r="C11" s="1" t="s">
        <v>611</v>
      </c>
      <c r="D11" s="1" t="s">
        <v>612</v>
      </c>
      <c r="E11" s="1" t="s">
        <v>613</v>
      </c>
      <c r="F11" s="1" t="s">
        <v>614</v>
      </c>
      <c r="G11" s="1" t="s">
        <v>615</v>
      </c>
      <c r="H11" s="1" t="s">
        <v>616</v>
      </c>
      <c r="I11" s="1" t="s">
        <v>617</v>
      </c>
      <c r="J11" s="1" t="s">
        <v>618</v>
      </c>
      <c r="K11" s="1" t="s">
        <v>619</v>
      </c>
    </row>
    <row r="12" spans="1:11" s="7" customFormat="1" x14ac:dyDescent="0.2">
      <c r="A12" s="1" t="s">
        <v>19</v>
      </c>
      <c r="B12" s="3">
        <v>3168</v>
      </c>
      <c r="C12" s="3">
        <v>3168</v>
      </c>
      <c r="D12" s="3">
        <v>3168</v>
      </c>
      <c r="E12" s="3">
        <v>3168</v>
      </c>
      <c r="F12" s="3">
        <v>3168</v>
      </c>
      <c r="G12" s="3">
        <v>3168</v>
      </c>
      <c r="H12" s="3">
        <v>3168</v>
      </c>
      <c r="I12" s="3">
        <v>3168</v>
      </c>
      <c r="J12" s="3">
        <v>3168</v>
      </c>
      <c r="K12" s="3">
        <v>3168</v>
      </c>
    </row>
    <row r="13" spans="1:11" s="7" customFormat="1" x14ac:dyDescent="0.2">
      <c r="A13" s="1" t="s">
        <v>20</v>
      </c>
      <c r="B13" s="4">
        <v>-3211.4</v>
      </c>
      <c r="C13" s="4">
        <v>-6502.9</v>
      </c>
      <c r="D13" s="1">
        <v>-971.6</v>
      </c>
      <c r="E13" s="4">
        <v>-2536.9</v>
      </c>
      <c r="F13" s="4">
        <v>-5724.5</v>
      </c>
      <c r="G13" s="4">
        <v>-3084</v>
      </c>
      <c r="H13" s="4">
        <v>-4181.3</v>
      </c>
      <c r="I13" s="4">
        <v>-5955.8</v>
      </c>
      <c r="J13" s="4">
        <v>-3121</v>
      </c>
      <c r="K13" s="4">
        <v>-4647.7</v>
      </c>
    </row>
    <row r="14" spans="1:11" s="7" customFormat="1" x14ac:dyDescent="0.2">
      <c r="A14" s="1" t="s">
        <v>21</v>
      </c>
      <c r="B14" s="4">
        <v>7380.7</v>
      </c>
      <c r="C14" s="4">
        <v>13963.8</v>
      </c>
      <c r="D14" s="4">
        <v>2901.2</v>
      </c>
      <c r="E14" s="4">
        <v>6031.8</v>
      </c>
      <c r="F14" s="4">
        <v>12407</v>
      </c>
      <c r="G14" s="4">
        <v>7125.9</v>
      </c>
      <c r="H14" s="4">
        <v>9320.6</v>
      </c>
      <c r="I14" s="4">
        <v>12869.5</v>
      </c>
      <c r="J14" s="4">
        <v>7200</v>
      </c>
      <c r="K14" s="4">
        <v>10253.4</v>
      </c>
    </row>
    <row r="15" spans="1:11" s="7" customFormat="1" ht="18" x14ac:dyDescent="0.2">
      <c r="A15" s="1"/>
      <c r="B15" s="5" t="s">
        <v>23</v>
      </c>
      <c r="C15"/>
      <c r="D15"/>
      <c r="E15"/>
      <c r="F15"/>
      <c r="G15"/>
      <c r="H15"/>
      <c r="I15"/>
      <c r="J15"/>
      <c r="K15"/>
    </row>
    <row r="16" spans="1:11" s="7" customFormat="1" ht="18" x14ac:dyDescent="0.2">
      <c r="A16" s="2"/>
      <c r="B16" s="5"/>
      <c r="C16"/>
      <c r="D16"/>
      <c r="E16"/>
      <c r="F16"/>
      <c r="G16"/>
      <c r="H16"/>
      <c r="I16"/>
      <c r="J16"/>
      <c r="K16"/>
    </row>
    <row r="17" spans="1:11" s="7" customFormat="1" x14ac:dyDescent="0.2"/>
    <row r="18" spans="1:11" x14ac:dyDescent="0.2">
      <c r="A18" s="1"/>
    </row>
    <row r="19" spans="1:11" x14ac:dyDescent="0.2">
      <c r="A19" s="1"/>
    </row>
    <row r="20" spans="1:11" x14ac:dyDescent="0.2">
      <c r="A20" s="1"/>
      <c r="B20" s="19" t="s">
        <v>1</v>
      </c>
      <c r="C20" s="19" t="s">
        <v>2</v>
      </c>
      <c r="D20" s="19" t="s">
        <v>3</v>
      </c>
      <c r="E20" s="19" t="s">
        <v>4</v>
      </c>
      <c r="F20" s="19" t="s">
        <v>5</v>
      </c>
      <c r="G20" s="19" t="s">
        <v>6</v>
      </c>
      <c r="H20" s="19" t="s">
        <v>8</v>
      </c>
      <c r="I20" s="19" t="s">
        <v>9</v>
      </c>
      <c r="J20" s="19" t="s">
        <v>10</v>
      </c>
      <c r="K20" s="19" t="s">
        <v>11</v>
      </c>
    </row>
    <row r="21" spans="1:11" x14ac:dyDescent="0.2">
      <c r="A21" s="1"/>
      <c r="B21" s="22">
        <v>2.2000000000000002</v>
      </c>
      <c r="C21" s="22">
        <v>213.6</v>
      </c>
      <c r="D21" s="22">
        <v>25</v>
      </c>
      <c r="E21" s="22">
        <v>11.8</v>
      </c>
      <c r="F21" s="19">
        <v>1</v>
      </c>
      <c r="G21" s="22">
        <v>43.1</v>
      </c>
      <c r="H21" s="22">
        <v>12.2</v>
      </c>
      <c r="I21" s="22">
        <v>-19.7</v>
      </c>
      <c r="J21" s="19">
        <v>7.2</v>
      </c>
      <c r="K21" s="22">
        <v>-15.9</v>
      </c>
    </row>
    <row r="22" spans="1:11" x14ac:dyDescent="0.2">
      <c r="A22" s="1"/>
      <c r="B22" s="22">
        <f>AVERAGE(B25:B26)</f>
        <v>393.45</v>
      </c>
      <c r="C22" s="22">
        <f t="shared" ref="C22:K22" si="0">AVERAGE(C25:C26)</f>
        <v>2701.45</v>
      </c>
      <c r="D22" s="22">
        <f t="shared" si="0"/>
        <v>155.64999999999998</v>
      </c>
      <c r="E22" s="22">
        <f t="shared" si="0"/>
        <v>126.55</v>
      </c>
      <c r="F22" s="22">
        <f t="shared" si="0"/>
        <v>137.30000000000001</v>
      </c>
      <c r="G22" s="22">
        <f t="shared" si="0"/>
        <v>57.45</v>
      </c>
      <c r="H22" s="22">
        <f t="shared" si="0"/>
        <v>60.05</v>
      </c>
      <c r="I22" s="22">
        <f t="shared" si="0"/>
        <v>383.35</v>
      </c>
      <c r="J22" s="22">
        <f t="shared" si="0"/>
        <v>26.9</v>
      </c>
      <c r="K22" s="22">
        <f t="shared" si="0"/>
        <v>129.80000000000001</v>
      </c>
    </row>
    <row r="23" spans="1:11" x14ac:dyDescent="0.2">
      <c r="A23" s="1"/>
      <c r="B23" s="20">
        <f>B21/100*B22</f>
        <v>8.6559000000000008</v>
      </c>
      <c r="C23" s="20">
        <f t="shared" ref="C23:K23" si="1">C21/100*C22</f>
        <v>5770.2972</v>
      </c>
      <c r="D23" s="20">
        <f t="shared" si="1"/>
        <v>38.912499999999994</v>
      </c>
      <c r="E23" s="20">
        <f t="shared" si="1"/>
        <v>14.9329</v>
      </c>
      <c r="F23" s="20">
        <f t="shared" si="1"/>
        <v>1.3730000000000002</v>
      </c>
      <c r="G23" s="20">
        <f t="shared" si="1"/>
        <v>24.760950000000001</v>
      </c>
      <c r="H23" s="20">
        <f t="shared" si="1"/>
        <v>7.3260999999999994</v>
      </c>
      <c r="I23" s="20">
        <f t="shared" si="1"/>
        <v>-75.519949999999994</v>
      </c>
      <c r="J23" s="20">
        <f t="shared" si="1"/>
        <v>1.9368000000000001</v>
      </c>
      <c r="K23" s="20">
        <f t="shared" si="1"/>
        <v>-20.638200000000001</v>
      </c>
    </row>
    <row r="24" spans="1:11" x14ac:dyDescent="0.2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1"/>
      <c r="B25" s="18">
        <v>395</v>
      </c>
      <c r="C25" s="18">
        <v>1559.7</v>
      </c>
      <c r="D25" s="18">
        <v>141.69999999999999</v>
      </c>
      <c r="E25" s="18">
        <v>120.1</v>
      </c>
      <c r="F25" s="18">
        <v>141.80000000000001</v>
      </c>
      <c r="G25" s="18">
        <v>48.1</v>
      </c>
      <c r="H25" s="18">
        <v>55.5</v>
      </c>
      <c r="I25" s="18">
        <v>471.3</v>
      </c>
      <c r="J25" s="18">
        <v>27.7</v>
      </c>
      <c r="K25" s="18">
        <v>141</v>
      </c>
    </row>
    <row r="26" spans="1:11" x14ac:dyDescent="0.2">
      <c r="A26" s="1"/>
      <c r="B26" s="18">
        <v>391.9</v>
      </c>
      <c r="C26" s="18">
        <v>3843.2</v>
      </c>
      <c r="D26" s="18">
        <v>169.6</v>
      </c>
      <c r="E26" s="18">
        <v>133</v>
      </c>
      <c r="F26" s="18">
        <v>132.80000000000001</v>
      </c>
      <c r="G26" s="18">
        <v>66.8</v>
      </c>
      <c r="H26" s="18">
        <v>64.599999999999994</v>
      </c>
      <c r="I26" s="18">
        <v>295.39999999999998</v>
      </c>
      <c r="J26" s="18">
        <v>26.1</v>
      </c>
      <c r="K26" s="18">
        <v>118.6</v>
      </c>
    </row>
    <row r="27" spans="1:11" x14ac:dyDescent="0.2">
      <c r="A27" s="1"/>
    </row>
    <row r="28" spans="1:11" x14ac:dyDescent="0.2">
      <c r="A28" s="1"/>
    </row>
    <row r="29" spans="1:11" x14ac:dyDescent="0.2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A30" s="1"/>
    </row>
    <row r="31" spans="1:11" x14ac:dyDescent="0.2">
      <c r="A31" s="1"/>
    </row>
    <row r="32" spans="1:11" x14ac:dyDescent="0.2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x14ac:dyDescent="0.2">
      <c r="A33" s="1"/>
      <c r="B33" s="2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</row>
    <row r="36" spans="1:11" x14ac:dyDescent="0.2">
      <c r="A36" s="1"/>
    </row>
    <row r="37" spans="1:11" x14ac:dyDescent="0.2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2"/>
    </row>
  </sheetData>
  <mergeCells count="2">
    <mergeCell ref="A32:K32"/>
    <mergeCell ref="A37:K37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1E29-36D5-0A47-903C-6BE407411CAD}">
  <dimension ref="A1:M36"/>
  <sheetViews>
    <sheetView workbookViewId="0">
      <selection activeCell="B2" sqref="B2:M11"/>
    </sheetView>
  </sheetViews>
  <sheetFormatPr baseColWidth="10" defaultRowHeight="16" x14ac:dyDescent="0.2"/>
  <sheetData>
    <row r="1" spans="1:1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" x14ac:dyDescent="0.2">
      <c r="A2" s="1" t="s">
        <v>99</v>
      </c>
      <c r="B2" s="1" t="s">
        <v>620</v>
      </c>
      <c r="C2" s="1" t="s">
        <v>621</v>
      </c>
      <c r="D2" s="1" t="s">
        <v>622</v>
      </c>
      <c r="E2" s="1" t="s">
        <v>623</v>
      </c>
      <c r="F2" s="1" t="s">
        <v>624</v>
      </c>
      <c r="G2" s="1">
        <v>1.5</v>
      </c>
      <c r="H2" s="1">
        <v>-0.5</v>
      </c>
      <c r="I2" s="1" t="s">
        <v>199</v>
      </c>
      <c r="J2" s="1" t="s">
        <v>625</v>
      </c>
      <c r="K2" s="1" t="s">
        <v>626</v>
      </c>
      <c r="L2" s="1" t="s">
        <v>627</v>
      </c>
      <c r="M2" s="1" t="s">
        <v>628</v>
      </c>
    </row>
    <row r="3" spans="1:13" x14ac:dyDescent="0.2">
      <c r="A3" s="1"/>
      <c r="B3" s="1" t="s">
        <v>629</v>
      </c>
      <c r="C3" s="1" t="s">
        <v>630</v>
      </c>
      <c r="D3" s="1" t="s">
        <v>631</v>
      </c>
      <c r="E3" s="1" t="s">
        <v>632</v>
      </c>
      <c r="F3" s="1" t="s">
        <v>633</v>
      </c>
      <c r="G3" s="1" t="s">
        <v>634</v>
      </c>
      <c r="H3" s="1" t="s">
        <v>635</v>
      </c>
      <c r="I3" s="1" t="s">
        <v>636</v>
      </c>
      <c r="J3" s="1" t="s">
        <v>637</v>
      </c>
      <c r="K3" s="1" t="s">
        <v>638</v>
      </c>
      <c r="L3" s="1" t="s">
        <v>639</v>
      </c>
      <c r="M3" s="1" t="s">
        <v>640</v>
      </c>
    </row>
    <row r="4" spans="1:13" ht="18" x14ac:dyDescent="0.2">
      <c r="A4" s="1" t="s">
        <v>100</v>
      </c>
      <c r="B4" s="1" t="s">
        <v>44</v>
      </c>
      <c r="C4" s="1" t="s">
        <v>251</v>
      </c>
      <c r="D4" s="1" t="s">
        <v>178</v>
      </c>
      <c r="E4" s="1" t="s">
        <v>27</v>
      </c>
      <c r="F4" s="1" t="s">
        <v>13</v>
      </c>
      <c r="G4" s="1" t="s">
        <v>27</v>
      </c>
      <c r="H4" s="1" t="s">
        <v>17</v>
      </c>
      <c r="I4" s="1" t="s">
        <v>243</v>
      </c>
      <c r="J4" s="1" t="s">
        <v>641</v>
      </c>
      <c r="K4" s="1" t="s">
        <v>35</v>
      </c>
      <c r="L4" s="1" t="s">
        <v>642</v>
      </c>
      <c r="M4" s="1" t="s">
        <v>167</v>
      </c>
    </row>
    <row r="5" spans="1:13" x14ac:dyDescent="0.2">
      <c r="A5" s="1"/>
      <c r="B5" s="1" t="s">
        <v>643</v>
      </c>
      <c r="C5" s="1" t="s">
        <v>644</v>
      </c>
      <c r="D5" s="1" t="s">
        <v>645</v>
      </c>
      <c r="E5" s="1" t="s">
        <v>107</v>
      </c>
      <c r="F5" s="1" t="s">
        <v>110</v>
      </c>
      <c r="G5" s="1" t="s">
        <v>646</v>
      </c>
      <c r="H5" s="1" t="s">
        <v>273</v>
      </c>
      <c r="I5" s="1" t="s">
        <v>647</v>
      </c>
      <c r="J5" s="1" t="s">
        <v>648</v>
      </c>
      <c r="K5" s="1" t="s">
        <v>649</v>
      </c>
      <c r="L5" s="1" t="s">
        <v>650</v>
      </c>
      <c r="M5" s="1" t="s">
        <v>651</v>
      </c>
    </row>
    <row r="6" spans="1:13" ht="18" x14ac:dyDescent="0.2">
      <c r="A6" s="1" t="s">
        <v>101</v>
      </c>
      <c r="B6" s="1">
        <v>13.2</v>
      </c>
      <c r="C6" s="1">
        <v>-10.4</v>
      </c>
      <c r="D6" s="1">
        <v>-3</v>
      </c>
      <c r="E6" s="1">
        <v>8.6999999999999993</v>
      </c>
      <c r="F6" s="1">
        <v>-2.8</v>
      </c>
      <c r="G6" s="1">
        <v>-6.1</v>
      </c>
      <c r="H6" s="1" t="s">
        <v>652</v>
      </c>
      <c r="I6" s="1" t="s">
        <v>653</v>
      </c>
      <c r="J6" s="1">
        <v>11.1</v>
      </c>
      <c r="K6" s="1">
        <v>10.5</v>
      </c>
      <c r="L6" s="1" t="s">
        <v>654</v>
      </c>
      <c r="M6" s="1" t="s">
        <v>655</v>
      </c>
    </row>
    <row r="7" spans="1:13" x14ac:dyDescent="0.2">
      <c r="A7" s="1"/>
      <c r="B7" s="1" t="s">
        <v>656</v>
      </c>
      <c r="C7" s="1" t="s">
        <v>657</v>
      </c>
      <c r="D7" s="1" t="s">
        <v>658</v>
      </c>
      <c r="E7" s="1" t="s">
        <v>659</v>
      </c>
      <c r="F7" s="1" t="s">
        <v>660</v>
      </c>
      <c r="G7" s="1" t="s">
        <v>661</v>
      </c>
      <c r="H7" s="1" t="s">
        <v>662</v>
      </c>
      <c r="I7" s="1" t="s">
        <v>663</v>
      </c>
      <c r="J7" s="1" t="s">
        <v>664</v>
      </c>
      <c r="K7" s="1" t="s">
        <v>665</v>
      </c>
      <c r="L7" s="1" t="s">
        <v>666</v>
      </c>
      <c r="M7" s="1" t="s">
        <v>667</v>
      </c>
    </row>
    <row r="8" spans="1:13" ht="18" x14ac:dyDescent="0.2">
      <c r="A8" s="1" t="s">
        <v>102</v>
      </c>
      <c r="B8" s="1" t="s">
        <v>668</v>
      </c>
      <c r="C8" s="1">
        <v>0.4</v>
      </c>
      <c r="D8" s="1">
        <v>-0.3</v>
      </c>
      <c r="E8" s="1" t="s">
        <v>669</v>
      </c>
      <c r="F8" s="1" t="s">
        <v>13</v>
      </c>
      <c r="G8" s="1">
        <v>-0.01</v>
      </c>
      <c r="H8" s="1">
        <v>-0.01</v>
      </c>
      <c r="I8" s="1">
        <v>0.4</v>
      </c>
      <c r="J8" s="1">
        <v>0.1</v>
      </c>
      <c r="K8" s="1" t="s">
        <v>16</v>
      </c>
      <c r="L8" s="1" t="s">
        <v>25</v>
      </c>
      <c r="M8" s="1" t="s">
        <v>244</v>
      </c>
    </row>
    <row r="9" spans="1:13" x14ac:dyDescent="0.2">
      <c r="A9" s="1"/>
      <c r="B9" s="1" t="s">
        <v>200</v>
      </c>
      <c r="C9" s="1" t="s">
        <v>232</v>
      </c>
      <c r="D9" s="1" t="s">
        <v>670</v>
      </c>
      <c r="E9" s="1" t="s">
        <v>671</v>
      </c>
      <c r="F9" s="1" t="s">
        <v>672</v>
      </c>
      <c r="G9" s="1" t="s">
        <v>83</v>
      </c>
      <c r="H9" s="1" t="s">
        <v>222</v>
      </c>
      <c r="I9" s="1" t="s">
        <v>175</v>
      </c>
      <c r="J9" s="1" t="s">
        <v>673</v>
      </c>
      <c r="K9" s="1" t="s">
        <v>201</v>
      </c>
      <c r="L9" s="1" t="s">
        <v>264</v>
      </c>
      <c r="M9" s="1" t="s">
        <v>674</v>
      </c>
    </row>
    <row r="10" spans="1:13" ht="18" x14ac:dyDescent="0.2">
      <c r="A10" s="1" t="s">
        <v>103</v>
      </c>
      <c r="B10" s="1" t="s">
        <v>675</v>
      </c>
      <c r="C10" s="1" t="s">
        <v>676</v>
      </c>
      <c r="D10" s="1" t="s">
        <v>677</v>
      </c>
      <c r="E10" s="1" t="s">
        <v>678</v>
      </c>
      <c r="F10" s="1" t="s">
        <v>679</v>
      </c>
      <c r="G10" s="1" t="s">
        <v>680</v>
      </c>
      <c r="H10" s="1" t="s">
        <v>681</v>
      </c>
      <c r="I10" s="1" t="s">
        <v>682</v>
      </c>
      <c r="J10" s="1" t="s">
        <v>683</v>
      </c>
      <c r="K10" s="1" t="s">
        <v>684</v>
      </c>
      <c r="L10" s="1" t="s">
        <v>685</v>
      </c>
      <c r="M10" s="1" t="s">
        <v>686</v>
      </c>
    </row>
    <row r="11" spans="1:13" x14ac:dyDescent="0.2">
      <c r="A11" s="1"/>
      <c r="B11" s="1" t="s">
        <v>687</v>
      </c>
      <c r="C11" s="1" t="s">
        <v>688</v>
      </c>
      <c r="D11" s="1" t="s">
        <v>689</v>
      </c>
      <c r="E11" s="1" t="s">
        <v>690</v>
      </c>
      <c r="F11" s="1" t="s">
        <v>691</v>
      </c>
      <c r="G11" s="1" t="s">
        <v>692</v>
      </c>
      <c r="H11" s="1" t="s">
        <v>693</v>
      </c>
      <c r="I11" s="1" t="s">
        <v>694</v>
      </c>
      <c r="J11" s="1" t="s">
        <v>695</v>
      </c>
      <c r="K11" s="1" t="s">
        <v>696</v>
      </c>
      <c r="L11" s="1" t="s">
        <v>697</v>
      </c>
      <c r="M11" s="1" t="s">
        <v>698</v>
      </c>
    </row>
    <row r="12" spans="1:13" x14ac:dyDescent="0.2">
      <c r="A12" s="1" t="s">
        <v>19</v>
      </c>
      <c r="B12" s="3">
        <v>2851</v>
      </c>
      <c r="C12" s="3">
        <v>2851</v>
      </c>
      <c r="D12" s="3">
        <v>2851</v>
      </c>
      <c r="E12" s="3">
        <v>2851</v>
      </c>
      <c r="F12" s="3">
        <v>2851</v>
      </c>
      <c r="G12" s="3">
        <v>2851</v>
      </c>
      <c r="H12" s="3">
        <v>2851</v>
      </c>
      <c r="I12" s="3">
        <v>2851</v>
      </c>
      <c r="J12" s="3">
        <v>2851</v>
      </c>
      <c r="K12" s="3">
        <v>2851</v>
      </c>
      <c r="L12" s="3">
        <v>2851</v>
      </c>
      <c r="M12" s="3">
        <v>2851</v>
      </c>
    </row>
    <row r="13" spans="1:13" x14ac:dyDescent="0.2">
      <c r="A13" s="1" t="s">
        <v>20</v>
      </c>
      <c r="B13" s="4">
        <v>-4518.8999999999996</v>
      </c>
      <c r="C13" s="4">
        <v>-5081.2</v>
      </c>
      <c r="D13" s="4">
        <v>-3264.1</v>
      </c>
      <c r="E13" s="4">
        <v>-3679.8</v>
      </c>
      <c r="F13" s="4">
        <v>-4033.2</v>
      </c>
      <c r="G13" s="4">
        <v>-3718.5</v>
      </c>
      <c r="H13" s="4">
        <v>-4344.3</v>
      </c>
      <c r="I13" s="4">
        <v>-4917.3</v>
      </c>
      <c r="J13" s="4">
        <v>-4231.8999999999996</v>
      </c>
      <c r="K13" s="4">
        <v>-5000.8999999999996</v>
      </c>
      <c r="L13" s="4">
        <v>-4068</v>
      </c>
      <c r="M13" s="4">
        <v>-4221</v>
      </c>
    </row>
    <row r="14" spans="1:13" x14ac:dyDescent="0.2">
      <c r="A14" s="1" t="s">
        <v>21</v>
      </c>
      <c r="B14" s="4">
        <v>9969.7999999999993</v>
      </c>
      <c r="C14" s="4">
        <v>11094.4</v>
      </c>
      <c r="D14" s="4">
        <v>7460.2</v>
      </c>
      <c r="E14" s="4">
        <v>8291.6</v>
      </c>
      <c r="F14" s="4">
        <v>8998.4</v>
      </c>
      <c r="G14" s="4">
        <v>8368.9</v>
      </c>
      <c r="H14" s="4">
        <v>9620.7000000000007</v>
      </c>
      <c r="I14" s="4">
        <v>10766.6</v>
      </c>
      <c r="J14" s="4">
        <v>9395.7999999999993</v>
      </c>
      <c r="K14" s="4">
        <v>10933.7</v>
      </c>
      <c r="L14" s="4">
        <v>9068</v>
      </c>
      <c r="M14" s="4">
        <v>9373.9</v>
      </c>
    </row>
    <row r="15" spans="1:13" x14ac:dyDescent="0.2">
      <c r="A15" s="1"/>
    </row>
    <row r="16" spans="1:13" ht="18" x14ac:dyDescent="0.2">
      <c r="A16" s="2" t="s">
        <v>22</v>
      </c>
      <c r="B16" s="5" t="s">
        <v>23</v>
      </c>
    </row>
    <row r="17" spans="1:13" x14ac:dyDescent="0.2">
      <c r="A17" s="1"/>
    </row>
    <row r="18" spans="1:13" x14ac:dyDescent="0.2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1"/>
    </row>
    <row r="20" spans="1:13" x14ac:dyDescent="0.2">
      <c r="A20" s="1"/>
      <c r="B20" s="2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</row>
    <row r="23" spans="1:13" x14ac:dyDescent="0.2">
      <c r="A23" s="1"/>
    </row>
    <row r="24" spans="1:13" x14ac:dyDescent="0.2">
      <c r="A24" s="1"/>
    </row>
    <row r="25" spans="1:13" x14ac:dyDescent="0.2">
      <c r="A25" s="1"/>
    </row>
    <row r="26" spans="1:13" x14ac:dyDescent="0.2">
      <c r="A26" s="1"/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2" spans="1:13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ht="18" x14ac:dyDescent="0.2">
      <c r="A36" s="2"/>
      <c r="B36" s="5"/>
    </row>
  </sheetData>
  <mergeCells count="1">
    <mergeCell ref="A18:M18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AB2-268A-3B42-8A2E-420C8CE5E3FF}">
  <dimension ref="A1:K37"/>
  <sheetViews>
    <sheetView workbookViewId="0">
      <selection activeCell="B3" sqref="B3:K12"/>
    </sheetView>
  </sheetViews>
  <sheetFormatPr baseColWidth="10" defaultRowHeight="16" x14ac:dyDescent="0.2"/>
  <sheetData>
    <row r="1" spans="1:11" ht="17" customHeigh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8" x14ac:dyDescent="0.2">
      <c r="A3" s="1" t="s">
        <v>99</v>
      </c>
      <c r="B3" s="1" t="s">
        <v>246</v>
      </c>
      <c r="C3" s="1" t="s">
        <v>37</v>
      </c>
      <c r="D3" s="1" t="s">
        <v>177</v>
      </c>
      <c r="E3" s="1" t="s">
        <v>699</v>
      </c>
      <c r="F3" s="1">
        <v>-0.4</v>
      </c>
      <c r="G3" s="1" t="s">
        <v>210</v>
      </c>
      <c r="H3" s="1" t="s">
        <v>700</v>
      </c>
      <c r="I3" s="1" t="s">
        <v>253</v>
      </c>
      <c r="J3" s="1" t="s">
        <v>209</v>
      </c>
      <c r="K3" s="1" t="s">
        <v>217</v>
      </c>
    </row>
    <row r="4" spans="1:11" x14ac:dyDescent="0.2">
      <c r="A4" s="1"/>
      <c r="B4" s="1" t="s">
        <v>701</v>
      </c>
      <c r="C4" s="1" t="s">
        <v>702</v>
      </c>
      <c r="D4" s="1" t="s">
        <v>703</v>
      </c>
      <c r="E4" s="1" t="s">
        <v>704</v>
      </c>
      <c r="F4" s="1" t="s">
        <v>705</v>
      </c>
      <c r="G4" s="1" t="s">
        <v>706</v>
      </c>
      <c r="H4" s="1" t="s">
        <v>707</v>
      </c>
      <c r="I4" s="1" t="s">
        <v>708</v>
      </c>
      <c r="J4" s="1" t="s">
        <v>709</v>
      </c>
      <c r="K4" s="1" t="s">
        <v>710</v>
      </c>
    </row>
    <row r="5" spans="1:11" ht="18" x14ac:dyDescent="0.2">
      <c r="A5" s="1" t="s">
        <v>100</v>
      </c>
      <c r="B5" s="1">
        <v>-0.03</v>
      </c>
      <c r="C5" s="1" t="s">
        <v>30</v>
      </c>
      <c r="D5" s="1" t="s">
        <v>41</v>
      </c>
      <c r="E5" s="1" t="s">
        <v>28</v>
      </c>
      <c r="F5" s="1">
        <v>-0.01</v>
      </c>
      <c r="G5" s="1" t="s">
        <v>180</v>
      </c>
      <c r="H5" s="1" t="s">
        <v>46</v>
      </c>
      <c r="I5" s="1" t="s">
        <v>28</v>
      </c>
      <c r="J5" s="1" t="s">
        <v>255</v>
      </c>
      <c r="K5" s="1" t="s">
        <v>28</v>
      </c>
    </row>
    <row r="6" spans="1:11" ht="17" customHeight="1" x14ac:dyDescent="0.2">
      <c r="A6" s="1"/>
      <c r="B6" s="1" t="s">
        <v>182</v>
      </c>
      <c r="C6" s="1" t="s">
        <v>86</v>
      </c>
      <c r="D6" s="1" t="s">
        <v>546</v>
      </c>
      <c r="E6" s="1" t="s">
        <v>541</v>
      </c>
      <c r="F6" s="1" t="s">
        <v>711</v>
      </c>
      <c r="G6" s="1" t="s">
        <v>184</v>
      </c>
      <c r="H6" s="1" t="s">
        <v>185</v>
      </c>
      <c r="I6" s="1" t="s">
        <v>29</v>
      </c>
      <c r="J6" s="1" t="s">
        <v>211</v>
      </c>
      <c r="K6" s="1" t="s">
        <v>212</v>
      </c>
    </row>
    <row r="7" spans="1:11" ht="18" x14ac:dyDescent="0.2">
      <c r="A7" s="1" t="s">
        <v>101</v>
      </c>
      <c r="B7" s="1">
        <v>-0.6</v>
      </c>
      <c r="C7" s="1">
        <v>-0.2</v>
      </c>
      <c r="D7" s="1">
        <v>1.2</v>
      </c>
      <c r="E7" s="1">
        <v>-0.2</v>
      </c>
      <c r="F7" s="1">
        <v>-0.5</v>
      </c>
      <c r="G7" s="1">
        <v>-2.2999999999999998</v>
      </c>
      <c r="H7" s="1">
        <v>-1.3</v>
      </c>
      <c r="I7" s="1" t="s">
        <v>115</v>
      </c>
      <c r="J7" s="1" t="s">
        <v>229</v>
      </c>
      <c r="K7" s="1" t="s">
        <v>18</v>
      </c>
    </row>
    <row r="8" spans="1:11" x14ac:dyDescent="0.2">
      <c r="A8" s="1"/>
      <c r="B8" s="1" t="s">
        <v>712</v>
      </c>
      <c r="C8" s="1" t="s">
        <v>176</v>
      </c>
      <c r="D8" s="1" t="s">
        <v>713</v>
      </c>
      <c r="E8" s="1" t="s">
        <v>714</v>
      </c>
      <c r="F8" s="1" t="s">
        <v>225</v>
      </c>
      <c r="G8" s="1" t="s">
        <v>715</v>
      </c>
      <c r="H8" s="1" t="s">
        <v>716</v>
      </c>
      <c r="I8" s="1" t="s">
        <v>717</v>
      </c>
      <c r="J8" s="1" t="s">
        <v>718</v>
      </c>
      <c r="K8" s="1" t="s">
        <v>719</v>
      </c>
    </row>
    <row r="9" spans="1:11" ht="18" x14ac:dyDescent="0.2">
      <c r="A9" s="1" t="s">
        <v>102</v>
      </c>
      <c r="B9" s="1" t="s">
        <v>41</v>
      </c>
      <c r="C9" s="1" t="s">
        <v>108</v>
      </c>
      <c r="D9" s="1" t="s">
        <v>46</v>
      </c>
      <c r="E9" s="1">
        <v>-0.01</v>
      </c>
      <c r="F9" s="1">
        <v>-0.03</v>
      </c>
      <c r="G9" s="1">
        <v>-0.1</v>
      </c>
      <c r="H9" s="1" t="s">
        <v>46</v>
      </c>
      <c r="I9" s="1">
        <v>-0.01</v>
      </c>
      <c r="J9" s="1" t="s">
        <v>15</v>
      </c>
      <c r="K9" s="1" t="s">
        <v>213</v>
      </c>
    </row>
    <row r="10" spans="1:11" x14ac:dyDescent="0.2">
      <c r="A10" s="1"/>
      <c r="B10" s="1" t="s">
        <v>546</v>
      </c>
      <c r="C10" s="1" t="s">
        <v>113</v>
      </c>
      <c r="D10" s="1" t="s">
        <v>185</v>
      </c>
      <c r="E10" s="1" t="s">
        <v>711</v>
      </c>
      <c r="F10" s="1" t="s">
        <v>182</v>
      </c>
      <c r="G10" s="1" t="s">
        <v>720</v>
      </c>
      <c r="H10" s="1" t="s">
        <v>32</v>
      </c>
      <c r="I10" s="1" t="s">
        <v>215</v>
      </c>
      <c r="J10" s="1" t="s">
        <v>118</v>
      </c>
      <c r="K10" s="1" t="s">
        <v>721</v>
      </c>
    </row>
    <row r="11" spans="1:11" ht="18" x14ac:dyDescent="0.2">
      <c r="A11" s="1" t="s">
        <v>103</v>
      </c>
      <c r="B11" s="1" t="s">
        <v>722</v>
      </c>
      <c r="C11" s="1" t="s">
        <v>723</v>
      </c>
      <c r="D11" s="1" t="s">
        <v>724</v>
      </c>
      <c r="E11" s="1" t="s">
        <v>230</v>
      </c>
      <c r="F11" s="1" t="s">
        <v>725</v>
      </c>
      <c r="G11" s="1" t="s">
        <v>726</v>
      </c>
      <c r="H11" s="1" t="s">
        <v>727</v>
      </c>
      <c r="I11" s="1" t="s">
        <v>728</v>
      </c>
      <c r="J11" s="1" t="s">
        <v>729</v>
      </c>
      <c r="K11" s="1" t="s">
        <v>231</v>
      </c>
    </row>
    <row r="12" spans="1:11" x14ac:dyDescent="0.2">
      <c r="A12" s="1"/>
      <c r="B12" s="1" t="s">
        <v>730</v>
      </c>
      <c r="C12" s="1" t="s">
        <v>731</v>
      </c>
      <c r="D12" s="1" t="s">
        <v>732</v>
      </c>
      <c r="E12" s="1" t="s">
        <v>733</v>
      </c>
      <c r="F12" s="1" t="s">
        <v>734</v>
      </c>
      <c r="G12" s="1" t="s">
        <v>735</v>
      </c>
      <c r="H12" s="1" t="s">
        <v>736</v>
      </c>
      <c r="I12" s="1" t="s">
        <v>737</v>
      </c>
      <c r="J12" s="1" t="s">
        <v>738</v>
      </c>
      <c r="K12" s="1" t="s">
        <v>739</v>
      </c>
    </row>
    <row r="13" spans="1:11" x14ac:dyDescent="0.2">
      <c r="A13" s="1" t="s">
        <v>19</v>
      </c>
      <c r="B13" s="3">
        <v>2851</v>
      </c>
      <c r="C13" s="3">
        <v>2851</v>
      </c>
      <c r="D13" s="3">
        <v>2851</v>
      </c>
      <c r="E13" s="3">
        <v>2851</v>
      </c>
      <c r="F13" s="3">
        <v>2851</v>
      </c>
      <c r="G13" s="3">
        <v>2851</v>
      </c>
      <c r="H13" s="3">
        <v>2851</v>
      </c>
      <c r="I13" s="3">
        <v>2851</v>
      </c>
      <c r="J13" s="3">
        <v>2851</v>
      </c>
      <c r="K13" s="3">
        <v>2851</v>
      </c>
    </row>
    <row r="14" spans="1:11" x14ac:dyDescent="0.2">
      <c r="A14" s="1" t="s">
        <v>20</v>
      </c>
      <c r="B14" s="4">
        <v>2365.3000000000002</v>
      </c>
      <c r="C14" s="4">
        <v>6133.1</v>
      </c>
      <c r="D14" s="4">
        <v>2094</v>
      </c>
      <c r="E14" s="4">
        <v>3549.5</v>
      </c>
      <c r="F14" s="4">
        <v>3107.3</v>
      </c>
      <c r="G14" s="1">
        <v>73.5</v>
      </c>
      <c r="H14" s="4">
        <v>1849.8</v>
      </c>
      <c r="I14" s="4">
        <v>2737.6</v>
      </c>
      <c r="J14" s="1">
        <v>424.7</v>
      </c>
      <c r="K14" s="4">
        <v>3519.5</v>
      </c>
    </row>
    <row r="15" spans="1:11" x14ac:dyDescent="0.2">
      <c r="A15" s="1" t="s">
        <v>21</v>
      </c>
      <c r="B15" s="4">
        <v>-3798.6</v>
      </c>
      <c r="C15" s="4">
        <v>-11334.3</v>
      </c>
      <c r="D15" s="4">
        <v>-3256.1</v>
      </c>
      <c r="E15" s="4">
        <v>-6166.9</v>
      </c>
      <c r="F15" s="4">
        <v>-5282.5</v>
      </c>
      <c r="G15" s="1">
        <v>785</v>
      </c>
      <c r="H15" s="4">
        <v>-2767.6</v>
      </c>
      <c r="I15" s="4">
        <v>-4543.3</v>
      </c>
      <c r="J15" s="1">
        <v>82.7</v>
      </c>
      <c r="K15" s="4">
        <v>-6107</v>
      </c>
    </row>
    <row r="16" spans="1:11" x14ac:dyDescent="0.2">
      <c r="A16" s="1"/>
    </row>
    <row r="17" spans="1:11" ht="18" x14ac:dyDescent="0.2">
      <c r="A17" s="2" t="s">
        <v>22</v>
      </c>
      <c r="B17" s="5" t="s">
        <v>23</v>
      </c>
    </row>
    <row r="18" spans="1:11" x14ac:dyDescent="0.2">
      <c r="A18" s="1"/>
    </row>
    <row r="19" spans="1:11" x14ac:dyDescent="0.2">
      <c r="A19" s="1"/>
    </row>
    <row r="20" spans="1:11" x14ac:dyDescent="0.2">
      <c r="A20" s="1"/>
    </row>
    <row r="21" spans="1:11" x14ac:dyDescent="0.2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</row>
    <row r="24" spans="1:11" x14ac:dyDescent="0.2">
      <c r="A24" s="1"/>
    </row>
    <row r="25" spans="1:11" x14ac:dyDescent="0.2">
      <c r="A25" s="1"/>
    </row>
    <row r="26" spans="1:11" x14ac:dyDescent="0.2">
      <c r="A26" s="1"/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ht="18" x14ac:dyDescent="0.2">
      <c r="A37" s="2"/>
      <c r="B37" s="5"/>
    </row>
  </sheetData>
  <mergeCells count="2">
    <mergeCell ref="A1:K1"/>
    <mergeCell ref="A21:K2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5A4-F4F8-8246-9B43-122E0D11EFC7}">
  <dimension ref="A1:K43"/>
  <sheetViews>
    <sheetView workbookViewId="0">
      <selection activeCell="B3" sqref="B3:K12"/>
    </sheetView>
  </sheetViews>
  <sheetFormatPr baseColWidth="10" defaultRowHeight="16" x14ac:dyDescent="0.2"/>
  <sheetData>
    <row r="1" spans="1:11" ht="17" customHeight="1" x14ac:dyDescent="0.2">
      <c r="A1" s="26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8" x14ac:dyDescent="0.2">
      <c r="A3" s="1" t="s">
        <v>99</v>
      </c>
      <c r="B3" s="1">
        <v>-0.5</v>
      </c>
      <c r="C3" s="1" t="s">
        <v>740</v>
      </c>
      <c r="D3" s="1" t="s">
        <v>741</v>
      </c>
      <c r="E3" s="1" t="s">
        <v>189</v>
      </c>
      <c r="F3" s="1">
        <v>1</v>
      </c>
      <c r="G3" s="1" t="s">
        <v>566</v>
      </c>
      <c r="H3" s="1" t="s">
        <v>742</v>
      </c>
      <c r="I3" s="1" t="s">
        <v>743</v>
      </c>
      <c r="J3" s="1" t="s">
        <v>744</v>
      </c>
      <c r="K3" s="1" t="s">
        <v>197</v>
      </c>
    </row>
    <row r="4" spans="1:11" x14ac:dyDescent="0.2">
      <c r="A4" s="1"/>
      <c r="B4" s="1" t="s">
        <v>745</v>
      </c>
      <c r="C4" s="1" t="s">
        <v>746</v>
      </c>
      <c r="D4" s="1" t="s">
        <v>747</v>
      </c>
      <c r="E4" s="1" t="s">
        <v>748</v>
      </c>
      <c r="F4" s="1" t="s">
        <v>749</v>
      </c>
      <c r="G4" s="1" t="s">
        <v>750</v>
      </c>
      <c r="H4" s="1" t="s">
        <v>751</v>
      </c>
      <c r="I4" s="1" t="s">
        <v>752</v>
      </c>
      <c r="J4" s="1" t="s">
        <v>753</v>
      </c>
      <c r="K4" s="1" t="s">
        <v>754</v>
      </c>
    </row>
    <row r="5" spans="1:11" ht="18" x14ac:dyDescent="0.2">
      <c r="A5" s="1" t="s">
        <v>100</v>
      </c>
      <c r="B5" s="1" t="s">
        <v>172</v>
      </c>
      <c r="C5" s="1">
        <v>-0.1</v>
      </c>
      <c r="D5" s="1" t="s">
        <v>109</v>
      </c>
      <c r="E5" s="1">
        <v>-0.1</v>
      </c>
      <c r="F5" s="1" t="s">
        <v>755</v>
      </c>
      <c r="G5" s="1">
        <v>-0.1</v>
      </c>
      <c r="H5" s="1" t="s">
        <v>251</v>
      </c>
      <c r="I5" s="1">
        <v>-0.1</v>
      </c>
      <c r="J5" s="1" t="s">
        <v>38</v>
      </c>
      <c r="K5" s="1" t="s">
        <v>12</v>
      </c>
    </row>
    <row r="6" spans="1:11" ht="17" customHeight="1" x14ac:dyDescent="0.2">
      <c r="A6" s="1"/>
      <c r="B6" s="1" t="s">
        <v>221</v>
      </c>
      <c r="C6" s="1" t="s">
        <v>756</v>
      </c>
      <c r="D6" s="1" t="s">
        <v>194</v>
      </c>
      <c r="E6" s="1" t="s">
        <v>85</v>
      </c>
      <c r="F6" s="1" t="s">
        <v>757</v>
      </c>
      <c r="G6" s="1" t="s">
        <v>106</v>
      </c>
      <c r="H6" s="1" t="s">
        <v>218</v>
      </c>
      <c r="I6" s="1" t="s">
        <v>758</v>
      </c>
      <c r="J6" s="1" t="s">
        <v>584</v>
      </c>
      <c r="K6" s="1" t="s">
        <v>171</v>
      </c>
    </row>
    <row r="7" spans="1:11" ht="18" x14ac:dyDescent="0.2">
      <c r="A7" s="1" t="s">
        <v>101</v>
      </c>
      <c r="B7" s="1" t="s">
        <v>759</v>
      </c>
      <c r="C7" s="1">
        <v>-12.6</v>
      </c>
      <c r="D7" s="1" t="s">
        <v>760</v>
      </c>
      <c r="E7" s="1">
        <v>1.3</v>
      </c>
      <c r="F7" s="1">
        <v>-11.1</v>
      </c>
      <c r="G7" s="1">
        <v>-6.2</v>
      </c>
      <c r="H7" s="1" t="s">
        <v>267</v>
      </c>
      <c r="I7" s="1">
        <v>1.1000000000000001</v>
      </c>
      <c r="J7" s="1">
        <v>1</v>
      </c>
      <c r="K7" s="1">
        <v>6</v>
      </c>
    </row>
    <row r="8" spans="1:11" x14ac:dyDescent="0.2">
      <c r="A8" s="1"/>
      <c r="B8" s="1" t="s">
        <v>761</v>
      </c>
      <c r="C8" s="1" t="s">
        <v>762</v>
      </c>
      <c r="D8" s="1" t="s">
        <v>763</v>
      </c>
      <c r="E8" s="1" t="s">
        <v>764</v>
      </c>
      <c r="F8" s="1" t="s">
        <v>765</v>
      </c>
      <c r="G8" s="1" t="s">
        <v>766</v>
      </c>
      <c r="H8" s="1" t="s">
        <v>767</v>
      </c>
      <c r="I8" s="1" t="s">
        <v>768</v>
      </c>
      <c r="J8" s="1" t="s">
        <v>769</v>
      </c>
      <c r="K8" s="1" t="s">
        <v>770</v>
      </c>
    </row>
    <row r="9" spans="1:11" ht="18" x14ac:dyDescent="0.2">
      <c r="A9" s="1" t="s">
        <v>102</v>
      </c>
      <c r="B9" s="1" t="s">
        <v>181</v>
      </c>
      <c r="C9" s="1">
        <v>-0.4</v>
      </c>
      <c r="D9" s="1" t="s">
        <v>45</v>
      </c>
      <c r="E9" s="1" t="s">
        <v>36</v>
      </c>
      <c r="F9" s="1">
        <v>-0.2</v>
      </c>
      <c r="G9" s="1">
        <v>-0.1</v>
      </c>
      <c r="H9" s="1">
        <v>0.2</v>
      </c>
      <c r="I9" s="1">
        <v>-0.5</v>
      </c>
      <c r="J9" s="1">
        <v>-0.1</v>
      </c>
      <c r="K9" s="1">
        <v>0.1</v>
      </c>
    </row>
    <row r="10" spans="1:11" x14ac:dyDescent="0.2">
      <c r="A10" s="1"/>
      <c r="B10" s="1" t="s">
        <v>220</v>
      </c>
      <c r="C10" s="1" t="s">
        <v>705</v>
      </c>
      <c r="D10" s="1" t="s">
        <v>771</v>
      </c>
      <c r="E10" s="1" t="s">
        <v>772</v>
      </c>
      <c r="F10" s="1" t="s">
        <v>773</v>
      </c>
      <c r="G10" s="1" t="s">
        <v>42</v>
      </c>
      <c r="H10" s="1" t="s">
        <v>245</v>
      </c>
      <c r="I10" s="1" t="s">
        <v>774</v>
      </c>
      <c r="J10" s="1" t="s">
        <v>42</v>
      </c>
      <c r="K10" s="1" t="s">
        <v>206</v>
      </c>
    </row>
    <row r="11" spans="1:11" ht="18" x14ac:dyDescent="0.2">
      <c r="A11" s="1" t="s">
        <v>103</v>
      </c>
      <c r="B11" s="1">
        <v>-2</v>
      </c>
      <c r="C11" s="1" t="s">
        <v>775</v>
      </c>
      <c r="D11" s="1">
        <v>0.01</v>
      </c>
      <c r="E11" s="1">
        <v>6.2</v>
      </c>
      <c r="F11" s="1" t="s">
        <v>776</v>
      </c>
      <c r="G11" s="1">
        <v>15.3</v>
      </c>
      <c r="H11" s="1">
        <v>22.3</v>
      </c>
      <c r="I11" s="1" t="s">
        <v>777</v>
      </c>
      <c r="J11" s="1" t="s">
        <v>778</v>
      </c>
      <c r="K11" s="1" t="s">
        <v>779</v>
      </c>
    </row>
    <row r="12" spans="1:11" x14ac:dyDescent="0.2">
      <c r="A12" s="1"/>
      <c r="B12" s="1" t="s">
        <v>780</v>
      </c>
      <c r="C12" s="1" t="s">
        <v>781</v>
      </c>
      <c r="D12" s="1" t="s">
        <v>782</v>
      </c>
      <c r="E12" s="1" t="s">
        <v>783</v>
      </c>
      <c r="F12" s="1" t="s">
        <v>784</v>
      </c>
      <c r="G12" s="1" t="s">
        <v>785</v>
      </c>
      <c r="H12" s="1" t="s">
        <v>786</v>
      </c>
      <c r="I12" s="1" t="s">
        <v>787</v>
      </c>
      <c r="J12" s="1" t="s">
        <v>788</v>
      </c>
      <c r="K12" s="1" t="s">
        <v>789</v>
      </c>
    </row>
    <row r="13" spans="1:11" x14ac:dyDescent="0.2">
      <c r="A13" s="1" t="s">
        <v>19</v>
      </c>
      <c r="B13" s="3">
        <v>2851</v>
      </c>
      <c r="C13" s="3">
        <v>2851</v>
      </c>
      <c r="D13" s="3">
        <v>2851</v>
      </c>
      <c r="E13" s="3">
        <v>2851</v>
      </c>
      <c r="F13" s="3">
        <v>2851</v>
      </c>
      <c r="G13" s="3">
        <v>2851</v>
      </c>
      <c r="H13" s="3">
        <v>2851</v>
      </c>
      <c r="I13" s="3">
        <v>2851</v>
      </c>
      <c r="J13" s="3">
        <v>2851</v>
      </c>
      <c r="K13" s="3">
        <v>2851</v>
      </c>
    </row>
    <row r="14" spans="1:11" x14ac:dyDescent="0.2">
      <c r="A14" s="1" t="s">
        <v>20</v>
      </c>
      <c r="B14" s="4">
        <v>-2825.4</v>
      </c>
      <c r="C14" s="4">
        <v>-5840.1</v>
      </c>
      <c r="D14" s="1">
        <v>-729.6</v>
      </c>
      <c r="E14" s="4">
        <v>-2239.1</v>
      </c>
      <c r="F14" s="4">
        <v>-5124.6000000000004</v>
      </c>
      <c r="G14" s="4">
        <v>-2745.5</v>
      </c>
      <c r="H14" s="4">
        <v>-3678.6</v>
      </c>
      <c r="I14" s="4">
        <v>-5309.8</v>
      </c>
      <c r="J14" s="4">
        <v>-2725.6</v>
      </c>
      <c r="K14" s="4">
        <v>-4139</v>
      </c>
    </row>
    <row r="15" spans="1:11" x14ac:dyDescent="0.2">
      <c r="A15" s="1" t="s">
        <v>21</v>
      </c>
      <c r="B15" s="4">
        <v>6582.8</v>
      </c>
      <c r="C15" s="4">
        <v>12612.3</v>
      </c>
      <c r="D15" s="4">
        <v>2391.1999999999998</v>
      </c>
      <c r="E15" s="4">
        <v>5410.3</v>
      </c>
      <c r="F15" s="4">
        <v>11181.2</v>
      </c>
      <c r="G15" s="4">
        <v>6423</v>
      </c>
      <c r="H15" s="4">
        <v>8289.2000000000007</v>
      </c>
      <c r="I15" s="4">
        <v>11551.6</v>
      </c>
      <c r="J15" s="4">
        <v>6383.1</v>
      </c>
      <c r="K15" s="4">
        <v>9210</v>
      </c>
    </row>
    <row r="16" spans="1:11" x14ac:dyDescent="0.2">
      <c r="A16" s="1"/>
    </row>
    <row r="17" spans="1:11" ht="18" x14ac:dyDescent="0.2">
      <c r="A17" s="2" t="s">
        <v>22</v>
      </c>
      <c r="B17" s="5" t="s">
        <v>23</v>
      </c>
    </row>
    <row r="18" spans="1:11" x14ac:dyDescent="0.2">
      <c r="A18" s="1"/>
    </row>
    <row r="19" spans="1:11" x14ac:dyDescent="0.2">
      <c r="A19" s="1"/>
    </row>
    <row r="20" spans="1:11" x14ac:dyDescent="0.2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x14ac:dyDescent="0.2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x14ac:dyDescent="0.2">
      <c r="A27" s="1"/>
      <c r="B27" s="2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  <row r="32" spans="1:11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  <row r="43" spans="1:2" ht="18" x14ac:dyDescent="0.2">
      <c r="A43" s="2"/>
      <c r="B43" s="5"/>
    </row>
  </sheetData>
  <mergeCells count="4">
    <mergeCell ref="A1:K1"/>
    <mergeCell ref="A21:K21"/>
    <mergeCell ref="A23:K23"/>
    <mergeCell ref="A26:K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Table1</vt:lpstr>
      <vt:lpstr>Table2</vt:lpstr>
      <vt:lpstr>eTable4</vt:lpstr>
      <vt:lpstr>eTable5</vt:lpstr>
      <vt:lpstr>eTable6</vt:lpstr>
      <vt:lpstr>eTable7</vt:lpstr>
      <vt:lpstr>eTable8</vt:lpstr>
      <vt:lpstr>eTable9</vt:lpstr>
      <vt:lpstr>eTable10</vt:lpstr>
      <vt:lpstr>eTable11</vt:lpstr>
      <vt:lpstr>eTable12</vt:lpstr>
      <vt:lpstr>eTable13</vt:lpstr>
      <vt:lpstr>eTable14</vt:lpstr>
      <vt:lpstr>eTable15</vt:lpstr>
      <vt:lpstr>fig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2019-08-16T17:27:23Z</dcterms:created>
  <dcterms:modified xsi:type="dcterms:W3CDTF">2019-09-16T17:50:57Z</dcterms:modified>
</cp:coreProperties>
</file>