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North-Pacific-Zooplankton-AA-CSIA-Reanalysis/Data/"/>
    </mc:Choice>
  </mc:AlternateContent>
  <xr:revisionPtr revIDLastSave="849" documentId="13_ncr:1_{47D0C447-CF42-44CE-A2DC-F04BD3ED6669}" xr6:coauthVersionLast="47" xr6:coauthVersionMax="47" xr10:uidLastSave="{4EE344F1-4BF5-4276-A217-B66374A9DE44}"/>
  <bookViews>
    <workbookView xWindow="-90" yWindow="-90" windowWidth="19380" windowHeight="11460" firstSheet="1" activeTab="1" xr2:uid="{8FC557E2-921B-4618-B5F4-A9A2FDF78F4B}"/>
  </bookViews>
  <sheets>
    <sheet name="Zooplankton Biomass Data" sheetId="1" r:id="rId1"/>
    <sheet name="d15N" sheetId="10" r:id="rId2"/>
    <sheet name="d13C" sheetId="11" r:id="rId3"/>
    <sheet name="d15N_common" sheetId="13" r:id="rId4"/>
    <sheet name="d13C_common" sheetId="14" r:id="rId5"/>
  </sheets>
  <definedNames>
    <definedName name="_xlnm._FilterDatabase" localSheetId="2" hidden="1">d13C!$A$1:$AM$274</definedName>
    <definedName name="_xlnm._FilterDatabase" localSheetId="4" hidden="1">d13C_common!$A$1:$AM$273</definedName>
    <definedName name="_xlnm._FilterDatabase" localSheetId="1" hidden="1">d15N!$A$1:$AN$274</definedName>
    <definedName name="_xlnm._FilterDatabase" localSheetId="3" hidden="1">d15N_common!$A$1:$AM$241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4" l="1"/>
  <c r="F25" i="14"/>
  <c r="F24" i="14"/>
  <c r="F23" i="14"/>
  <c r="F22" i="14"/>
  <c r="F21" i="14"/>
  <c r="F20" i="14"/>
  <c r="F35" i="14"/>
  <c r="F34" i="14"/>
  <c r="F33" i="14"/>
  <c r="F32" i="14"/>
  <c r="F31" i="14"/>
  <c r="F30" i="14"/>
  <c r="F29" i="14"/>
  <c r="F28" i="14"/>
  <c r="F19" i="11"/>
  <c r="F18" i="11"/>
  <c r="F17" i="11"/>
  <c r="F16" i="11"/>
  <c r="F15" i="11"/>
  <c r="F14" i="11"/>
  <c r="F13" i="11"/>
  <c r="F12" i="11"/>
  <c r="F10" i="11"/>
  <c r="F9" i="11"/>
  <c r="F8" i="11"/>
  <c r="F7" i="11"/>
  <c r="F6" i="11"/>
  <c r="F5" i="11"/>
  <c r="F4" i="11"/>
  <c r="F3" i="11"/>
  <c r="I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<sst xmlns="http://schemas.openxmlformats.org/spreadsheetml/2006/main" count="1935" uniqueCount="197">
  <si>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</si>
  <si>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</si>
  <si>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</si>
  <si>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</si>
  <si>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</si>
  <si>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</si>
  <si>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</si>
  <si>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</si>
  <si>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</si>
  <si>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</si>
  <si>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</si>
  <si>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</si>
  <si>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</si>
  <si>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</si>
  <si>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</si>
  <si>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</si>
  <si>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</si>
  <si>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</si>
  <si>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</si>
  <si>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</si>
  <si>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</si>
  <si>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</si>
  <si>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</si>
  <si>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</si>
  <si>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</si>
  <si>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</si>
  <si>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</si>
  <si>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</si>
  <si>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</si>
  <si>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</si>
  <si>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</si>
  <si>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</si>
  <si>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</si>
  <si>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</si>
  <si>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</si>
  <si>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</si>
  <si>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</si>
  <si>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</si>
  <si>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</si>
  <si>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</si>
  <si>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</si>
  <si>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</si>
  <si>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</si>
  <si>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</si>
  <si>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</si>
  <si>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</si>
  <si>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</si>
  <si>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</si>
  <si>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</si>
  <si>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</si>
  <si>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</si>
  <si>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</si>
  <si>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</si>
  <si>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</si>
  <si>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</si>
  <si>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</si>
  <si>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</si>
  <si>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</si>
  <si>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</si>
  <si>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</si>
  <si>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</si>
  <si>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</si>
  <si>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</si>
  <si>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</si>
  <si>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</si>
  <si>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</si>
  <si>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</si>
  <si>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</si>
  <si>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</si>
  <si>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</si>
  <si>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</si>
  <si>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</si>
  <si>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</si>
  <si>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</si>
  <si>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</si>
  <si>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</si>
  <si>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</si>
  <si>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</si>
  <si>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&gt;51 μm</t>
  </si>
  <si>
    <t>0.3-1 μm</t>
  </si>
  <si>
    <t>1-6 μm</t>
  </si>
  <si>
    <t>6-51 μm</t>
  </si>
  <si>
    <t>Bulk</t>
  </si>
  <si>
    <t>Type</t>
  </si>
  <si>
    <t>Paticle</t>
  </si>
  <si>
    <t>Zooplankton</t>
  </si>
  <si>
    <t>Metridia</t>
  </si>
  <si>
    <t>Neocalanus</t>
  </si>
  <si>
    <t>Chaetognath</t>
  </si>
  <si>
    <t>Radiolarian</t>
  </si>
  <si>
    <t>Migrant</t>
  </si>
  <si>
    <t>88 MOC-10 1000</t>
  </si>
  <si>
    <t>88 MOC-9 1000</t>
  </si>
  <si>
    <t>88 MOC-8 1000</t>
  </si>
  <si>
    <t>88 MOC-7 1000</t>
  </si>
  <si>
    <t>88 MOC-6 1000</t>
  </si>
  <si>
    <t>88 MOC-5 1000</t>
  </si>
  <si>
    <t>88 MOC-4 1000</t>
  </si>
  <si>
    <t>88 MOC-3 1000</t>
  </si>
  <si>
    <t>88 MOC-2 1000</t>
  </si>
  <si>
    <t>88 MOC-10 200</t>
  </si>
  <si>
    <t>88 MOC-9 200</t>
  </si>
  <si>
    <t>88 MOC-8 200</t>
  </si>
  <si>
    <t>89 MOC-7 200</t>
  </si>
  <si>
    <t>88 MOC-6 200</t>
  </si>
  <si>
    <t>88 MOC-5 200</t>
  </si>
  <si>
    <t>88 MOC-4 200</t>
  </si>
  <si>
    <t>88 MOC-3 200</t>
  </si>
  <si>
    <t>88 MOC-2 200</t>
  </si>
  <si>
    <t>88 MOC-3 5000 rad</t>
  </si>
  <si>
    <t>Tow 89 MOC-10 5000</t>
  </si>
  <si>
    <t>Tow 89 MOC-9 5000</t>
  </si>
  <si>
    <t>Tow 89 MOC-5 5000</t>
  </si>
  <si>
    <t>Tow 89 MOC-3 5000</t>
  </si>
  <si>
    <t>Tow 89 MOC10 2000</t>
  </si>
  <si>
    <t>Tow 89 MOC-9 2000</t>
  </si>
  <si>
    <t>Tow 89 MOC-5 2000</t>
  </si>
  <si>
    <t>Tow 89 MOC-3 2000</t>
  </si>
  <si>
    <t>89 MOC-10 1000</t>
  </si>
  <si>
    <t>89 MOC-9 1000</t>
  </si>
  <si>
    <t>89 MOC-8 1000</t>
  </si>
  <si>
    <t>89 MOC-7 1000</t>
  </si>
  <si>
    <t>89 MOC-6 1000</t>
  </si>
  <si>
    <t>89 MOC-5 1000</t>
  </si>
  <si>
    <t>89 MOC-4 1000</t>
  </si>
  <si>
    <t>89 MOC-3 1000</t>
  </si>
  <si>
    <t>89 MOC-2 1000</t>
  </si>
  <si>
    <t>89 MOC-10 200</t>
  </si>
  <si>
    <t>89 MOC-9 200</t>
  </si>
  <si>
    <t>89 MOC-8 200</t>
  </si>
  <si>
    <t>89 MOC-6 200</t>
  </si>
  <si>
    <t>89 MOC-5 200</t>
  </si>
  <si>
    <t>89 MOC-4 200</t>
  </si>
  <si>
    <t>89 MOC-3 200</t>
  </si>
  <si>
    <t>89 MOC-2 200</t>
  </si>
  <si>
    <t>89 MOC-10 1000 met</t>
  </si>
  <si>
    <t>89 MOC-3 1000 neo</t>
  </si>
  <si>
    <t>89 MOC-3 2000 cha</t>
  </si>
  <si>
    <t>89 MOC-3 5000 cha</t>
  </si>
  <si>
    <t>89 MOC-5 2000 cha</t>
  </si>
  <si>
    <t>89 MOC-5 5000 cha</t>
  </si>
  <si>
    <t>89 MOC-3 5000 rad</t>
  </si>
  <si>
    <t>0.3-1.0</t>
  </si>
  <si>
    <t>"2.5"</t>
  </si>
  <si>
    <t>1-6 um</t>
  </si>
  <si>
    <t>6-51 um</t>
  </si>
  <si>
    <t>&gt;51 um</t>
  </si>
  <si>
    <t>Particle</t>
  </si>
  <si>
    <t>SR791</t>
  </si>
  <si>
    <t>SR795</t>
  </si>
  <si>
    <t>SR1195</t>
  </si>
  <si>
    <t>SR1203</t>
  </si>
  <si>
    <t>SR1194</t>
  </si>
  <si>
    <t>SR1202</t>
  </si>
  <si>
    <t>SR1193</t>
  </si>
  <si>
    <t>SR792</t>
  </si>
  <si>
    <t>SR943</t>
  </si>
  <si>
    <t>QMA</t>
  </si>
  <si>
    <t>1-53 μm</t>
  </si>
  <si>
    <t>GFF</t>
  </si>
  <si>
    <t>0.7-53 μm</t>
  </si>
  <si>
    <t>NITEX</t>
  </si>
  <si>
    <t>&gt;53 μm</t>
  </si>
  <si>
    <t>Pump Cast</t>
  </si>
  <si>
    <t>Location</t>
  </si>
  <si>
    <t>8 N</t>
  </si>
  <si>
    <t>Mixed</t>
  </si>
  <si>
    <t>Surface</t>
  </si>
  <si>
    <t>Sizecat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</si>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</sst>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0" applyNumberFormat="1" applyFont="1"/>
    <xf numFmtId="164" fontId="8" fillId="0" borderId="1" xfId="0" applyNumberFormat="1" applyFont="1" applyBorder="1"/>
    <xf numFmtId="164" fontId="9" fillId="0" borderId="0" xfId="0" applyNumberFormat="1" applyFont="1"/>
    <xf numFmtId="164" fontId="10" fillId="0" borderId="0" xfId="0" applyNumberFormat="1" applyFont="1"/>
    <xf numFmtId="0" fontId="8" fillId="0" borderId="0" xfId="0" applyFont="1" applyAlignment="1">
      <alignment horizontal="center"/>
    </xf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35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40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C4C92A-1E07-449D-B056-E98AB7A01D4E}"/>
            </a:ext>
          </a:extLst>
        </xdr:cNvPr>
        <xdr:cNvSpPr txBox="1"/>
      </xdr:nvSpPr>
      <xdr:spPr>
        <a:xfrm>
          <a:off x="26549350" y="187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31802-F54B-4F17-8D6C-BC54B1F64FEE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54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17342-4E6E-4131-84A9-9413C8D123B5}"/>
            </a:ext>
          </a:extLst>
        </xdr:cNvPr>
        <xdr:cNvSpPr txBox="1"/>
      </xdr:nvSpPr>
      <xdr:spPr>
        <a:xfrm>
          <a:off x="26743025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BS94"/>
  <sheetViews>
    <sheetView tabSelected="1" zoomScale="50" zoomScaleNormal="50" workbookViewId="0">
      <pane xSplit="12" ySplit="1" topLeftCell="AT2" activePane="bottomRight" state="frozen"/>
      <selection activeCell="E54" sqref="E54"/>
      <selection pane="topRight" activeCell="E54" sqref="E54"/>
      <selection pane="bottomLeft" activeCell="E54" sqref="E54"/>
      <selection pane="bottomRight" activeCell="AO1" sqref="AO1:BP1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9" width="12.5" customWidth="1"/>
    <col min="10" max="10" width="11.1328125" bestFit="1" customWidth="1"/>
    <col min="11" max="11" width="9.40625" bestFit="1" customWidth="1"/>
    <col min="12" max="12" width="15.90625" bestFit="1" customWidth="1"/>
    <col min="13" max="14" width="9.58984375" customWidth="1"/>
    <col min="15" max="15" width="12.5" bestFit="1" customWidth="1"/>
    <col min="16" max="29" width="9.58984375" customWidth="1"/>
    <col min="30" max="30" width="14.5" bestFit="1" customWidth="1"/>
    <col min="31" max="31" width="14.40625" bestFit="1" customWidth="1"/>
    <col min="32" max="32" width="14.76953125" bestFit="1" customWidth="1"/>
    <col min="33" max="33" width="13.86328125" bestFit="1" customWidth="1"/>
    <col min="34" max="40" width="9.58984375" customWidth="1"/>
  </cols>
  <sheetData>
    <row r="1" spans="1:71" x14ac:dyDescent="0.75">
      <c r="A1" s="1" t="s">
        <v>164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168</v>
      </c>
      <c r="J1" s="1" t="s">
        <v>83</v>
      </c>
      <c r="K1" s="1" t="s">
        <v>74</v>
      </c>
      <c r="L1" s="1" t="s">
        <v>30</v>
      </c>
      <c r="M1" s="3" t="s">
        <v>169</v>
      </c>
      <c r="N1" s="3" t="s">
        <v>170</v>
      </c>
      <c r="O1" s="4" t="s">
        <v>171</v>
      </c>
      <c r="P1" s="3" t="s">
        <v>172</v>
      </c>
      <c r="Q1" s="4" t="s">
        <v>173</v>
      </c>
      <c r="R1" s="4" t="s">
        <v>174</v>
      </c>
      <c r="S1" s="4" t="s">
        <v>175</v>
      </c>
      <c r="T1" s="3" t="s">
        <v>176</v>
      </c>
      <c r="U1" s="3" t="s">
        <v>177</v>
      </c>
      <c r="V1" s="5" t="s">
        <v>178</v>
      </c>
      <c r="W1" s="3" t="s">
        <v>179</v>
      </c>
      <c r="X1" s="4" t="s">
        <v>180</v>
      </c>
      <c r="Y1" s="3" t="s">
        <v>181</v>
      </c>
      <c r="Z1" s="4" t="s">
        <v>182</v>
      </c>
      <c r="AA1" s="3" t="s">
        <v>183</v>
      </c>
      <c r="AB1" s="3" t="s">
        <v>184</v>
      </c>
      <c r="AC1" s="4" t="s">
        <v>185</v>
      </c>
      <c r="AD1" s="3" t="s">
        <v>186</v>
      </c>
      <c r="AE1" s="4" t="s">
        <v>187</v>
      </c>
      <c r="AF1" s="4" t="s">
        <v>188</v>
      </c>
      <c r="AG1" s="4" t="s">
        <v>189</v>
      </c>
      <c r="AH1" s="3" t="s">
        <v>190</v>
      </c>
      <c r="AI1" s="3" t="s">
        <v>191</v>
      </c>
      <c r="AJ1" s="5" t="s">
        <v>192</v>
      </c>
      <c r="AK1" s="3" t="s">
        <v>193</v>
      </c>
      <c r="AL1" s="4" t="s">
        <v>194</v>
      </c>
      <c r="AM1" s="3" t="s">
        <v>195</v>
      </c>
      <c r="AN1" s="4" t="s">
        <v>196</v>
      </c>
      <c r="AO1" s="3"/>
      <c r="AP1" s="3"/>
      <c r="AQ1" s="4"/>
      <c r="AR1" s="3"/>
      <c r="AS1" s="4"/>
      <c r="AT1" s="4"/>
      <c r="AU1" s="4"/>
      <c r="AV1" s="3"/>
      <c r="AW1" s="3"/>
      <c r="AX1" s="5"/>
      <c r="AY1" s="3"/>
      <c r="AZ1" s="4"/>
      <c r="BA1" s="3"/>
      <c r="BB1" s="4"/>
      <c r="BC1" s="3"/>
      <c r="BD1" s="3"/>
      <c r="BE1" s="4"/>
      <c r="BF1" s="3"/>
      <c r="BG1" s="4"/>
      <c r="BH1" s="4"/>
      <c r="BI1" s="4"/>
      <c r="BJ1" s="3"/>
      <c r="BK1" s="3"/>
      <c r="BL1" s="5"/>
      <c r="BM1" s="3"/>
      <c r="BN1" s="4"/>
      <c r="BO1" s="3"/>
      <c r="BP1" s="4"/>
      <c r="BS1" s="4"/>
    </row>
    <row r="2" spans="1:71" x14ac:dyDescent="0.75">
      <c r="A2" s="9" t="s">
        <v>165</v>
      </c>
      <c r="B2" s="9" t="s">
        <v>165</v>
      </c>
      <c r="D2" s="9" t="s">
        <v>34</v>
      </c>
      <c r="F2" s="10">
        <v>25</v>
      </c>
      <c r="H2" t="s">
        <v>41</v>
      </c>
      <c r="I2" t="s">
        <v>41</v>
      </c>
      <c r="J2" s="11" t="s">
        <v>85</v>
      </c>
      <c r="K2" t="s">
        <v>166</v>
      </c>
      <c r="M2" s="12">
        <v>19.608000000000001</v>
      </c>
      <c r="N2" s="12">
        <v>6.3233333333333333</v>
      </c>
      <c r="O2" s="12">
        <v>-4.6086666666666671</v>
      </c>
      <c r="P2" s="12">
        <v>8.1070000000000011</v>
      </c>
      <c r="Q2" s="12">
        <v>17.151</v>
      </c>
      <c r="R2" s="12">
        <v>13.487</v>
      </c>
      <c r="S2" s="12">
        <v>13.414000000000001</v>
      </c>
      <c r="T2" s="12">
        <v>13.155666666666667</v>
      </c>
      <c r="U2" s="12">
        <v>16.568333333333332</v>
      </c>
      <c r="V2" s="12"/>
      <c r="W2" s="12">
        <v>18.681000000000001</v>
      </c>
      <c r="X2" s="12">
        <v>0.76333333333333331</v>
      </c>
      <c r="Y2" s="12">
        <v>6.2339999999999991</v>
      </c>
      <c r="Z2" s="12">
        <v>2.7853333333333334</v>
      </c>
      <c r="AA2" s="13">
        <v>0.170554976473863</v>
      </c>
      <c r="AB2" s="12">
        <v>0.53149725618608157</v>
      </c>
      <c r="AC2" s="12">
        <v>0.52996729458838643</v>
      </c>
      <c r="AD2" s="12">
        <v>0.15450242716540094</v>
      </c>
      <c r="AE2" s="12">
        <v>0.17643979143039096</v>
      </c>
      <c r="AF2" s="12">
        <v>0.1224295715911813</v>
      </c>
      <c r="AG2" s="12">
        <v>0.24715784430197621</v>
      </c>
      <c r="AH2" s="12">
        <v>0.17108282594501817</v>
      </c>
      <c r="AI2" s="12">
        <v>0.19665790940954772</v>
      </c>
      <c r="AJ2" s="12"/>
      <c r="AK2" s="12">
        <v>0.11452510641776358</v>
      </c>
      <c r="AL2" s="12">
        <v>5.4601587278515371E-2</v>
      </c>
      <c r="AM2" s="12">
        <v>0.27436654314985248</v>
      </c>
      <c r="AN2" s="12">
        <v>0.39467750548179797</v>
      </c>
    </row>
    <row r="3" spans="1:71" x14ac:dyDescent="0.75">
      <c r="A3" s="9" t="s">
        <v>165</v>
      </c>
      <c r="B3" s="9" t="s">
        <v>165</v>
      </c>
      <c r="D3" s="9" t="s">
        <v>34</v>
      </c>
      <c r="F3" s="10">
        <v>75</v>
      </c>
      <c r="H3" t="s">
        <v>41</v>
      </c>
      <c r="I3" t="s">
        <v>41</v>
      </c>
      <c r="J3" s="11" t="s">
        <v>85</v>
      </c>
      <c r="K3" t="s">
        <v>166</v>
      </c>
      <c r="M3" s="12">
        <v>18.308333333333334</v>
      </c>
      <c r="N3" s="12">
        <v>5.3489999999999993</v>
      </c>
      <c r="O3" s="12">
        <v>-9.4173333333333336</v>
      </c>
      <c r="P3" s="12">
        <v>7.992</v>
      </c>
      <c r="Q3" s="12">
        <v>16.616</v>
      </c>
      <c r="R3" s="12">
        <v>13.435666666666668</v>
      </c>
      <c r="S3" s="12">
        <v>13.515666666666666</v>
      </c>
      <c r="T3" s="12">
        <v>12.131666666666666</v>
      </c>
      <c r="U3" s="12">
        <v>15.247666666666667</v>
      </c>
      <c r="V3" s="12"/>
      <c r="W3" s="12">
        <v>18.412666666666667</v>
      </c>
      <c r="X3" s="12">
        <v>0.83433333333333337</v>
      </c>
      <c r="Y3" s="12">
        <v>5.7936666666666667</v>
      </c>
      <c r="Z3" s="12">
        <v>0.42066666666666669</v>
      </c>
      <c r="AA3" s="13">
        <v>0.27924958967442215</v>
      </c>
      <c r="AB3" s="12">
        <v>0.44954755032143134</v>
      </c>
      <c r="AC3" s="12">
        <v>0.44919631936752785</v>
      </c>
      <c r="AD3" s="12">
        <v>0.41925767732982522</v>
      </c>
      <c r="AE3" s="12">
        <v>0.11097747519203975</v>
      </c>
      <c r="AF3" s="12">
        <v>0.40615432206654356</v>
      </c>
      <c r="AG3" s="12">
        <v>0.35141760532638844</v>
      </c>
      <c r="AH3" s="12">
        <v>0.40941950775864761</v>
      </c>
      <c r="AI3" s="14">
        <v>0.19168289786345968</v>
      </c>
      <c r="AJ3" s="12"/>
      <c r="AK3" s="12">
        <v>0.15545524543524827</v>
      </c>
      <c r="AL3" s="12">
        <v>0.4233312335905926</v>
      </c>
      <c r="AM3" s="12">
        <v>0.49186312459192694</v>
      </c>
      <c r="AN3" s="12">
        <v>0.3771595595147143</v>
      </c>
    </row>
    <row r="4" spans="1:71" x14ac:dyDescent="0.75">
      <c r="A4" s="9" t="s">
        <v>165</v>
      </c>
      <c r="B4" s="9" t="s">
        <v>165</v>
      </c>
      <c r="D4" s="9" t="s">
        <v>34</v>
      </c>
      <c r="F4" s="10">
        <v>125</v>
      </c>
      <c r="H4" t="s">
        <v>41</v>
      </c>
      <c r="I4" t="s">
        <v>41</v>
      </c>
      <c r="J4" s="11" t="s">
        <v>85</v>
      </c>
      <c r="K4" t="s">
        <v>166</v>
      </c>
      <c r="M4" s="12">
        <v>22.346999999999998</v>
      </c>
      <c r="N4" s="12">
        <v>8.2509999999999994</v>
      </c>
      <c r="O4" s="12">
        <v>-7.2920000000000007</v>
      </c>
      <c r="P4" s="12">
        <v>8.979000000000001</v>
      </c>
      <c r="Q4" s="12">
        <v>18.516999999999999</v>
      </c>
      <c r="R4" s="12">
        <v>15.472</v>
      </c>
      <c r="S4" s="12">
        <v>15.859666666666669</v>
      </c>
      <c r="T4" s="12">
        <v>14.956666666666665</v>
      </c>
      <c r="U4" s="12">
        <v>16.388999999999999</v>
      </c>
      <c r="V4" s="12"/>
      <c r="W4" s="12">
        <v>23.241666666666664</v>
      </c>
      <c r="X4" s="12">
        <v>3.0943333333333336</v>
      </c>
      <c r="Y4" s="12">
        <v>7.9470000000000001</v>
      </c>
      <c r="Z4" s="12">
        <v>3.0906666666666669</v>
      </c>
      <c r="AA4" s="13">
        <v>0.68339446880992627</v>
      </c>
      <c r="AB4" s="12">
        <v>0.34279877479360948</v>
      </c>
      <c r="AC4" s="12">
        <v>0.67002164144152854</v>
      </c>
      <c r="AD4" s="12">
        <v>0.92566786700198289</v>
      </c>
      <c r="AE4" s="12">
        <v>0.28151198908749808</v>
      </c>
      <c r="AF4" s="12">
        <v>0.10880716888146649</v>
      </c>
      <c r="AG4" s="12">
        <v>0.41504859153276663</v>
      </c>
      <c r="AH4" s="12">
        <v>0.27817320743258706</v>
      </c>
      <c r="AI4" s="14">
        <v>0.24151397475094508</v>
      </c>
      <c r="AJ4" s="12"/>
      <c r="AK4" s="15">
        <v>1.6054389846186419</v>
      </c>
      <c r="AL4" s="12">
        <v>0.21828040070820226</v>
      </c>
      <c r="AM4" s="12">
        <v>0.36015413367057125</v>
      </c>
      <c r="AN4" s="12">
        <v>0.45644532348719768</v>
      </c>
    </row>
    <row r="5" spans="1:71" x14ac:dyDescent="0.75">
      <c r="A5" s="9" t="s">
        <v>165</v>
      </c>
      <c r="B5" s="9" t="s">
        <v>165</v>
      </c>
      <c r="D5" s="9" t="s">
        <v>34</v>
      </c>
      <c r="F5" s="10">
        <v>175</v>
      </c>
      <c r="H5" t="s">
        <v>41</v>
      </c>
      <c r="I5" t="s">
        <v>41</v>
      </c>
      <c r="J5" s="11" t="s">
        <v>85</v>
      </c>
      <c r="K5" t="s">
        <v>166</v>
      </c>
      <c r="M5" s="12">
        <v>22.930666666666667</v>
      </c>
      <c r="N5" s="12">
        <v>7.9126666666666665</v>
      </c>
      <c r="O5" s="12">
        <v>-1.1683333333333332</v>
      </c>
      <c r="P5" s="12">
        <v>9.6546666666666656</v>
      </c>
      <c r="Q5" s="12">
        <v>19.455333333333332</v>
      </c>
      <c r="R5" s="12">
        <v>17.303666666666668</v>
      </c>
      <c r="S5" s="12">
        <v>17.769000000000002</v>
      </c>
      <c r="T5" s="12">
        <v>17.338999999999999</v>
      </c>
      <c r="U5" s="12">
        <v>18.834666666666667</v>
      </c>
      <c r="V5" s="12"/>
      <c r="W5" s="12">
        <v>22.047000000000001</v>
      </c>
      <c r="X5" s="12">
        <v>3.3156666666666665</v>
      </c>
      <c r="Y5" s="12">
        <v>9.5399999999999991</v>
      </c>
      <c r="Z5" s="12">
        <v>3.2479999999999998</v>
      </c>
      <c r="AA5" s="13">
        <v>0.92115217707680275</v>
      </c>
      <c r="AB5" s="12">
        <v>0.36351937133161571</v>
      </c>
      <c r="AC5" s="12">
        <v>7.6166484317797711E-2</v>
      </c>
      <c r="AD5" s="12">
        <v>0.75294510645420443</v>
      </c>
      <c r="AE5" s="12">
        <v>0.32881048239576083</v>
      </c>
      <c r="AF5" s="12">
        <v>5.5770362499568446E-2</v>
      </c>
      <c r="AG5" s="12">
        <v>0.27038491082159205</v>
      </c>
      <c r="AH5" s="12">
        <v>0.28004821013532588</v>
      </c>
      <c r="AI5" s="12">
        <v>0.10483479066289632</v>
      </c>
      <c r="AJ5" s="12"/>
      <c r="AK5" s="12">
        <v>9.8488578017953358E-3</v>
      </c>
      <c r="AL5" s="14">
        <v>0.66050309108537664</v>
      </c>
      <c r="AM5" s="14">
        <v>0.82198965930235413</v>
      </c>
      <c r="AN5" s="14">
        <v>0.75311818461646551</v>
      </c>
    </row>
    <row r="6" spans="1:71" x14ac:dyDescent="0.75">
      <c r="A6" s="9" t="s">
        <v>165</v>
      </c>
      <c r="B6" s="9" t="s">
        <v>165</v>
      </c>
      <c r="D6" s="9" t="s">
        <v>34</v>
      </c>
      <c r="F6" s="10">
        <v>250</v>
      </c>
      <c r="H6" t="s">
        <v>41</v>
      </c>
      <c r="I6" t="s">
        <v>41</v>
      </c>
      <c r="J6" s="11" t="s">
        <v>85</v>
      </c>
      <c r="K6" t="s">
        <v>166</v>
      </c>
      <c r="M6" s="12">
        <v>23.415051604433071</v>
      </c>
      <c r="N6" s="12">
        <v>9.4699191968069076</v>
      </c>
      <c r="O6" s="12">
        <v>1.9299429442092009</v>
      </c>
      <c r="P6" s="12">
        <v>10.949570254472171</v>
      </c>
      <c r="Q6" s="12">
        <v>17.173014876103135</v>
      </c>
      <c r="R6" s="12">
        <v>17.284918310762979</v>
      </c>
      <c r="S6" s="12">
        <v>18.999250866194497</v>
      </c>
      <c r="T6" s="12">
        <v>18.039828001634397</v>
      </c>
      <c r="U6" s="12">
        <v>18.538306937846428</v>
      </c>
      <c r="V6" s="12"/>
      <c r="W6" s="12">
        <v>22.045550009097557</v>
      </c>
      <c r="X6" s="12">
        <v>4.1816926215807779</v>
      </c>
      <c r="Y6" s="12">
        <v>11.084275329423205</v>
      </c>
      <c r="Z6" s="12">
        <v>4.1350369576003425</v>
      </c>
      <c r="AA6" s="13">
        <v>9.8998648402366746E-2</v>
      </c>
      <c r="AB6" s="12">
        <v>0.35488317680552017</v>
      </c>
      <c r="AC6" s="12">
        <v>0.5294203283574116</v>
      </c>
      <c r="AD6" s="12">
        <v>0.72047641100965032</v>
      </c>
      <c r="AE6" s="12">
        <v>0.56087296229177985</v>
      </c>
      <c r="AF6" s="12">
        <v>0.30770713981744663</v>
      </c>
      <c r="AG6" s="12">
        <v>0.22428444095785641</v>
      </c>
      <c r="AH6" s="12">
        <v>8.1151885284269934E-2</v>
      </c>
      <c r="AI6" s="12">
        <v>0.12673393796130353</v>
      </c>
      <c r="AJ6" s="12"/>
      <c r="AK6" s="12">
        <v>0.19532133804588178</v>
      </c>
      <c r="AL6" s="14">
        <v>0.16316129034339963</v>
      </c>
      <c r="AM6" s="14">
        <v>0.61071734815111312</v>
      </c>
      <c r="AN6" s="14">
        <v>0.3444639115314419</v>
      </c>
    </row>
    <row r="7" spans="1:71" x14ac:dyDescent="0.75">
      <c r="A7" s="9" t="s">
        <v>165</v>
      </c>
      <c r="B7" s="9" t="s">
        <v>165</v>
      </c>
      <c r="D7" s="9" t="s">
        <v>34</v>
      </c>
      <c r="F7" s="10">
        <v>400</v>
      </c>
      <c r="H7" t="s">
        <v>41</v>
      </c>
      <c r="I7" t="s">
        <v>41</v>
      </c>
      <c r="J7" s="11" t="s">
        <v>85</v>
      </c>
      <c r="K7" t="s">
        <v>166</v>
      </c>
      <c r="M7" s="13">
        <v>26.01993516041534</v>
      </c>
      <c r="N7" s="12">
        <v>8.6491038686186155</v>
      </c>
      <c r="O7" s="12">
        <v>-7.2461684962683108</v>
      </c>
      <c r="P7" s="12">
        <v>10.242855764461314</v>
      </c>
      <c r="Q7" s="12">
        <v>18.7850704969334</v>
      </c>
      <c r="R7" s="12">
        <v>18.965905158926208</v>
      </c>
      <c r="S7" s="12">
        <v>21.085893357517723</v>
      </c>
      <c r="T7" s="12">
        <v>19.981047263940418</v>
      </c>
      <c r="U7" s="12">
        <v>19.416280456503287</v>
      </c>
      <c r="V7" s="12"/>
      <c r="W7" s="12">
        <v>26.074481280433485</v>
      </c>
      <c r="X7" s="12">
        <v>2.2750451860018859</v>
      </c>
      <c r="Y7" s="12">
        <v>9.7016050376491787</v>
      </c>
      <c r="Z7" s="12">
        <v>6.0111443783110659</v>
      </c>
      <c r="AA7" s="13">
        <v>0.76048339566594259</v>
      </c>
      <c r="AB7" s="12">
        <v>0.65056284275609777</v>
      </c>
      <c r="AC7" s="12">
        <v>0.5629885415721857</v>
      </c>
      <c r="AD7" s="12">
        <v>8.8280476729802146E-2</v>
      </c>
      <c r="AE7" s="15">
        <v>1.1963575808636198</v>
      </c>
      <c r="AF7" s="12">
        <v>0.37723492316326912</v>
      </c>
      <c r="AG7" s="12">
        <v>0.22069112198304525</v>
      </c>
      <c r="AH7" s="12">
        <v>0.30154056961255604</v>
      </c>
      <c r="AI7" s="12">
        <v>0.25584489391644372</v>
      </c>
      <c r="AJ7" s="12"/>
      <c r="AK7" s="12">
        <v>0.10470906376258433</v>
      </c>
      <c r="AL7" s="14">
        <v>0.50355654630064062</v>
      </c>
      <c r="AM7" s="14">
        <v>0.19344823698931429</v>
      </c>
      <c r="AN7" s="14">
        <v>0.23764765399506071</v>
      </c>
    </row>
    <row r="8" spans="1:71" x14ac:dyDescent="0.75">
      <c r="A8" s="9" t="s">
        <v>165</v>
      </c>
      <c r="B8" s="9" t="s">
        <v>165</v>
      </c>
      <c r="D8" s="9" t="s">
        <v>34</v>
      </c>
      <c r="F8" s="10">
        <v>600</v>
      </c>
      <c r="H8" t="s">
        <v>41</v>
      </c>
      <c r="I8" t="s">
        <v>41</v>
      </c>
      <c r="J8" s="11" t="s">
        <v>85</v>
      </c>
      <c r="K8" t="s">
        <v>166</v>
      </c>
      <c r="M8" s="12">
        <v>24.594999999999999</v>
      </c>
      <c r="N8" s="12">
        <v>11.908666666666667</v>
      </c>
      <c r="O8" s="12">
        <v>-2.5536666666666665</v>
      </c>
      <c r="P8" s="12">
        <v>13.322666666666668</v>
      </c>
      <c r="Q8" s="12">
        <v>20.182333333333332</v>
      </c>
      <c r="R8" s="12">
        <v>19.197333333333333</v>
      </c>
      <c r="S8" s="12">
        <v>20.338666666666665</v>
      </c>
      <c r="T8" s="12">
        <v>19.703666666666667</v>
      </c>
      <c r="U8" s="12">
        <v>18.457666666666668</v>
      </c>
      <c r="V8" s="12"/>
      <c r="W8" s="12">
        <v>23.803666666666668</v>
      </c>
      <c r="X8" s="12">
        <v>2.6033333333333335</v>
      </c>
      <c r="Y8" s="12">
        <v>11.275333333333334</v>
      </c>
      <c r="Z8" s="12">
        <v>6.5740000000000007</v>
      </c>
      <c r="AA8" s="13">
        <v>0.43268464266715062</v>
      </c>
      <c r="AB8" s="12">
        <v>0.41635841931361695</v>
      </c>
      <c r="AC8" s="12">
        <v>0.40396328215982164</v>
      </c>
      <c r="AD8" s="12">
        <v>0.43299692069728757</v>
      </c>
      <c r="AE8" s="12">
        <v>0.1334516142028008</v>
      </c>
      <c r="AF8" s="12">
        <v>0.31580109773927972</v>
      </c>
      <c r="AG8" s="12">
        <v>0.13229638443031422</v>
      </c>
      <c r="AH8" s="12">
        <v>0.13684419364128508</v>
      </c>
      <c r="AI8" s="12">
        <v>0.27194178298550231</v>
      </c>
      <c r="AJ8" s="12"/>
      <c r="AK8" s="12">
        <v>9.8332768359958161E-2</v>
      </c>
      <c r="AL8" s="14">
        <v>0.38150535164442162</v>
      </c>
      <c r="AM8" s="14">
        <v>0.11211749789097741</v>
      </c>
      <c r="AN8" s="14">
        <v>0.11039474625180291</v>
      </c>
    </row>
    <row r="9" spans="1:71" x14ac:dyDescent="0.75">
      <c r="A9" s="9" t="s">
        <v>165</v>
      </c>
      <c r="B9" s="9" t="s">
        <v>165</v>
      </c>
      <c r="D9" s="9" t="s">
        <v>34</v>
      </c>
      <c r="F9" s="10">
        <v>850</v>
      </c>
      <c r="H9" t="s">
        <v>41</v>
      </c>
      <c r="I9" t="s">
        <v>41</v>
      </c>
      <c r="J9" s="11" t="s">
        <v>85</v>
      </c>
      <c r="K9" t="s">
        <v>166</v>
      </c>
      <c r="M9" s="12">
        <v>26.606074750517518</v>
      </c>
      <c r="N9" s="12">
        <v>12.301491704360933</v>
      </c>
      <c r="O9" s="12">
        <v>-7.7491995081696912</v>
      </c>
      <c r="P9" s="12">
        <v>14.831235713725734</v>
      </c>
      <c r="Q9" s="12">
        <v>22.090278864039664</v>
      </c>
      <c r="R9" s="12">
        <v>21.096142114313441</v>
      </c>
      <c r="S9" s="12">
        <v>23.739468688181912</v>
      </c>
      <c r="T9" s="12">
        <v>21.74360424961051</v>
      </c>
      <c r="U9" s="12">
        <v>21.537207555395032</v>
      </c>
      <c r="V9" s="12"/>
      <c r="W9" s="12">
        <v>26.450317713152526</v>
      </c>
      <c r="X9" s="12">
        <v>4.6024973331597296</v>
      </c>
      <c r="Y9" s="12">
        <v>13.19793388095241</v>
      </c>
      <c r="Z9" s="12">
        <v>7.2491697466926857</v>
      </c>
      <c r="AA9" s="13">
        <v>8.9875403420127342E-2</v>
      </c>
      <c r="AB9" s="12">
        <v>0.21820120006341129</v>
      </c>
      <c r="AC9" s="14">
        <v>0.40590412255833541</v>
      </c>
      <c r="AD9" s="14">
        <v>0.89513293717473719</v>
      </c>
      <c r="AE9" s="14">
        <v>0.56933430244814665</v>
      </c>
      <c r="AF9" s="12">
        <v>0.82172174417641919</v>
      </c>
      <c r="AG9" s="12">
        <v>0.44626728556534173</v>
      </c>
      <c r="AH9" s="12">
        <v>0.38073674432874538</v>
      </c>
      <c r="AI9" s="12">
        <v>8.4611810051247335E-2</v>
      </c>
      <c r="AJ9" s="12"/>
      <c r="AK9" s="12">
        <v>0.44901810355120142</v>
      </c>
      <c r="AL9" s="14">
        <v>0.87736944291269081</v>
      </c>
      <c r="AM9" s="14">
        <v>0.46033632833970345</v>
      </c>
      <c r="AN9" s="14">
        <v>0.63473864579803729</v>
      </c>
    </row>
    <row r="10" spans="1:71" x14ac:dyDescent="0.75">
      <c r="A10" s="9" t="s">
        <v>165</v>
      </c>
      <c r="B10" s="9" t="s">
        <v>165</v>
      </c>
      <c r="D10" s="9" t="s">
        <v>34</v>
      </c>
      <c r="F10" s="10">
        <v>1250</v>
      </c>
      <c r="H10" t="s">
        <v>41</v>
      </c>
      <c r="I10" t="s">
        <v>41</v>
      </c>
      <c r="J10" s="11" t="s">
        <v>85</v>
      </c>
      <c r="K10" t="s">
        <v>166</v>
      </c>
      <c r="M10" s="13">
        <v>29.258461140851953</v>
      </c>
      <c r="N10" s="12">
        <v>14.118994442042526</v>
      </c>
      <c r="O10" s="12">
        <v>-0.95206898373484761</v>
      </c>
      <c r="P10" s="12">
        <v>15.652102505328862</v>
      </c>
      <c r="Q10" s="12">
        <v>24.894730235651206</v>
      </c>
      <c r="R10" s="12">
        <v>23.481364945586815</v>
      </c>
      <c r="S10" s="12">
        <v>26.818042567797459</v>
      </c>
      <c r="T10" s="12">
        <v>24.881797866485897</v>
      </c>
      <c r="U10" s="12">
        <v>22.941287567386425</v>
      </c>
      <c r="V10" s="12"/>
      <c r="W10" s="12">
        <v>28.679852960811491</v>
      </c>
      <c r="X10" s="12">
        <v>11.345905487653935</v>
      </c>
      <c r="Y10" s="12">
        <v>14.179084855788441</v>
      </c>
      <c r="Z10" s="12">
        <v>8.5693215258865134</v>
      </c>
      <c r="AA10" s="13">
        <v>0.18187335661007298</v>
      </c>
      <c r="AB10" s="12">
        <v>0.12293242976172067</v>
      </c>
      <c r="AC10" s="15">
        <v>1.0092974415404448</v>
      </c>
      <c r="AD10" s="12">
        <v>0.37723842838180438</v>
      </c>
      <c r="AE10" s="12">
        <v>0.6386950616442677</v>
      </c>
      <c r="AF10" s="12">
        <v>0.24749503476582468</v>
      </c>
      <c r="AG10" s="12">
        <v>0.39042485249645309</v>
      </c>
      <c r="AH10" s="12">
        <v>0.62242500555436209</v>
      </c>
      <c r="AI10" s="12">
        <v>0.31895773817396711</v>
      </c>
      <c r="AJ10" s="12"/>
      <c r="AK10" s="12">
        <v>0.143050868064871</v>
      </c>
      <c r="AL10" s="12">
        <v>0.40335048793698752</v>
      </c>
      <c r="AM10" s="12">
        <v>0.72921090005527422</v>
      </c>
      <c r="AN10" s="12">
        <v>0.10822907121711445</v>
      </c>
    </row>
    <row r="11" spans="1:71" x14ac:dyDescent="0.75">
      <c r="A11" s="9" t="s">
        <v>165</v>
      </c>
      <c r="B11" s="9" t="s">
        <v>165</v>
      </c>
      <c r="D11" s="9" t="s">
        <v>33</v>
      </c>
      <c r="F11" s="10">
        <v>25</v>
      </c>
      <c r="H11" t="s">
        <v>41</v>
      </c>
      <c r="I11" t="s">
        <v>41</v>
      </c>
      <c r="J11" s="11" t="s">
        <v>85</v>
      </c>
      <c r="K11" t="s">
        <v>166</v>
      </c>
      <c r="M11" s="12">
        <v>21.564833907438324</v>
      </c>
      <c r="N11" s="12">
        <v>7.5697208063963721</v>
      </c>
      <c r="O11" s="12">
        <v>0.55669597297424589</v>
      </c>
      <c r="P11" s="12">
        <v>7.8499913608672394</v>
      </c>
      <c r="Q11" s="12">
        <v>15.103142871707243</v>
      </c>
      <c r="R11" s="12">
        <v>14.84681132648816</v>
      </c>
      <c r="S11" s="12">
        <v>16.148725137335088</v>
      </c>
      <c r="T11" s="12">
        <v>14.752528459281139</v>
      </c>
      <c r="U11" s="12">
        <v>16.62640044502065</v>
      </c>
      <c r="V11" s="12"/>
      <c r="W11" s="12">
        <v>20.043417796375049</v>
      </c>
      <c r="X11" s="12">
        <v>7.3207551101778376</v>
      </c>
      <c r="Y11" s="12">
        <v>6.2368704297471416</v>
      </c>
      <c r="Z11" s="12">
        <v>3.1108041139144014</v>
      </c>
      <c r="AA11" s="13">
        <v>0.74972828280181136</v>
      </c>
      <c r="AB11" s="12">
        <v>0.36039048766935039</v>
      </c>
      <c r="AC11" s="12">
        <v>0.60743238700165492</v>
      </c>
      <c r="AD11" s="12">
        <v>0.72249939760275994</v>
      </c>
      <c r="AE11" s="12">
        <v>0.13252235044776872</v>
      </c>
      <c r="AF11" s="12">
        <v>0.30075064544526015</v>
      </c>
      <c r="AG11" s="12">
        <v>0.34583190547458798</v>
      </c>
      <c r="AH11" s="12">
        <v>0.55742932943102153</v>
      </c>
      <c r="AI11" s="12">
        <v>0.19193196288389949</v>
      </c>
      <c r="AJ11" s="12"/>
      <c r="AK11" s="12">
        <v>0.41358291060265018</v>
      </c>
      <c r="AL11" s="12">
        <v>0.52300160350575375</v>
      </c>
      <c r="AM11" s="12">
        <v>1.0464203496486686</v>
      </c>
      <c r="AN11" s="12">
        <v>0.32289335625998278</v>
      </c>
    </row>
    <row r="12" spans="1:71" x14ac:dyDescent="0.75">
      <c r="A12" s="9" t="s">
        <v>165</v>
      </c>
      <c r="B12" s="9" t="s">
        <v>165</v>
      </c>
      <c r="D12" s="9" t="s">
        <v>33</v>
      </c>
      <c r="F12" s="10">
        <v>75</v>
      </c>
      <c r="H12" t="s">
        <v>41</v>
      </c>
      <c r="I12" t="s">
        <v>41</v>
      </c>
      <c r="J12" s="11" t="s">
        <v>85</v>
      </c>
      <c r="K12" t="s">
        <v>166</v>
      </c>
      <c r="M12" s="12">
        <v>19.872807639872445</v>
      </c>
      <c r="N12" s="12">
        <v>6.1066376276922867</v>
      </c>
      <c r="O12" s="12">
        <v>1.4870497390624815</v>
      </c>
      <c r="P12" s="12">
        <v>6.853652593331617</v>
      </c>
      <c r="Q12" s="12">
        <v>15.282111755971469</v>
      </c>
      <c r="R12" s="12">
        <v>12.48654922612549</v>
      </c>
      <c r="S12" s="12">
        <v>14.899901862088905</v>
      </c>
      <c r="T12" s="12">
        <v>13.600109745734168</v>
      </c>
      <c r="U12" s="12">
        <v>15.436318480006056</v>
      </c>
      <c r="V12" s="12"/>
      <c r="W12" s="12">
        <v>18.748456130545772</v>
      </c>
      <c r="X12" s="12">
        <v>5.9879367407943311</v>
      </c>
      <c r="Y12" s="12">
        <v>5.2269979174543595</v>
      </c>
      <c r="Z12" s="12">
        <v>1.8020770195394593</v>
      </c>
      <c r="AA12" s="13">
        <v>0.95079680657815158</v>
      </c>
      <c r="AB12" s="12">
        <v>0.56514902018885516</v>
      </c>
      <c r="AC12" s="12">
        <v>0.58558502703301551</v>
      </c>
      <c r="AD12" s="12">
        <v>0.28487541664579297</v>
      </c>
      <c r="AE12" s="12">
        <v>0.61342583854607136</v>
      </c>
      <c r="AF12" s="12">
        <v>0.28059596274025939</v>
      </c>
      <c r="AG12" s="12">
        <v>0.58648011352244833</v>
      </c>
      <c r="AH12" s="12">
        <v>0.50646309817687873</v>
      </c>
      <c r="AI12" s="12">
        <v>0.35348281065177584</v>
      </c>
      <c r="AJ12" s="12"/>
      <c r="AK12" s="12">
        <v>0.10214302761258864</v>
      </c>
      <c r="AL12" s="12">
        <v>0.49059078054044514</v>
      </c>
      <c r="AM12" s="12">
        <v>0.37485914200270826</v>
      </c>
      <c r="AN12" s="12">
        <v>0.48920506068799319</v>
      </c>
    </row>
    <row r="13" spans="1:71" x14ac:dyDescent="0.75">
      <c r="A13" s="9" t="s">
        <v>165</v>
      </c>
      <c r="B13" s="9" t="s">
        <v>165</v>
      </c>
      <c r="D13" s="9" t="s">
        <v>33</v>
      </c>
      <c r="F13" s="10">
        <v>125</v>
      </c>
      <c r="H13" t="s">
        <v>41</v>
      </c>
      <c r="I13" t="s">
        <v>41</v>
      </c>
      <c r="J13" s="11" t="s">
        <v>85</v>
      </c>
      <c r="K13" t="s">
        <v>166</v>
      </c>
      <c r="M13" s="12">
        <v>22.293777050019923</v>
      </c>
      <c r="N13" s="12">
        <v>7.5597659108293547</v>
      </c>
      <c r="O13" s="12">
        <v>-0.92300479518407297</v>
      </c>
      <c r="P13" s="12">
        <v>7.8014974304506923</v>
      </c>
      <c r="Q13" s="12">
        <v>15.480959462089279</v>
      </c>
      <c r="R13" s="12">
        <v>14.387009979552539</v>
      </c>
      <c r="S13" s="12">
        <v>17.822623600488122</v>
      </c>
      <c r="T13" s="12">
        <v>15.697708539362559</v>
      </c>
      <c r="U13" s="12">
        <v>17.071742868505684</v>
      </c>
      <c r="V13" s="12"/>
      <c r="W13" s="12">
        <v>21.220587625209031</v>
      </c>
      <c r="X13" s="12">
        <v>2.4383652294777103</v>
      </c>
      <c r="Y13" s="12">
        <v>7.5210607184591254</v>
      </c>
      <c r="Z13" s="12">
        <v>3.9591274242425194</v>
      </c>
      <c r="AA13" s="13">
        <v>9.1032546283013174E-2</v>
      </c>
      <c r="AB13" s="12">
        <v>0.27624368527762805</v>
      </c>
      <c r="AC13" s="12">
        <v>0.96066673841306427</v>
      </c>
      <c r="AD13" s="12">
        <v>0.70429625474273305</v>
      </c>
      <c r="AE13" s="12">
        <v>0.45813481209209939</v>
      </c>
      <c r="AF13" s="12">
        <v>0.48000306902833195</v>
      </c>
      <c r="AG13" s="12">
        <v>0.23735739344909576</v>
      </c>
      <c r="AH13" s="12">
        <v>3.3252675161773909E-2</v>
      </c>
      <c r="AI13" s="12">
        <v>5.9226376310743317E-2</v>
      </c>
      <c r="AJ13" s="12"/>
      <c r="AK13" s="12">
        <v>0.4565381168599485</v>
      </c>
      <c r="AL13" s="12">
        <v>0.55102355244360102</v>
      </c>
      <c r="AM13" s="12">
        <v>0.90155595536308841</v>
      </c>
      <c r="AN13" s="12">
        <v>0.22223495721144026</v>
      </c>
    </row>
    <row r="14" spans="1:71" x14ac:dyDescent="0.75">
      <c r="A14" s="9" t="s">
        <v>165</v>
      </c>
      <c r="B14" s="9" t="s">
        <v>165</v>
      </c>
      <c r="D14" s="9" t="s">
        <v>33</v>
      </c>
      <c r="F14" s="10">
        <v>175</v>
      </c>
      <c r="H14" t="s">
        <v>41</v>
      </c>
      <c r="I14" t="s">
        <v>41</v>
      </c>
      <c r="J14" s="11" t="s">
        <v>85</v>
      </c>
      <c r="K14" t="s">
        <v>166</v>
      </c>
      <c r="M14" s="12">
        <v>22.111000000000001</v>
      </c>
      <c r="N14" s="12">
        <v>9.7313333333333336</v>
      </c>
      <c r="O14" s="12">
        <v>-4.9773333333333332</v>
      </c>
      <c r="P14" s="12">
        <v>9.0486666666666657</v>
      </c>
      <c r="Q14" s="12">
        <v>18.225333333333335</v>
      </c>
      <c r="R14" s="12">
        <v>15.735333333333335</v>
      </c>
      <c r="S14" s="12">
        <v>17.492999999999999</v>
      </c>
      <c r="T14" s="12">
        <v>15.244333333333335</v>
      </c>
      <c r="U14" s="12">
        <v>16.254666666666665</v>
      </c>
      <c r="V14" s="12"/>
      <c r="W14" s="12">
        <v>21.234666666666669</v>
      </c>
      <c r="X14" s="12">
        <v>2.7416666666666671</v>
      </c>
      <c r="Y14" s="12">
        <v>7.4570000000000007</v>
      </c>
      <c r="Z14" s="12">
        <v>3.2373333333333334</v>
      </c>
      <c r="AA14" s="13">
        <v>0.87197247662985355</v>
      </c>
      <c r="AB14" s="12">
        <v>0.32599744375275874</v>
      </c>
      <c r="AC14" s="12">
        <v>0.25814789042975628</v>
      </c>
      <c r="AD14" s="12">
        <v>0.40954893887462707</v>
      </c>
      <c r="AE14" s="12">
        <v>0.44188271445411115</v>
      </c>
      <c r="AF14" s="12">
        <v>0.25368155891458372</v>
      </c>
      <c r="AG14" s="12">
        <v>0.17455371666051697</v>
      </c>
      <c r="AH14" s="12">
        <v>0.48626056115351707</v>
      </c>
      <c r="AI14" s="12">
        <v>0.33012926761093658</v>
      </c>
      <c r="AJ14" s="12"/>
      <c r="AK14" s="12">
        <v>0.34771444222714415</v>
      </c>
      <c r="AL14" s="12">
        <v>0.66064312100659184</v>
      </c>
      <c r="AM14" s="12">
        <v>0.37506399453959866</v>
      </c>
      <c r="AN14" s="12">
        <v>0.25849048983150874</v>
      </c>
    </row>
    <row r="15" spans="1:71" x14ac:dyDescent="0.75">
      <c r="A15" s="9" t="s">
        <v>165</v>
      </c>
      <c r="B15" s="9" t="s">
        <v>165</v>
      </c>
      <c r="D15" s="9" t="s">
        <v>33</v>
      </c>
      <c r="F15" s="10">
        <v>250</v>
      </c>
      <c r="H15" t="s">
        <v>41</v>
      </c>
      <c r="I15" t="s">
        <v>41</v>
      </c>
      <c r="J15" s="11" t="s">
        <v>85</v>
      </c>
      <c r="K15" t="s">
        <v>166</v>
      </c>
      <c r="M15" s="12">
        <v>24.422187330906137</v>
      </c>
      <c r="N15" s="12">
        <v>9.9163216621576975</v>
      </c>
      <c r="O15" s="12">
        <v>-6.0018835210075379</v>
      </c>
      <c r="P15" s="12">
        <v>9.9600496062463506</v>
      </c>
      <c r="Q15" s="12">
        <v>19.790791958193783</v>
      </c>
      <c r="R15" s="12">
        <v>17.415991403679627</v>
      </c>
      <c r="S15" s="12">
        <v>19.674182388651872</v>
      </c>
      <c r="T15" s="12">
        <v>16.860001230637369</v>
      </c>
      <c r="U15" s="12">
        <v>18.048608375616514</v>
      </c>
      <c r="V15" s="12"/>
      <c r="W15" s="12">
        <v>23.143546017388218</v>
      </c>
      <c r="X15" s="12">
        <v>1.5497465224363893</v>
      </c>
      <c r="Y15" s="12">
        <v>9.2642059205135343</v>
      </c>
      <c r="Z15" s="12">
        <v>4.0818635166894852</v>
      </c>
      <c r="AA15" s="13">
        <v>0.44629407547283956</v>
      </c>
      <c r="AB15" s="12">
        <v>0.13794061191305187</v>
      </c>
      <c r="AC15" s="12">
        <v>0.2719289121763232</v>
      </c>
      <c r="AD15" s="12">
        <v>0.36885729508067966</v>
      </c>
      <c r="AE15" s="12">
        <v>0.11783872928848983</v>
      </c>
      <c r="AF15" s="12">
        <v>0.15146397473784301</v>
      </c>
      <c r="AG15" s="12">
        <v>0.24273391017090798</v>
      </c>
      <c r="AH15" s="12">
        <v>0.16284608192238531</v>
      </c>
      <c r="AI15" s="14">
        <v>0.17252851278629439</v>
      </c>
      <c r="AJ15" s="12"/>
      <c r="AK15" s="12">
        <v>0.57867502013522643</v>
      </c>
      <c r="AL15" s="12">
        <v>0.29943296522396934</v>
      </c>
      <c r="AM15" s="12">
        <v>0.16759893696566144</v>
      </c>
      <c r="AN15" s="12">
        <v>0.10996847156445672</v>
      </c>
    </row>
    <row r="16" spans="1:71" x14ac:dyDescent="0.75">
      <c r="A16" s="9" t="s">
        <v>165</v>
      </c>
      <c r="B16" s="9" t="s">
        <v>165</v>
      </c>
      <c r="D16" s="9" t="s">
        <v>33</v>
      </c>
      <c r="F16" s="10">
        <v>400</v>
      </c>
      <c r="H16" t="s">
        <v>41</v>
      </c>
      <c r="I16" t="s">
        <v>41</v>
      </c>
      <c r="J16" s="11" t="s">
        <v>85</v>
      </c>
      <c r="K16" t="s">
        <v>166</v>
      </c>
      <c r="M16" s="12">
        <v>26.530144946803116</v>
      </c>
      <c r="N16" s="12">
        <v>9.4999014103968999</v>
      </c>
      <c r="O16" s="12">
        <v>-5.8636411876999786</v>
      </c>
      <c r="P16" s="12">
        <v>11.515519126069451</v>
      </c>
      <c r="Q16" s="12">
        <v>20.666113947774136</v>
      </c>
      <c r="R16" s="12">
        <v>19.254417228312018</v>
      </c>
      <c r="S16" s="12">
        <v>20.330664529600323</v>
      </c>
      <c r="T16" s="12">
        <v>18.746420378811735</v>
      </c>
      <c r="U16" s="12">
        <v>19.724955663525979</v>
      </c>
      <c r="V16" s="12"/>
      <c r="W16" s="12">
        <v>24.519820915285987</v>
      </c>
      <c r="X16" s="12">
        <v>3.3811357174457846</v>
      </c>
      <c r="Y16" s="12">
        <v>10.979699356175717</v>
      </c>
      <c r="Z16" s="12">
        <v>5.7725357723228923</v>
      </c>
      <c r="AA16" s="13">
        <v>0.2788855920833872</v>
      </c>
      <c r="AB16" s="12">
        <v>8.1746186899624471E-2</v>
      </c>
      <c r="AC16" s="12">
        <v>0.6145009586092578</v>
      </c>
      <c r="AD16" s="12">
        <v>0.12733924127404431</v>
      </c>
      <c r="AE16" s="12">
        <v>0.26814040400379285</v>
      </c>
      <c r="AF16" s="12">
        <v>0.16699696444939313</v>
      </c>
      <c r="AG16" s="12">
        <v>0.38194160979638941</v>
      </c>
      <c r="AH16" s="12">
        <v>0.20023660367961782</v>
      </c>
      <c r="AI16" s="14">
        <v>9.8100903119827221E-2</v>
      </c>
      <c r="AJ16" s="12"/>
      <c r="AK16" s="15">
        <v>0.30074914743088527</v>
      </c>
      <c r="AL16" s="12">
        <v>0.26035310902636766</v>
      </c>
      <c r="AM16" s="12">
        <v>0.16919360441023171</v>
      </c>
      <c r="AN16" s="12">
        <v>0.26663162977368915</v>
      </c>
    </row>
    <row r="17" spans="1:40" x14ac:dyDescent="0.75">
      <c r="A17" s="9" t="s">
        <v>165</v>
      </c>
      <c r="B17" s="9" t="s">
        <v>165</v>
      </c>
      <c r="D17" s="9" t="s">
        <v>33</v>
      </c>
      <c r="F17" s="10">
        <v>600</v>
      </c>
      <c r="H17" t="s">
        <v>41</v>
      </c>
      <c r="I17" t="s">
        <v>41</v>
      </c>
      <c r="J17" s="11" t="s">
        <v>85</v>
      </c>
      <c r="K17" t="s">
        <v>166</v>
      </c>
      <c r="M17" s="12">
        <v>27.16082456175489</v>
      </c>
      <c r="N17" s="12">
        <v>12.75801320204979</v>
      </c>
      <c r="O17" s="12">
        <v>-5.6895077438877566</v>
      </c>
      <c r="P17" s="12">
        <v>14.489320147477821</v>
      </c>
      <c r="Q17" s="12">
        <v>22.941393377144507</v>
      </c>
      <c r="R17" s="12">
        <v>22.141046573495782</v>
      </c>
      <c r="S17" s="12">
        <v>22.823667652717699</v>
      </c>
      <c r="T17" s="12">
        <v>21.474824406403286</v>
      </c>
      <c r="U17" s="12">
        <v>21.408825239396808</v>
      </c>
      <c r="V17" s="12"/>
      <c r="W17" s="12">
        <v>25.816766966127414</v>
      </c>
      <c r="X17" s="12">
        <v>5.7648920593574253</v>
      </c>
      <c r="Y17" s="12">
        <v>11.865369677871771</v>
      </c>
      <c r="Z17" s="12">
        <v>6.4558958435727041</v>
      </c>
      <c r="AA17" s="13">
        <v>0.15561539230094867</v>
      </c>
      <c r="AB17" s="12">
        <v>0.17331535952547542</v>
      </c>
      <c r="AC17" s="12">
        <v>0.41558702847126505</v>
      </c>
      <c r="AD17" s="12">
        <v>0.80568180653382737</v>
      </c>
      <c r="AE17" s="12">
        <v>0.2834399952263279</v>
      </c>
      <c r="AF17" s="12">
        <v>0.22312859390394352</v>
      </c>
      <c r="AG17" s="12">
        <v>0.12610250942564991</v>
      </c>
      <c r="AH17" s="12">
        <v>0.25743242836153607</v>
      </c>
      <c r="AI17" s="12">
        <v>0.25441289825543795</v>
      </c>
      <c r="AJ17" s="12"/>
      <c r="AK17" s="12">
        <v>0.15850548166662357</v>
      </c>
      <c r="AL17" s="14">
        <v>0.90121978902079247</v>
      </c>
      <c r="AM17" s="14">
        <v>0.41397328227189462</v>
      </c>
      <c r="AN17" s="14">
        <v>0.21989112821388199</v>
      </c>
    </row>
    <row r="18" spans="1:40" x14ac:dyDescent="0.75">
      <c r="A18" s="9" t="s">
        <v>165</v>
      </c>
      <c r="B18" s="9" t="s">
        <v>165</v>
      </c>
      <c r="D18" s="9" t="s">
        <v>33</v>
      </c>
      <c r="F18" s="10">
        <v>850</v>
      </c>
      <c r="H18" t="s">
        <v>41</v>
      </c>
      <c r="I18" t="s">
        <v>41</v>
      </c>
      <c r="J18" s="11" t="s">
        <v>85</v>
      </c>
      <c r="K18" t="s">
        <v>166</v>
      </c>
      <c r="M18" s="12">
        <v>28.041154735611126</v>
      </c>
      <c r="N18" s="12">
        <v>13.140197412746209</v>
      </c>
      <c r="O18" s="12">
        <v>0.36233828871211887</v>
      </c>
      <c r="P18" s="12">
        <v>13.033195857502234</v>
      </c>
      <c r="Q18" s="12">
        <v>20.995624720960588</v>
      </c>
      <c r="R18" s="12">
        <v>20.849713509264252</v>
      </c>
      <c r="S18" s="12">
        <v>23.209512118180243</v>
      </c>
      <c r="T18" s="12">
        <v>21.757245218555763</v>
      </c>
      <c r="U18" s="12">
        <v>21.667536843957276</v>
      </c>
      <c r="V18" s="12"/>
      <c r="W18" s="12">
        <v>26.321564085175094</v>
      </c>
      <c r="X18" s="12">
        <v>4.323917754916728</v>
      </c>
      <c r="Y18" s="12">
        <v>11.635690696588474</v>
      </c>
      <c r="Z18" s="12">
        <v>6.3854089976979909</v>
      </c>
      <c r="AA18" s="13">
        <v>0.47273573682961412</v>
      </c>
      <c r="AB18" s="12">
        <v>0.26637208752967223</v>
      </c>
      <c r="AC18" s="12">
        <v>0.62159146241513952</v>
      </c>
      <c r="AD18" s="12">
        <v>0.7240624030687407</v>
      </c>
      <c r="AE18" s="12">
        <v>0.30939324350984432</v>
      </c>
      <c r="AF18" s="12">
        <v>0.12572447840400341</v>
      </c>
      <c r="AG18" s="12">
        <v>0.43202452618108</v>
      </c>
      <c r="AH18" s="12">
        <v>0.40471379118502393</v>
      </c>
      <c r="AI18" s="12">
        <v>0.39455891534519133</v>
      </c>
      <c r="AJ18" s="12"/>
      <c r="AK18" s="12">
        <v>8.9495429627923909E-2</v>
      </c>
      <c r="AL18" s="14">
        <v>0.58648709774924068</v>
      </c>
      <c r="AM18" s="14">
        <v>0.17510346137730684</v>
      </c>
      <c r="AN18" s="14">
        <v>0.39273384905998976</v>
      </c>
    </row>
    <row r="19" spans="1:40" x14ac:dyDescent="0.75">
      <c r="A19" s="9" t="s">
        <v>165</v>
      </c>
      <c r="B19" s="9" t="s">
        <v>165</v>
      </c>
      <c r="D19" s="9" t="s">
        <v>33</v>
      </c>
      <c r="F19" s="10">
        <v>1250</v>
      </c>
      <c r="H19" t="s">
        <v>41</v>
      </c>
      <c r="I19" t="s">
        <v>41</v>
      </c>
      <c r="J19" s="11" t="s">
        <v>85</v>
      </c>
      <c r="K19" t="s">
        <v>166</v>
      </c>
      <c r="M19" s="13">
        <v>27.246666666666666</v>
      </c>
      <c r="N19" s="12">
        <v>13.906666666666666</v>
      </c>
      <c r="O19" s="12">
        <v>-7.181</v>
      </c>
      <c r="P19" s="12">
        <v>14.660666666666666</v>
      </c>
      <c r="Q19" s="12">
        <v>23.142666666666667</v>
      </c>
      <c r="R19" s="12">
        <v>21.730666666666668</v>
      </c>
      <c r="S19" s="12">
        <v>24.231999999999999</v>
      </c>
      <c r="T19" s="12">
        <v>21.780666666666665</v>
      </c>
      <c r="U19" s="12">
        <v>21.571666666666669</v>
      </c>
      <c r="V19" s="12"/>
      <c r="W19" s="12">
        <v>26.025666666666666</v>
      </c>
      <c r="X19" s="12">
        <v>3.7276666666666665</v>
      </c>
      <c r="Y19" s="12">
        <v>10.445666666666666</v>
      </c>
      <c r="Z19" s="12">
        <v>6.1343333333333332</v>
      </c>
      <c r="AA19" s="13">
        <v>0.59081666643158692</v>
      </c>
      <c r="AB19" s="12">
        <v>0.39693114432270593</v>
      </c>
      <c r="AC19" s="12">
        <v>0.24173746089507936</v>
      </c>
      <c r="AD19" s="12">
        <v>0.67656288202452641</v>
      </c>
      <c r="AE19" s="15">
        <v>0.45413250636057051</v>
      </c>
      <c r="AF19" s="12">
        <v>6.3791326474163287E-2</v>
      </c>
      <c r="AG19" s="12">
        <v>0.38935459416835044</v>
      </c>
      <c r="AH19" s="12">
        <v>0.21242018108770447</v>
      </c>
      <c r="AI19" s="12">
        <v>0.23603883861206562</v>
      </c>
      <c r="AJ19" s="12"/>
      <c r="AK19" s="12">
        <v>0.20395179168944139</v>
      </c>
      <c r="AL19" s="14">
        <v>0.34380420784704385</v>
      </c>
      <c r="AM19" s="14">
        <v>0.63126882810204843</v>
      </c>
      <c r="AN19" s="14">
        <v>0.22938468417340638</v>
      </c>
    </row>
    <row r="20" spans="1:40" x14ac:dyDescent="0.75">
      <c r="A20" s="9" t="s">
        <v>165</v>
      </c>
      <c r="B20" s="9" t="s">
        <v>165</v>
      </c>
      <c r="D20" t="s">
        <v>163</v>
      </c>
      <c r="F20" s="10">
        <v>400</v>
      </c>
      <c r="G20" s="11" t="s">
        <v>157</v>
      </c>
      <c r="H20" t="s">
        <v>158</v>
      </c>
      <c r="I20" t="s">
        <v>77</v>
      </c>
      <c r="J20" s="11" t="s">
        <v>147</v>
      </c>
      <c r="K20" t="s">
        <v>77</v>
      </c>
      <c r="M20" s="12">
        <v>20.625674974512659</v>
      </c>
      <c r="N20" s="12">
        <v>10.64362374909337</v>
      </c>
      <c r="O20" s="12">
        <v>5.5580601276894805</v>
      </c>
      <c r="P20" s="12">
        <v>10.350265298968015</v>
      </c>
      <c r="Q20" s="12">
        <v>13.319066490621232</v>
      </c>
      <c r="R20" s="12">
        <v>15.977413751372559</v>
      </c>
      <c r="S20" s="12">
        <v>17.851078444480887</v>
      </c>
      <c r="T20" s="12">
        <v>14.149906856360877</v>
      </c>
      <c r="U20" s="12">
        <v>15.81158758784016</v>
      </c>
      <c r="V20" s="12"/>
      <c r="W20" s="12">
        <v>19.860481254954912</v>
      </c>
      <c r="X20" s="12">
        <v>9.3183820792963115</v>
      </c>
      <c r="Y20" s="12">
        <v>12.956300388543141</v>
      </c>
      <c r="Z20" s="12">
        <v>7.6409735055026102</v>
      </c>
      <c r="AA20" s="13">
        <v>0.31996986209653278</v>
      </c>
      <c r="AB20" s="12">
        <v>0.81320138322242652</v>
      </c>
      <c r="AC20" s="12">
        <v>0.14627459194678058</v>
      </c>
      <c r="AD20" s="12">
        <v>0.75713682256405601</v>
      </c>
      <c r="AE20" s="12">
        <v>0.66863229336706553</v>
      </c>
      <c r="AF20" s="12">
        <v>0.39458221352301814</v>
      </c>
      <c r="AG20" s="12"/>
      <c r="AH20" s="12">
        <v>0.36385818233214695</v>
      </c>
      <c r="AI20" s="12">
        <v>0.40674945135854657</v>
      </c>
      <c r="AJ20" s="12"/>
      <c r="AK20" s="12">
        <v>0.35276573254975735</v>
      </c>
      <c r="AL20" s="12">
        <v>1.1069664255061078</v>
      </c>
      <c r="AM20" s="12">
        <v>0.5344165415602673</v>
      </c>
      <c r="AN20" s="12">
        <v>0.65129581788543078</v>
      </c>
    </row>
    <row r="21" spans="1:40" x14ac:dyDescent="0.75">
      <c r="A21" s="9" t="s">
        <v>165</v>
      </c>
      <c r="B21" s="9" t="s">
        <v>165</v>
      </c>
      <c r="D21" t="s">
        <v>163</v>
      </c>
      <c r="F21" s="10">
        <v>600</v>
      </c>
      <c r="G21" s="11" t="s">
        <v>159</v>
      </c>
      <c r="H21" t="s">
        <v>160</v>
      </c>
      <c r="I21" t="s">
        <v>77</v>
      </c>
      <c r="J21" s="11" t="s">
        <v>147</v>
      </c>
      <c r="K21" t="s">
        <v>77</v>
      </c>
      <c r="M21" s="12">
        <v>19.299333333333337</v>
      </c>
      <c r="N21" s="12">
        <v>11.100666666666667</v>
      </c>
      <c r="O21" s="12">
        <v>6.4210000000000003</v>
      </c>
      <c r="P21" s="12">
        <v>11.809666666666667</v>
      </c>
      <c r="Q21" s="12">
        <v>19.158666666666669</v>
      </c>
      <c r="R21" s="12">
        <v>15.524666666666667</v>
      </c>
      <c r="S21" s="12"/>
      <c r="T21" s="12">
        <v>13.904666666666666</v>
      </c>
      <c r="U21" s="12">
        <v>14.807</v>
      </c>
      <c r="V21" s="12"/>
      <c r="W21" s="12">
        <v>14.61</v>
      </c>
      <c r="X21" s="12">
        <v>9.7536666666666658</v>
      </c>
      <c r="Y21" s="12">
        <v>8.088000000000001</v>
      </c>
      <c r="Z21" s="12">
        <v>7.6246666666666671</v>
      </c>
      <c r="AA21" s="13">
        <v>0.91250223744007208</v>
      </c>
      <c r="AB21" s="12">
        <v>0.8387254218952177</v>
      </c>
      <c r="AC21" s="12">
        <v>0.49638896039295971</v>
      </c>
      <c r="AD21" s="12">
        <v>0.7564240433337075</v>
      </c>
      <c r="AE21" s="12">
        <v>0.77401378110034169</v>
      </c>
      <c r="AF21" s="12">
        <v>0.57167502423440486</v>
      </c>
      <c r="AG21" s="12"/>
      <c r="AH21" s="12">
        <v>0.48418212826720392</v>
      </c>
      <c r="AI21" s="12">
        <v>0.49157298542536687</v>
      </c>
      <c r="AJ21" s="12"/>
      <c r="AK21" s="12">
        <v>0.27023508284459402</v>
      </c>
      <c r="AL21" s="12">
        <v>0.71806290346551938</v>
      </c>
      <c r="AM21" s="12">
        <v>0.71098734165945321</v>
      </c>
      <c r="AN21" s="12">
        <v>0.44450009373825827</v>
      </c>
    </row>
    <row r="22" spans="1:40" x14ac:dyDescent="0.75">
      <c r="A22" s="9" t="s">
        <v>165</v>
      </c>
      <c r="B22" s="9" t="s">
        <v>165</v>
      </c>
      <c r="D22" t="s">
        <v>163</v>
      </c>
      <c r="F22" s="10">
        <v>850</v>
      </c>
      <c r="G22" s="11" t="s">
        <v>159</v>
      </c>
      <c r="H22" t="s">
        <v>160</v>
      </c>
      <c r="I22" t="s">
        <v>77</v>
      </c>
      <c r="J22" s="11" t="s">
        <v>147</v>
      </c>
      <c r="K22" t="s">
        <v>77</v>
      </c>
      <c r="M22" s="12">
        <v>20.795333333333332</v>
      </c>
      <c r="N22" s="12">
        <v>9.9553333333333338</v>
      </c>
      <c r="O22" s="12"/>
      <c r="P22" s="12">
        <v>10.515333333333333</v>
      </c>
      <c r="Q22" s="12"/>
      <c r="R22" s="12">
        <v>15.419333333333334</v>
      </c>
      <c r="S22" s="12">
        <v>23.040333333333333</v>
      </c>
      <c r="T22" s="12">
        <v>13.330999999999998</v>
      </c>
      <c r="U22" s="12">
        <v>16.728333333333335</v>
      </c>
      <c r="V22" s="12"/>
      <c r="W22" s="12">
        <v>15.230666666666666</v>
      </c>
      <c r="X22" s="12">
        <v>10.116999999999999</v>
      </c>
      <c r="Y22" s="12">
        <v>14.144666666666666</v>
      </c>
      <c r="Z22" s="12">
        <v>7.6223333333333336</v>
      </c>
      <c r="AA22" s="13">
        <v>0.34905634693177068</v>
      </c>
      <c r="AB22" s="12">
        <v>0.39131232197996213</v>
      </c>
      <c r="AC22" s="12"/>
      <c r="AD22" s="12">
        <v>0.42878588285221092</v>
      </c>
      <c r="AE22" s="12"/>
      <c r="AF22" s="12">
        <v>1.3208930060127426</v>
      </c>
      <c r="AG22" s="12">
        <v>0.87299331803488001</v>
      </c>
      <c r="AH22" s="12">
        <v>0.16349617732564128</v>
      </c>
      <c r="AI22" s="12">
        <v>1.1614914262848777</v>
      </c>
      <c r="AJ22" s="12"/>
      <c r="AK22" s="12">
        <v>0.62753592194656771</v>
      </c>
      <c r="AL22" s="12">
        <v>0.56788291046659756</v>
      </c>
      <c r="AM22" s="12">
        <v>0.90609289442827312</v>
      </c>
      <c r="AN22" s="12">
        <v>0.33050315177517453</v>
      </c>
    </row>
    <row r="23" spans="1:40" x14ac:dyDescent="0.75">
      <c r="A23" s="9" t="s">
        <v>165</v>
      </c>
      <c r="B23" s="9" t="s">
        <v>165</v>
      </c>
      <c r="D23" t="s">
        <v>163</v>
      </c>
      <c r="F23" s="10">
        <v>1250</v>
      </c>
      <c r="G23" s="11" t="s">
        <v>159</v>
      </c>
      <c r="H23" t="s">
        <v>160</v>
      </c>
      <c r="I23" t="s">
        <v>77</v>
      </c>
      <c r="J23" s="11" t="s">
        <v>147</v>
      </c>
      <c r="K23" t="s">
        <v>77</v>
      </c>
      <c r="M23" s="12">
        <v>21.542098356137274</v>
      </c>
      <c r="N23" s="12">
        <v>11.790714258237855</v>
      </c>
      <c r="O23" s="12">
        <v>8.7688988488606956</v>
      </c>
      <c r="P23" s="12">
        <v>12.624027767630707</v>
      </c>
      <c r="Q23" s="12">
        <v>18.109422850118062</v>
      </c>
      <c r="R23" s="12">
        <v>16.253438334889378</v>
      </c>
      <c r="S23" s="12">
        <v>17.298417691419324</v>
      </c>
      <c r="T23" s="12">
        <v>15.231821266881616</v>
      </c>
      <c r="U23" s="12">
        <v>17.446144643653597</v>
      </c>
      <c r="V23" s="12"/>
      <c r="W23" s="12">
        <v>12.749095056561508</v>
      </c>
      <c r="X23" s="12">
        <v>11.758393498177087</v>
      </c>
      <c r="Y23" s="12">
        <v>15.32597304618907</v>
      </c>
      <c r="Z23" s="12">
        <v>9.8117703297345074</v>
      </c>
      <c r="AA23" s="13">
        <v>0.10354369267766786</v>
      </c>
      <c r="AB23" s="12">
        <v>0.48340066118337011</v>
      </c>
      <c r="AC23" s="12">
        <v>1.4137327720793995</v>
      </c>
      <c r="AD23" s="12">
        <v>0.80402148582327937</v>
      </c>
      <c r="AE23" s="12"/>
      <c r="AF23" s="12">
        <v>0.300324202794645</v>
      </c>
      <c r="AG23" s="12">
        <v>0.58352807619309688</v>
      </c>
      <c r="AH23" s="12">
        <v>4.1764849167444856E-2</v>
      </c>
      <c r="AI23" s="12">
        <v>0.44596932216414975</v>
      </c>
      <c r="AJ23" s="12"/>
      <c r="AK23" s="12">
        <v>0.88502605332137074</v>
      </c>
      <c r="AL23" s="12">
        <v>0.28515592426864711</v>
      </c>
      <c r="AM23" s="12">
        <v>0.32081805164132304</v>
      </c>
      <c r="AN23" s="12">
        <v>0.14617475572196706</v>
      </c>
    </row>
    <row r="24" spans="1:40" x14ac:dyDescent="0.75">
      <c r="A24" s="9" t="s">
        <v>165</v>
      </c>
      <c r="B24" s="9" t="s">
        <v>165</v>
      </c>
      <c r="D24" t="s">
        <v>163</v>
      </c>
      <c r="F24" s="10">
        <v>25</v>
      </c>
      <c r="G24" s="11" t="s">
        <v>157</v>
      </c>
      <c r="H24" t="s">
        <v>158</v>
      </c>
      <c r="I24" t="s">
        <v>77</v>
      </c>
      <c r="J24" s="11" t="s">
        <v>147</v>
      </c>
      <c r="K24" t="s">
        <v>167</v>
      </c>
      <c r="M24" s="12">
        <v>9.0783333333333331</v>
      </c>
      <c r="N24" s="12">
        <v>4.5213333333333336</v>
      </c>
      <c r="O24" s="12">
        <v>3.7786666666666666</v>
      </c>
      <c r="P24" s="12">
        <v>3.7070000000000003</v>
      </c>
      <c r="Q24" s="12">
        <v>10.952666666666666</v>
      </c>
      <c r="R24" s="12">
        <v>6.0680000000000005</v>
      </c>
      <c r="S24" s="12">
        <v>7.1066666666666665</v>
      </c>
      <c r="T24" s="12">
        <v>8.1519999999999992</v>
      </c>
      <c r="U24" s="12">
        <v>8.7320000000000011</v>
      </c>
      <c r="V24" s="12">
        <v>10.028333333333334</v>
      </c>
      <c r="W24" s="12">
        <v>8.8040000000000003</v>
      </c>
      <c r="X24" s="12">
        <v>4.1003333333333325</v>
      </c>
      <c r="Y24" s="12">
        <v>6.7040000000000006</v>
      </c>
      <c r="Z24" s="12">
        <v>3.2573333333333334</v>
      </c>
      <c r="AA24" s="13">
        <v>0.40483865098745919</v>
      </c>
      <c r="AB24" s="12">
        <v>0.51415691508850614</v>
      </c>
      <c r="AC24" s="12">
        <v>0.53467217370397369</v>
      </c>
      <c r="AD24" s="12">
        <v>0.29496270950748887</v>
      </c>
      <c r="AE24" s="12">
        <v>0.29373003478259563</v>
      </c>
      <c r="AF24" s="12">
        <v>0.41489878283744003</v>
      </c>
      <c r="AG24" s="12">
        <v>1.0990888650756776</v>
      </c>
      <c r="AH24" s="12">
        <v>0.41651890713388517</v>
      </c>
      <c r="AI24" s="12">
        <v>0.30695928068716666</v>
      </c>
      <c r="AJ24" s="12">
        <v>0.94854274196439359</v>
      </c>
      <c r="AK24" s="12">
        <v>9.1656969184018097E-2</v>
      </c>
      <c r="AL24" s="12">
        <v>0.76673419992415826</v>
      </c>
      <c r="AM24" s="12">
        <v>1.325233187027852</v>
      </c>
      <c r="AN24" s="12">
        <v>0.31689798568834576</v>
      </c>
    </row>
    <row r="25" spans="1:40" x14ac:dyDescent="0.75">
      <c r="A25" s="9" t="s">
        <v>165</v>
      </c>
      <c r="B25" s="9" t="s">
        <v>165</v>
      </c>
      <c r="D25" t="s">
        <v>163</v>
      </c>
      <c r="F25" s="10">
        <v>75</v>
      </c>
      <c r="G25" s="11" t="s">
        <v>157</v>
      </c>
      <c r="H25" t="s">
        <v>158</v>
      </c>
      <c r="I25" t="s">
        <v>77</v>
      </c>
      <c r="J25" s="11" t="s">
        <v>147</v>
      </c>
      <c r="K25" t="s">
        <v>167</v>
      </c>
      <c r="M25" s="12">
        <v>6.1273333333333326</v>
      </c>
      <c r="N25" s="12">
        <v>1.4160000000000001</v>
      </c>
      <c r="O25" s="12">
        <v>-0.87</v>
      </c>
      <c r="P25" s="12">
        <v>-0.6316666666666666</v>
      </c>
      <c r="Q25" s="12">
        <v>7.1806666666666663</v>
      </c>
      <c r="R25" s="12">
        <v>2.2923333333333336</v>
      </c>
      <c r="S25" s="12">
        <v>3.2889999999999997</v>
      </c>
      <c r="T25" s="12">
        <v>3.5916666666666668</v>
      </c>
      <c r="U25" s="12">
        <v>5.780333333333334</v>
      </c>
      <c r="V25" s="12">
        <v>7.8963333333333336</v>
      </c>
      <c r="W25" s="12">
        <v>6.5780000000000003</v>
      </c>
      <c r="X25" s="12">
        <v>0.85633333333333328</v>
      </c>
      <c r="Y25" s="12">
        <v>4.6996666666666664</v>
      </c>
      <c r="Z25" s="12">
        <v>-6.1999999999999979E-2</v>
      </c>
      <c r="AA25" s="13">
        <v>0.16754203452670108</v>
      </c>
      <c r="AB25" s="12">
        <v>0.31009514668888338</v>
      </c>
      <c r="AC25" s="12">
        <v>6.1245407991132546E-2</v>
      </c>
      <c r="AD25" s="12">
        <v>0.79442138272665674</v>
      </c>
      <c r="AE25" s="12">
        <v>0.26789985691177121</v>
      </c>
      <c r="AF25" s="12">
        <v>0.17716188453877985</v>
      </c>
      <c r="AG25" s="12">
        <v>7.8102496759068175E-3</v>
      </c>
      <c r="AH25" s="12">
        <v>0.12846140795326499</v>
      </c>
      <c r="AI25" s="12">
        <v>0.36832911008136865</v>
      </c>
      <c r="AJ25" s="12">
        <v>0.50095342431540035</v>
      </c>
      <c r="AK25" s="12">
        <v>0.15944591559519269</v>
      </c>
      <c r="AL25" s="12">
        <v>0.2652288320174358</v>
      </c>
      <c r="AM25" s="12">
        <v>0.7992805097919834</v>
      </c>
      <c r="AN25" s="12">
        <v>0.29671366668894777</v>
      </c>
    </row>
    <row r="26" spans="1:40" x14ac:dyDescent="0.75">
      <c r="A26" s="9" t="s">
        <v>165</v>
      </c>
      <c r="B26" s="9" t="s">
        <v>165</v>
      </c>
      <c r="D26" t="s">
        <v>163</v>
      </c>
      <c r="F26" s="10">
        <v>150</v>
      </c>
      <c r="G26" s="11" t="s">
        <v>157</v>
      </c>
      <c r="H26" t="s">
        <v>158</v>
      </c>
      <c r="I26" t="s">
        <v>77</v>
      </c>
      <c r="J26" s="11" t="s">
        <v>147</v>
      </c>
      <c r="K26" t="s">
        <v>77</v>
      </c>
      <c r="M26" s="12">
        <v>11.872532791146744</v>
      </c>
      <c r="N26" s="12">
        <v>4.427781012368083</v>
      </c>
      <c r="O26" s="12">
        <v>-1.9323118890723217</v>
      </c>
      <c r="P26" s="12">
        <v>3.528034976187397</v>
      </c>
      <c r="Q26" s="12">
        <v>10.731596092586619</v>
      </c>
      <c r="R26" s="12">
        <v>7.2906093093066344</v>
      </c>
      <c r="S26" s="12">
        <v>9.700768174677977</v>
      </c>
      <c r="T26" s="12">
        <v>9.0733229008068292</v>
      </c>
      <c r="U26" s="12">
        <v>10.958105584212527</v>
      </c>
      <c r="V26" s="12"/>
      <c r="W26" s="12">
        <v>12.916993224755096</v>
      </c>
      <c r="X26" s="12">
        <v>5.9518263572584473</v>
      </c>
      <c r="Y26" s="12">
        <v>6.8271037755165835</v>
      </c>
      <c r="Z26" s="12">
        <v>1.7376312476258267</v>
      </c>
      <c r="AA26" s="13">
        <v>0.65059419327017232</v>
      </c>
      <c r="AB26" s="12">
        <v>0.50476413085349847</v>
      </c>
      <c r="AC26" s="12">
        <v>0.54756097097326084</v>
      </c>
      <c r="AD26" s="12">
        <v>0.89475372266657727</v>
      </c>
      <c r="AE26" s="12">
        <v>1.0801179294539325</v>
      </c>
      <c r="AF26" s="12">
        <v>0.18512944954916352</v>
      </c>
      <c r="AG26" s="12">
        <v>0.71600361956776715</v>
      </c>
      <c r="AH26" s="12">
        <v>0.77946631964097846</v>
      </c>
      <c r="AI26" s="14">
        <v>0.9140575374264942</v>
      </c>
      <c r="AJ26" s="12"/>
      <c r="AK26" s="12">
        <v>0.41347384110600105</v>
      </c>
      <c r="AL26" s="12">
        <v>2.4295684072351662</v>
      </c>
      <c r="AM26" s="12">
        <v>1.9827236809620921</v>
      </c>
      <c r="AN26" s="12">
        <v>0.29912230568159792</v>
      </c>
    </row>
    <row r="27" spans="1:40" x14ac:dyDescent="0.75">
      <c r="A27" s="9" t="s">
        <v>165</v>
      </c>
      <c r="B27" s="9" t="s">
        <v>165</v>
      </c>
      <c r="D27" t="s">
        <v>163</v>
      </c>
      <c r="F27" s="10">
        <v>250</v>
      </c>
      <c r="G27" s="11" t="s">
        <v>157</v>
      </c>
      <c r="H27" t="s">
        <v>158</v>
      </c>
      <c r="I27" t="s">
        <v>77</v>
      </c>
      <c r="J27" s="11" t="s">
        <v>147</v>
      </c>
      <c r="K27" t="s">
        <v>77</v>
      </c>
      <c r="M27" s="12">
        <v>20.613923318610475</v>
      </c>
      <c r="N27" s="12">
        <v>11.190754668766177</v>
      </c>
      <c r="O27" s="12">
        <v>2.3361844879108951</v>
      </c>
      <c r="P27" s="12">
        <v>10.720377931718479</v>
      </c>
      <c r="Q27" s="12">
        <v>18.362980305989879</v>
      </c>
      <c r="R27" s="12">
        <v>16.32785320957252</v>
      </c>
      <c r="S27" s="12">
        <v>18.276653939508577</v>
      </c>
      <c r="T27" s="12">
        <v>14.156439211741771</v>
      </c>
      <c r="U27" s="12">
        <v>16.736034178643536</v>
      </c>
      <c r="V27" s="12"/>
      <c r="W27" s="12">
        <v>20.279153747807019</v>
      </c>
      <c r="X27" s="12">
        <v>11.041892666723625</v>
      </c>
      <c r="Y27" s="12">
        <v>10.871619006853033</v>
      </c>
      <c r="Z27" s="12">
        <v>6.5427255821589974</v>
      </c>
      <c r="AA27" s="13">
        <v>0.6669841383057763</v>
      </c>
      <c r="AB27" s="12">
        <v>0.26979300258393946</v>
      </c>
      <c r="AC27" s="12">
        <v>0.47355691103293401</v>
      </c>
      <c r="AD27" s="12">
        <v>0.34149386851502478</v>
      </c>
      <c r="AE27" s="12">
        <v>8.0182103370447719E-2</v>
      </c>
      <c r="AF27" s="12">
        <v>0.39602785002245922</v>
      </c>
      <c r="AG27" s="12">
        <v>0.61950328311419278</v>
      </c>
      <c r="AH27" s="12">
        <v>9.5581980237320646E-2</v>
      </c>
      <c r="AI27" s="14">
        <v>0.17971926644462211</v>
      </c>
      <c r="AJ27" s="12"/>
      <c r="AK27" s="15">
        <v>0.19696286870374699</v>
      </c>
      <c r="AL27" s="12">
        <v>0.87237984608639418</v>
      </c>
      <c r="AM27" s="12">
        <v>0.26658728918454544</v>
      </c>
      <c r="AN27" s="12">
        <v>0.34344926902535017</v>
      </c>
    </row>
    <row r="28" spans="1:40" x14ac:dyDescent="0.75">
      <c r="A28" s="9" t="s">
        <v>165</v>
      </c>
      <c r="B28" s="9" t="s">
        <v>165</v>
      </c>
      <c r="D28" t="s">
        <v>163</v>
      </c>
      <c r="F28" s="16">
        <v>25</v>
      </c>
      <c r="G28" s="16" t="s">
        <v>161</v>
      </c>
      <c r="H28" t="s">
        <v>162</v>
      </c>
      <c r="I28" t="s">
        <v>75</v>
      </c>
      <c r="J28" s="11" t="s">
        <v>147</v>
      </c>
      <c r="K28" t="s">
        <v>167</v>
      </c>
      <c r="M28" s="12">
        <v>17.816999999999997</v>
      </c>
      <c r="N28" s="12">
        <v>8.2386666666666653</v>
      </c>
      <c r="O28" s="12">
        <v>0.8620000000000001</v>
      </c>
      <c r="P28" s="12">
        <v>7.9116666666666662</v>
      </c>
      <c r="Q28" s="12">
        <v>15.982333333333335</v>
      </c>
      <c r="R28" s="12">
        <v>16.654</v>
      </c>
      <c r="S28" s="12">
        <v>14.682</v>
      </c>
      <c r="T28" s="12">
        <v>11.826999999999998</v>
      </c>
      <c r="U28" s="12">
        <v>13.376666666666665</v>
      </c>
      <c r="V28" s="12"/>
      <c r="W28" s="12">
        <v>16.055999999999997</v>
      </c>
      <c r="X28" s="12">
        <v>4.2576666666666663</v>
      </c>
      <c r="Y28" s="12">
        <v>8.2063333333333333</v>
      </c>
      <c r="Z28" s="12">
        <v>5.7930000000000001</v>
      </c>
      <c r="AA28" s="13">
        <v>9.3504010609170518E-2</v>
      </c>
      <c r="AB28" s="12">
        <v>0.12561979674133053</v>
      </c>
      <c r="AC28" s="14">
        <v>0.66082070185489772</v>
      </c>
      <c r="AD28" s="14">
        <v>0.66945226367033317</v>
      </c>
      <c r="AE28" s="14">
        <v>0.88085715830282874</v>
      </c>
      <c r="AF28" s="12">
        <v>0.27407480730632605</v>
      </c>
      <c r="AG28" s="12">
        <v>0.12113215923114734</v>
      </c>
      <c r="AH28" s="12">
        <v>0.20531926358722413</v>
      </c>
      <c r="AI28" s="12">
        <v>3.4078341117685589E-2</v>
      </c>
      <c r="AJ28" s="12"/>
      <c r="AK28" s="12">
        <v>0.30417757971290416</v>
      </c>
      <c r="AL28" s="14">
        <v>0.67193030392543851</v>
      </c>
      <c r="AM28" s="14">
        <v>0.92950004482696702</v>
      </c>
      <c r="AN28" s="14">
        <v>0.25234103907212546</v>
      </c>
    </row>
    <row r="29" spans="1:40" x14ac:dyDescent="0.75">
      <c r="A29" s="9" t="s">
        <v>165</v>
      </c>
      <c r="B29" s="9" t="s">
        <v>165</v>
      </c>
      <c r="D29" t="s">
        <v>163</v>
      </c>
      <c r="F29" s="16">
        <v>75</v>
      </c>
      <c r="G29" s="16" t="s">
        <v>161</v>
      </c>
      <c r="H29" t="s">
        <v>162</v>
      </c>
      <c r="I29" t="s">
        <v>75</v>
      </c>
      <c r="J29" s="11" t="s">
        <v>147</v>
      </c>
      <c r="K29" t="s">
        <v>167</v>
      </c>
      <c r="M29" s="13">
        <v>15.915227494414538</v>
      </c>
      <c r="N29" s="12">
        <v>5.3957335445160259</v>
      </c>
      <c r="O29" s="12">
        <v>-2.9950460012194635</v>
      </c>
      <c r="P29" s="12">
        <v>4.8595893801292123</v>
      </c>
      <c r="Q29" s="12">
        <v>12.822088084490622</v>
      </c>
      <c r="R29" s="12">
        <v>11.516800878228709</v>
      </c>
      <c r="S29" s="12">
        <v>12.343753021326316</v>
      </c>
      <c r="T29" s="12">
        <v>9.6915842554838623</v>
      </c>
      <c r="U29" s="12">
        <v>11.992315985235814</v>
      </c>
      <c r="V29" s="12"/>
      <c r="W29" s="12">
        <v>15.658611484109736</v>
      </c>
      <c r="X29" s="12">
        <v>1.458017265512028</v>
      </c>
      <c r="Y29" s="12">
        <v>6.4733092910843908</v>
      </c>
      <c r="Z29" s="12">
        <v>3.8641448566391681</v>
      </c>
      <c r="AA29" s="13">
        <v>0.21287050358081916</v>
      </c>
      <c r="AB29" s="12">
        <v>0.19371297761683434</v>
      </c>
      <c r="AC29" s="15">
        <v>0.34735129048525182</v>
      </c>
      <c r="AD29" s="12">
        <v>0.35548910651628646</v>
      </c>
      <c r="AE29" s="12">
        <v>0.16917203199098402</v>
      </c>
      <c r="AF29" s="12">
        <v>0.13352937202563103</v>
      </c>
      <c r="AG29" s="12">
        <v>8.2729645225451023E-2</v>
      </c>
      <c r="AH29" s="12">
        <v>5.2548882338004657E-2</v>
      </c>
      <c r="AI29" s="12">
        <v>0.21096465706576523</v>
      </c>
      <c r="AJ29" s="12"/>
      <c r="AK29" s="12">
        <v>0.26221114630735315</v>
      </c>
      <c r="AL29" s="12">
        <v>0.32044601912591081</v>
      </c>
      <c r="AM29" s="12">
        <v>0.26243282089226377</v>
      </c>
      <c r="AN29" s="12">
        <v>0.39449853738873369</v>
      </c>
    </row>
    <row r="30" spans="1:40" x14ac:dyDescent="0.75">
      <c r="A30" s="9" t="s">
        <v>165</v>
      </c>
      <c r="B30" s="9" t="s">
        <v>165</v>
      </c>
      <c r="D30" t="s">
        <v>163</v>
      </c>
      <c r="F30" s="16">
        <v>150</v>
      </c>
      <c r="G30" s="16" t="s">
        <v>161</v>
      </c>
      <c r="H30" t="s">
        <v>162</v>
      </c>
      <c r="I30" t="s">
        <v>75</v>
      </c>
      <c r="J30" s="11" t="s">
        <v>147</v>
      </c>
      <c r="K30" t="s">
        <v>75</v>
      </c>
      <c r="M30" s="12">
        <v>19.177591418769456</v>
      </c>
      <c r="N30" s="12">
        <v>7.7973237546881293</v>
      </c>
      <c r="O30" s="12">
        <v>-2.4539230196199657</v>
      </c>
      <c r="P30" s="12">
        <v>6.939351235607095</v>
      </c>
      <c r="Q30" s="12">
        <v>16.138173974759074</v>
      </c>
      <c r="R30" s="12">
        <v>15.727228286294917</v>
      </c>
      <c r="S30" s="12">
        <v>16.368021561490465</v>
      </c>
      <c r="T30" s="12">
        <v>12.350112096632623</v>
      </c>
      <c r="U30" s="12">
        <v>14.535995617652482</v>
      </c>
      <c r="V30" s="12"/>
      <c r="W30" s="12">
        <v>18.93493238195957</v>
      </c>
      <c r="X30" s="12">
        <v>0.63666050348206671</v>
      </c>
      <c r="Y30" s="12">
        <v>6.113383374506963</v>
      </c>
      <c r="Z30" s="12">
        <v>3.5978909765118616</v>
      </c>
      <c r="AA30" s="13">
        <v>0.68447776448582642</v>
      </c>
      <c r="AB30" s="12">
        <v>1.1471108667663517</v>
      </c>
      <c r="AC30" s="12">
        <v>0.65071625913075337</v>
      </c>
      <c r="AD30" s="12">
        <v>0.76333617969191048</v>
      </c>
      <c r="AE30" s="12">
        <v>0.716598198542724</v>
      </c>
      <c r="AF30" s="12">
        <v>0.60643411586532991</v>
      </c>
      <c r="AG30" s="12">
        <v>0.4182619997115376</v>
      </c>
      <c r="AH30" s="12">
        <v>0.39819773701465722</v>
      </c>
      <c r="AI30" s="12">
        <v>0.36555535399643829</v>
      </c>
      <c r="AJ30" s="12"/>
      <c r="AK30" s="12">
        <v>0.47415039393075326</v>
      </c>
      <c r="AL30" s="12">
        <v>0.67077663703699664</v>
      </c>
      <c r="AM30" s="12">
        <v>0.49966992554577083</v>
      </c>
      <c r="AN30" s="12">
        <v>0.48603853927721408</v>
      </c>
    </row>
    <row r="31" spans="1:40" x14ac:dyDescent="0.75">
      <c r="A31" s="9" t="s">
        <v>165</v>
      </c>
      <c r="B31" s="9" t="s">
        <v>165</v>
      </c>
      <c r="D31" t="s">
        <v>163</v>
      </c>
      <c r="F31" s="16">
        <v>250</v>
      </c>
      <c r="G31" s="16" t="s">
        <v>161</v>
      </c>
      <c r="H31" t="s">
        <v>162</v>
      </c>
      <c r="I31" t="s">
        <v>75</v>
      </c>
      <c r="J31" s="11" t="s">
        <v>147</v>
      </c>
      <c r="K31" t="s">
        <v>75</v>
      </c>
      <c r="M31" s="12">
        <v>15.998372707646098</v>
      </c>
      <c r="N31" s="12">
        <v>6.6116160137898099</v>
      </c>
      <c r="O31" s="12">
        <v>-3.3995213570120759</v>
      </c>
      <c r="P31" s="12">
        <v>6.7119918183808913</v>
      </c>
      <c r="Q31" s="12">
        <v>13.474406911557454</v>
      </c>
      <c r="R31" s="12">
        <v>13.437710380846738</v>
      </c>
      <c r="S31" s="12"/>
      <c r="T31" s="12">
        <v>12.458236803788605</v>
      </c>
      <c r="U31" s="12">
        <v>13.950922155933394</v>
      </c>
      <c r="V31" s="12"/>
      <c r="W31" s="12">
        <v>18.744676307452622</v>
      </c>
      <c r="X31" s="12">
        <v>6.1372593888674407</v>
      </c>
      <c r="Y31" s="12">
        <v>4.271132871254756</v>
      </c>
      <c r="Z31" s="12">
        <v>4.2884018268833302</v>
      </c>
      <c r="AA31" s="13">
        <v>0.30909082685839584</v>
      </c>
      <c r="AB31" s="12">
        <v>2.5131755378881415</v>
      </c>
      <c r="AC31" s="12">
        <v>5.1896731423138331E-2</v>
      </c>
      <c r="AD31" s="12">
        <v>7.2502786547031184E-2</v>
      </c>
      <c r="AE31" s="12"/>
      <c r="AF31" s="12"/>
      <c r="AG31" s="12"/>
      <c r="AH31" s="12">
        <v>0.60978659422187564</v>
      </c>
      <c r="AI31" s="12">
        <v>0.48920301238575831</v>
      </c>
      <c r="AJ31" s="12"/>
      <c r="AK31" s="12">
        <v>0.8303477027702082</v>
      </c>
      <c r="AL31" s="12">
        <v>0.5</v>
      </c>
      <c r="AM31" s="12">
        <v>0.50065082078791989</v>
      </c>
      <c r="AN31" s="12">
        <v>0.25795728266206869</v>
      </c>
    </row>
    <row r="32" spans="1:40" x14ac:dyDescent="0.75">
      <c r="A32" s="9" t="s">
        <v>165</v>
      </c>
      <c r="B32" s="9" t="s">
        <v>165</v>
      </c>
      <c r="D32" t="s">
        <v>163</v>
      </c>
      <c r="F32" s="16">
        <v>400</v>
      </c>
      <c r="G32" s="16" t="s">
        <v>161</v>
      </c>
      <c r="H32" t="s">
        <v>162</v>
      </c>
      <c r="I32" t="s">
        <v>75</v>
      </c>
      <c r="J32" s="11" t="s">
        <v>147</v>
      </c>
      <c r="K32" t="s">
        <v>75</v>
      </c>
      <c r="M32" s="12">
        <v>16.756369361917539</v>
      </c>
      <c r="N32" s="12">
        <v>10.595413202970024</v>
      </c>
      <c r="O32" s="12">
        <v>-1.0963295362882073</v>
      </c>
      <c r="P32" s="12">
        <v>7.9750589428183716</v>
      </c>
      <c r="Q32" s="12">
        <v>5.8207950198595109</v>
      </c>
      <c r="R32" s="12">
        <v>14.4267951050522</v>
      </c>
      <c r="S32" s="12"/>
      <c r="T32" s="12">
        <v>12.970087315504992</v>
      </c>
      <c r="U32" s="12">
        <v>14.179886556697435</v>
      </c>
      <c r="V32" s="12"/>
      <c r="W32" s="12">
        <v>16.910445911637144</v>
      </c>
      <c r="X32" s="12">
        <v>2.3245910334543813</v>
      </c>
      <c r="Y32" s="12">
        <v>9.1348447253888416</v>
      </c>
      <c r="Z32" s="12">
        <v>6.1236835447069362</v>
      </c>
      <c r="AA32" s="13">
        <v>0.80527618559251157</v>
      </c>
      <c r="AB32" s="12">
        <v>0.25750246483173483</v>
      </c>
      <c r="AC32" s="12">
        <v>0.94628908733302297</v>
      </c>
      <c r="AD32" s="12">
        <v>8.664024784764171E-2</v>
      </c>
      <c r="AE32" s="12">
        <v>0.36928354627630172</v>
      </c>
      <c r="AF32" s="12">
        <v>0.70953068468007052</v>
      </c>
      <c r="AG32" s="12"/>
      <c r="AH32" s="12">
        <v>0.33485839756564972</v>
      </c>
      <c r="AI32" s="12">
        <v>0.14531370300998347</v>
      </c>
      <c r="AJ32" s="12"/>
      <c r="AK32" s="12">
        <v>0.66112353607055208</v>
      </c>
      <c r="AL32" s="12">
        <v>0.42214469906988422</v>
      </c>
      <c r="AM32" s="12">
        <v>0.77653777977052874</v>
      </c>
      <c r="AN32" s="12">
        <v>0.2061948674033828</v>
      </c>
    </row>
    <row r="33" spans="1:40" x14ac:dyDescent="0.75">
      <c r="A33" s="9" t="s">
        <v>165</v>
      </c>
      <c r="B33" s="9" t="s">
        <v>165</v>
      </c>
      <c r="D33" t="s">
        <v>163</v>
      </c>
      <c r="F33" s="16">
        <v>600</v>
      </c>
      <c r="G33" s="16" t="s">
        <v>161</v>
      </c>
      <c r="H33" t="s">
        <v>162</v>
      </c>
      <c r="I33" t="s">
        <v>75</v>
      </c>
      <c r="J33" s="11" t="s">
        <v>147</v>
      </c>
      <c r="K33" t="s">
        <v>75</v>
      </c>
      <c r="M33" s="12">
        <v>16.737592331131999</v>
      </c>
      <c r="N33" s="12">
        <v>12.110169966499193</v>
      </c>
      <c r="O33" s="12"/>
      <c r="P33" s="12">
        <v>7.994306258960945</v>
      </c>
      <c r="Q33" s="12"/>
      <c r="R33" s="12">
        <v>12.928975743860914</v>
      </c>
      <c r="S33" s="12"/>
      <c r="T33" s="12">
        <v>13.223225947027093</v>
      </c>
      <c r="U33" s="12">
        <v>13.227384960499407</v>
      </c>
      <c r="V33" s="12"/>
      <c r="W33" s="12">
        <v>15.846003818004792</v>
      </c>
      <c r="X33" s="12">
        <v>9.6319178136843853</v>
      </c>
      <c r="Y33" s="12"/>
      <c r="Z33" s="12">
        <v>5.4281949465435169</v>
      </c>
      <c r="AA33" s="13">
        <v>0.21321283062563581</v>
      </c>
      <c r="AB33" s="12">
        <v>0.21100718065364538</v>
      </c>
      <c r="AC33" s="12"/>
      <c r="AD33" s="12">
        <v>0.39260569501409676</v>
      </c>
      <c r="AE33" s="12"/>
      <c r="AF33" s="12">
        <v>0.13527986494867827</v>
      </c>
      <c r="AG33" s="12"/>
      <c r="AH33" s="12">
        <v>0.37790136186750123</v>
      </c>
      <c r="AI33" s="12">
        <v>8.9696432194233899E-2</v>
      </c>
      <c r="AJ33" s="12"/>
      <c r="AK33" s="12">
        <v>0.16101244795522018</v>
      </c>
      <c r="AL33" s="12">
        <v>0.56170552619994618</v>
      </c>
      <c r="AM33" s="12"/>
      <c r="AN33" s="12">
        <v>0.9881311874512172</v>
      </c>
    </row>
    <row r="34" spans="1:40" x14ac:dyDescent="0.75">
      <c r="A34" s="9" t="s">
        <v>165</v>
      </c>
      <c r="B34" s="9" t="s">
        <v>165</v>
      </c>
      <c r="D34" t="s">
        <v>163</v>
      </c>
      <c r="F34" s="16">
        <v>850</v>
      </c>
      <c r="G34" s="16" t="s">
        <v>161</v>
      </c>
      <c r="H34" t="s">
        <v>162</v>
      </c>
      <c r="I34" t="s">
        <v>75</v>
      </c>
      <c r="J34" s="11" t="s">
        <v>147</v>
      </c>
      <c r="K34" t="s">
        <v>75</v>
      </c>
      <c r="M34" s="12">
        <v>14.646361509327734</v>
      </c>
      <c r="N34" s="12">
        <v>10.830303724109282</v>
      </c>
      <c r="O34" s="12"/>
      <c r="P34" s="12">
        <v>8.5610125161820392</v>
      </c>
      <c r="Q34" s="12"/>
      <c r="R34" s="12">
        <v>11.872906213305573</v>
      </c>
      <c r="S34" s="12"/>
      <c r="T34" s="12">
        <v>12.345007234394455</v>
      </c>
      <c r="U34" s="12">
        <v>11.792748545790481</v>
      </c>
      <c r="V34" s="12"/>
      <c r="W34" s="12">
        <v>14.459511222292555</v>
      </c>
      <c r="X34" s="12">
        <v>7.3133169604471346</v>
      </c>
      <c r="Y34" s="12"/>
      <c r="Z34" s="12">
        <v>5.8317821401682046</v>
      </c>
      <c r="AA34" s="13"/>
      <c r="AB34" s="12">
        <v>0.55898236743134877</v>
      </c>
      <c r="AC34" s="12"/>
      <c r="AD34" s="12">
        <v>0.77553917271593875</v>
      </c>
      <c r="AE34" s="12"/>
      <c r="AF34" s="12">
        <v>0.76381226990269457</v>
      </c>
      <c r="AG34" s="12"/>
      <c r="AH34" s="12">
        <v>0.55741878038958204</v>
      </c>
      <c r="AI34" s="12">
        <v>3.1271740835320729E-2</v>
      </c>
      <c r="AJ34" s="12"/>
      <c r="AK34" s="12">
        <v>6.8797829837705854E-2</v>
      </c>
      <c r="AL34" s="12">
        <v>0.49174812463540968</v>
      </c>
      <c r="AM34" s="12"/>
      <c r="AN34" s="12">
        <v>1.2203796860983656</v>
      </c>
    </row>
    <row r="35" spans="1:40" x14ac:dyDescent="0.75">
      <c r="A35" s="9" t="s">
        <v>165</v>
      </c>
      <c r="B35" s="9" t="s">
        <v>165</v>
      </c>
      <c r="D35" t="s">
        <v>163</v>
      </c>
      <c r="F35" s="16">
        <v>1250</v>
      </c>
      <c r="G35" s="16" t="s">
        <v>161</v>
      </c>
      <c r="H35" t="s">
        <v>162</v>
      </c>
      <c r="I35" t="s">
        <v>75</v>
      </c>
      <c r="J35" s="11" t="s">
        <v>147</v>
      </c>
      <c r="K35" t="s">
        <v>75</v>
      </c>
      <c r="M35" s="12">
        <v>16.740000000000002</v>
      </c>
      <c r="N35" s="12">
        <v>10.391500000000001</v>
      </c>
      <c r="O35" s="12"/>
      <c r="P35" s="12">
        <v>8.0129999999999999</v>
      </c>
      <c r="Q35" s="12"/>
      <c r="R35" s="12"/>
      <c r="S35" s="12"/>
      <c r="T35" s="12">
        <v>13.121</v>
      </c>
      <c r="U35" s="12">
        <v>13.756</v>
      </c>
      <c r="V35" s="12"/>
      <c r="W35" s="12">
        <v>15.271000000000001</v>
      </c>
      <c r="X35" s="12"/>
      <c r="Y35" s="12"/>
      <c r="Z35" s="12">
        <v>5.8145000000000007</v>
      </c>
      <c r="AA35" s="13">
        <v>0.79903066274079804</v>
      </c>
      <c r="AB35" s="12">
        <v>1.3088546519763</v>
      </c>
      <c r="AC35" s="12"/>
      <c r="AD35" s="12">
        <v>2.0152543263816676</v>
      </c>
      <c r="AE35" s="12"/>
      <c r="AF35" s="12"/>
      <c r="AG35" s="12"/>
      <c r="AH35" s="12">
        <v>8.2024386617639278E-2</v>
      </c>
      <c r="AI35" s="12">
        <v>0.50911688245431341</v>
      </c>
      <c r="AJ35" s="12"/>
      <c r="AK35" s="12">
        <v>0.31254119728445412</v>
      </c>
      <c r="AL35" s="12"/>
      <c r="AM35" s="12"/>
      <c r="AN35" s="12">
        <v>5.7275649276110639E-2</v>
      </c>
    </row>
    <row r="36" spans="1:40" x14ac:dyDescent="0.75">
      <c r="B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75">
      <c r="B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75">
      <c r="B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75">
      <c r="B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75">
      <c r="B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75">
      <c r="B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75">
      <c r="B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75">
      <c r="B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75"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75"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75"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75"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75"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3:40" x14ac:dyDescent="0.75"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3:40" x14ac:dyDescent="0.75"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3:40" x14ac:dyDescent="0.75"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3:40" x14ac:dyDescent="0.75"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3:40" x14ac:dyDescent="0.75"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3:40" x14ac:dyDescent="0.75"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3:40" x14ac:dyDescent="0.75"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3:40" x14ac:dyDescent="0.75"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3:40" x14ac:dyDescent="0.75"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3:40" x14ac:dyDescent="0.75"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3:40" x14ac:dyDescent="0.75"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3:40" x14ac:dyDescent="0.75"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3:40" x14ac:dyDescent="0.75"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3:40" x14ac:dyDescent="0.75"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3:40" x14ac:dyDescent="0.75"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3:40" x14ac:dyDescent="0.75"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3:40" x14ac:dyDescent="0.75"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3:40" x14ac:dyDescent="0.75"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3:40" x14ac:dyDescent="0.75"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3:40" x14ac:dyDescent="0.75"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3:40" x14ac:dyDescent="0.75"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3:40" x14ac:dyDescent="0.75"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3:40" x14ac:dyDescent="0.75"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3:40" x14ac:dyDescent="0.75"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3:40" x14ac:dyDescent="0.75"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3:40" x14ac:dyDescent="0.75"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3:40" x14ac:dyDescent="0.75"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3:40" x14ac:dyDescent="0.75"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3:40" x14ac:dyDescent="0.75"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3:40" x14ac:dyDescent="0.75"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3:40" x14ac:dyDescent="0.75"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3:40" x14ac:dyDescent="0.75"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3:40" x14ac:dyDescent="0.75"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3:40" x14ac:dyDescent="0.75"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3:40" x14ac:dyDescent="0.75"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3:40" x14ac:dyDescent="0.75"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3:40" x14ac:dyDescent="0.75"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3:40" x14ac:dyDescent="0.75"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3:40" x14ac:dyDescent="0.75"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3:40" x14ac:dyDescent="0.75"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3:40" x14ac:dyDescent="0.75"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3:40" x14ac:dyDescent="0.75"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3:40" x14ac:dyDescent="0.75"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3:40" x14ac:dyDescent="0.75"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3:40" x14ac:dyDescent="0.75"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3:40" x14ac:dyDescent="0.75"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</sheetData>
  <autoFilter ref="A1:AN274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94"/>
  <sheetViews>
    <sheetView zoomScale="50" zoomScaleNormal="50" workbookViewId="0">
      <pane xSplit="11" ySplit="1" topLeftCell="L28" activePane="bottomRight" state="frozen"/>
      <selection activeCell="E54" sqref="E54"/>
      <selection pane="topRight" activeCell="E54" sqref="E54"/>
      <selection pane="bottomLeft" activeCell="E54" sqref="E54"/>
      <selection pane="bottomRight" activeCell="E54" sqref="E54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B2" s="6">
        <v>2</v>
      </c>
      <c r="C2">
        <v>88</v>
      </c>
      <c r="D2" t="s">
        <v>33</v>
      </c>
      <c r="F2" s="8">
        <v>25</v>
      </c>
      <c r="G2">
        <v>1000</v>
      </c>
      <c r="H2" s="8" t="s">
        <v>41</v>
      </c>
      <c r="I2" t="s">
        <v>85</v>
      </c>
      <c r="K2" t="s">
        <v>91</v>
      </c>
      <c r="L2" s="7">
        <v>-19.155701754385962</v>
      </c>
      <c r="M2" s="7">
        <v>-9.8948275862068957</v>
      </c>
      <c r="N2" s="7">
        <v>-15.622727272727275</v>
      </c>
      <c r="O2" s="7">
        <v>-8.3975308641975381</v>
      </c>
      <c r="P2" s="7">
        <v>-29.149333333333331</v>
      </c>
      <c r="Q2" s="7">
        <v>-33.782121212121218</v>
      </c>
      <c r="R2" s="7">
        <v>-21.303636363636357</v>
      </c>
      <c r="S2" s="7">
        <v>-21.256666666666671</v>
      </c>
      <c r="T2" s="7">
        <v>-18.558080808080792</v>
      </c>
      <c r="U2" s="7">
        <v>-24.013999999999996</v>
      </c>
      <c r="V2" s="7">
        <v>-18.543859649122805</v>
      </c>
      <c r="W2" s="7">
        <v>-27.672916666666662</v>
      </c>
      <c r="X2" s="7">
        <v>-26.621614583333336</v>
      </c>
      <c r="Y2" s="7">
        <v>-22.135507246376818</v>
      </c>
      <c r="Z2" s="7">
        <v>0.32991436813923153</v>
      </c>
      <c r="AA2" s="7">
        <v>0.36692960701497107</v>
      </c>
      <c r="AB2" s="7">
        <v>0.44906800743143604</v>
      </c>
      <c r="AC2" s="7">
        <v>0.88179525487126842</v>
      </c>
      <c r="AD2" s="7">
        <v>8.9822046291547691E-2</v>
      </c>
      <c r="AE2" s="7">
        <v>0.83057350162269616</v>
      </c>
      <c r="AF2" s="7">
        <v>0.65751095896344247</v>
      </c>
      <c r="AG2" s="7">
        <v>8.7109126961531252E-2</v>
      </c>
      <c r="AH2" s="7">
        <v>0.31565131308760591</v>
      </c>
      <c r="AI2" s="7">
        <v>0.40576019190321666</v>
      </c>
      <c r="AJ2" s="7">
        <v>0.68746862599444492</v>
      </c>
      <c r="AK2" s="7">
        <v>0.34514749074067141</v>
      </c>
      <c r="AL2" s="7">
        <v>0.20478488459437993</v>
      </c>
      <c r="AM2" s="7">
        <v>0.43464309355788361</v>
      </c>
    </row>
    <row r="3" spans="1:40" x14ac:dyDescent="0.75">
      <c r="B3" s="6">
        <v>2</v>
      </c>
      <c r="C3">
        <v>88</v>
      </c>
      <c r="D3" t="s">
        <v>33</v>
      </c>
      <c r="F3" s="8">
        <f>(100+50)/2</f>
        <v>75</v>
      </c>
      <c r="G3">
        <v>1000</v>
      </c>
      <c r="H3" s="8" t="s">
        <v>41</v>
      </c>
      <c r="I3" t="s">
        <v>85</v>
      </c>
      <c r="K3" t="s">
        <v>92</v>
      </c>
      <c r="L3" s="7">
        <v>-17.757894736842101</v>
      </c>
      <c r="M3" s="7">
        <v>-13.540229885057469</v>
      </c>
      <c r="N3" s="7">
        <v>-17.464646464646474</v>
      </c>
      <c r="O3" s="7">
        <v>-8.6148148148148209</v>
      </c>
      <c r="P3" s="7">
        <v>-26.870666666666654</v>
      </c>
      <c r="Q3" s="7">
        <v>-30.553939393939391</v>
      </c>
      <c r="R3" s="7">
        <v>-22.320606060606057</v>
      </c>
      <c r="S3" s="7">
        <v>-19.358666666666661</v>
      </c>
      <c r="T3" s="7">
        <v>-15.70202020202021</v>
      </c>
      <c r="U3" s="7">
        <v>-20.978666666666665</v>
      </c>
      <c r="V3" s="7">
        <v>-15.887719298245605</v>
      </c>
      <c r="W3" s="7">
        <v>-23.673958333333335</v>
      </c>
      <c r="X3" s="7">
        <v>-24.269270833333337</v>
      </c>
      <c r="Y3" s="7">
        <v>-20.631159420289862</v>
      </c>
      <c r="Z3" s="7">
        <v>0.16541310662965772</v>
      </c>
      <c r="AA3" s="7">
        <v>9.9403691761373467E-2</v>
      </c>
      <c r="AB3" s="7">
        <v>0.72051362491304316</v>
      </c>
      <c r="AC3" s="7">
        <v>0.90498795612516147</v>
      </c>
      <c r="AD3" s="7">
        <v>0.30987309230285631</v>
      </c>
      <c r="AE3" s="7">
        <v>0.19917460534911938</v>
      </c>
      <c r="AF3" s="7">
        <v>0.49948844354415356</v>
      </c>
      <c r="AG3" s="7">
        <v>0.1858314648635519</v>
      </c>
      <c r="AH3" s="7">
        <v>0.10859877771396202</v>
      </c>
      <c r="AI3" s="7">
        <v>0.50130629359704026</v>
      </c>
      <c r="AJ3" s="7">
        <v>0.3214729776299417</v>
      </c>
      <c r="AK3" s="7">
        <v>0.56589542338521748</v>
      </c>
      <c r="AL3" s="7">
        <v>0.56296494095066063</v>
      </c>
      <c r="AM3" s="7">
        <v>0.64675404927379532</v>
      </c>
    </row>
    <row r="4" spans="1:40" x14ac:dyDescent="0.75">
      <c r="B4" s="6">
        <v>2</v>
      </c>
      <c r="C4">
        <v>88</v>
      </c>
      <c r="D4" t="s">
        <v>33</v>
      </c>
      <c r="F4" s="8">
        <f>(150+100)/2</f>
        <v>125</v>
      </c>
      <c r="G4">
        <v>1000</v>
      </c>
      <c r="H4" s="8" t="s">
        <v>41</v>
      </c>
      <c r="I4" t="s">
        <v>85</v>
      </c>
      <c r="K4" t="s">
        <v>93</v>
      </c>
      <c r="L4" s="7">
        <v>-21.663157894736845</v>
      </c>
      <c r="M4" s="7">
        <v>-9.6494252873563102</v>
      </c>
      <c r="N4" s="7">
        <v>-18.14646464646464</v>
      </c>
      <c r="O4" s="7">
        <v>-9.1012345679012299</v>
      </c>
      <c r="P4" s="7">
        <v>-29.711333333333329</v>
      </c>
      <c r="Q4" s="7">
        <v>-31.716363636363639</v>
      </c>
      <c r="R4" s="7">
        <v>-24.100606060606054</v>
      </c>
      <c r="S4" s="7">
        <v>-21.193333333333339</v>
      </c>
      <c r="T4" s="7">
        <v>-19.792929292929301</v>
      </c>
      <c r="U4" s="7">
        <v>-24.081333333333323</v>
      </c>
      <c r="V4" s="7">
        <v>-18.371929824561406</v>
      </c>
      <c r="W4" s="7">
        <v>-28.546354166666664</v>
      </c>
      <c r="X4" s="7">
        <v>-27.313020833333329</v>
      </c>
      <c r="Y4" s="7">
        <v>-22.571014492753623</v>
      </c>
      <c r="Z4" s="7">
        <v>0.37020557788670455</v>
      </c>
      <c r="AA4" s="7">
        <v>0.37638895896984775</v>
      </c>
      <c r="AB4" s="7">
        <v>0.47532631808303688</v>
      </c>
      <c r="AC4" s="7">
        <v>0.21341605049325693</v>
      </c>
      <c r="AD4" s="7">
        <v>0.24724346974861308</v>
      </c>
      <c r="AE4" s="7">
        <v>3.4321442750951565E-2</v>
      </c>
      <c r="AF4" s="7">
        <v>0.27594066515956567</v>
      </c>
      <c r="AG4" s="7">
        <v>0.59552441875487649</v>
      </c>
      <c r="AH4" s="7">
        <v>9.3170525717982303E-2</v>
      </c>
      <c r="AI4" s="7">
        <v>0.61582248524500705</v>
      </c>
      <c r="AJ4" s="7">
        <v>0.1178739800023233</v>
      </c>
      <c r="AK4" s="7">
        <v>0.14468952482384115</v>
      </c>
      <c r="AL4" s="7">
        <v>0.240108685785384</v>
      </c>
      <c r="AM4" s="7">
        <v>1.2462539963083077</v>
      </c>
    </row>
    <row r="5" spans="1:40" x14ac:dyDescent="0.75">
      <c r="B5" s="6">
        <v>2</v>
      </c>
      <c r="C5">
        <v>88</v>
      </c>
      <c r="D5" t="s">
        <v>33</v>
      </c>
      <c r="F5" s="8">
        <f>(200+150)/2</f>
        <v>175</v>
      </c>
      <c r="G5">
        <v>1000</v>
      </c>
      <c r="H5" s="8" t="s">
        <v>41</v>
      </c>
      <c r="I5" t="s">
        <v>85</v>
      </c>
      <c r="K5" t="s">
        <v>94</v>
      </c>
      <c r="L5" s="7">
        <v>-18.87280701754386</v>
      </c>
      <c r="M5" s="7">
        <v>-15.411494252873558</v>
      </c>
      <c r="N5" s="7">
        <v>-16.927272727272737</v>
      </c>
      <c r="O5" s="7">
        <v>-5.217283950617273</v>
      </c>
      <c r="P5" s="7">
        <v>-27.941999999999993</v>
      </c>
      <c r="Q5" s="7">
        <v>-31.108484848484849</v>
      </c>
      <c r="R5" s="7">
        <v>-23.748484848484839</v>
      </c>
      <c r="S5" s="7">
        <v>-18.498666666666672</v>
      </c>
      <c r="T5" s="7">
        <v>-17.688888888888879</v>
      </c>
      <c r="U5" s="7">
        <v>-22.953333333333319</v>
      </c>
      <c r="V5" s="7">
        <v>-16.934210526315784</v>
      </c>
      <c r="W5" s="7">
        <v>-24.299999999999997</v>
      </c>
      <c r="X5" s="7">
        <v>-22.451041666666669</v>
      </c>
      <c r="Y5" s="7">
        <v>-20.678985507246377</v>
      </c>
      <c r="Z5" s="7">
        <v>0.24473684210526289</v>
      </c>
      <c r="AA5" s="7">
        <v>0.7396558422417443</v>
      </c>
      <c r="AB5" s="7">
        <v>1.0611355099863671</v>
      </c>
      <c r="AC5" s="7">
        <v>0.90952386082306924</v>
      </c>
      <c r="AD5" s="7">
        <v>0.18668690366493551</v>
      </c>
      <c r="AE5" s="7">
        <v>0.11585589985702305</v>
      </c>
      <c r="AF5" s="7">
        <v>0.17849076493769539</v>
      </c>
      <c r="AG5" s="7">
        <v>0.83395923161746977</v>
      </c>
      <c r="AH5" s="7">
        <v>0.4695340219142034</v>
      </c>
      <c r="AI5" s="7">
        <v>0.66966957026083662</v>
      </c>
      <c r="AJ5" s="7">
        <v>0.50470775395024736</v>
      </c>
      <c r="AK5" s="7">
        <v>0.4039790291458018</v>
      </c>
      <c r="AL5" s="7">
        <v>1.1884956763304797</v>
      </c>
      <c r="AM5" s="7">
        <v>0.2829206750673996</v>
      </c>
    </row>
    <row r="6" spans="1:40" x14ac:dyDescent="0.75">
      <c r="B6" s="6">
        <v>2</v>
      </c>
      <c r="C6">
        <v>88</v>
      </c>
      <c r="D6" t="s">
        <v>33</v>
      </c>
      <c r="F6" s="8">
        <f>(300+200)/2</f>
        <v>250</v>
      </c>
      <c r="G6">
        <v>1000</v>
      </c>
      <c r="H6" s="8" t="s">
        <v>41</v>
      </c>
      <c r="I6" t="s">
        <v>85</v>
      </c>
      <c r="K6" t="s">
        <v>95</v>
      </c>
      <c r="L6" s="7">
        <v>-19.19385964912281</v>
      </c>
      <c r="M6" s="7">
        <v>-15.628735632183902</v>
      </c>
      <c r="N6" s="7">
        <v>-16.831313131313141</v>
      </c>
      <c r="O6" s="7">
        <v>-5.6098765432098681</v>
      </c>
      <c r="P6" s="7">
        <v>-27.757999999999999</v>
      </c>
      <c r="Q6" s="7">
        <v>-31.018787878787876</v>
      </c>
      <c r="R6" s="7">
        <v>-23.724848484848479</v>
      </c>
      <c r="S6" s="7">
        <v>-18.608666666666672</v>
      </c>
      <c r="T6" s="7">
        <v>-17.553535353535345</v>
      </c>
      <c r="U6" s="7">
        <v>-24.147333333333322</v>
      </c>
      <c r="V6" s="7">
        <v>-17.055263157894728</v>
      </c>
      <c r="W6" s="7">
        <v>-24.395833333333332</v>
      </c>
      <c r="X6" s="7">
        <v>-23.816666666666674</v>
      </c>
      <c r="Y6" s="7">
        <v>-21.445652173913047</v>
      </c>
      <c r="Z6" s="7">
        <v>0.5134816792282354</v>
      </c>
      <c r="AA6" s="7">
        <v>0.29369784219990147</v>
      </c>
      <c r="AB6" s="7">
        <v>0.27844181419729602</v>
      </c>
      <c r="AC6" s="7">
        <v>0.63263263527239877</v>
      </c>
      <c r="AD6" s="7">
        <v>0.75216753452937946</v>
      </c>
      <c r="AE6" s="7">
        <v>0.19210018047582106</v>
      </c>
      <c r="AF6" s="7">
        <v>0.36793968843421637</v>
      </c>
      <c r="AG6" s="7">
        <v>0.30449302126649919</v>
      </c>
      <c r="AH6" s="7">
        <v>0.22229567197541758</v>
      </c>
      <c r="AI6" s="7">
        <v>0.53308285784982146</v>
      </c>
      <c r="AJ6" s="7">
        <v>0.26232763764743444</v>
      </c>
      <c r="AK6" s="7">
        <v>0.38898719150667216</v>
      </c>
      <c r="AL6" s="7">
        <v>0.66827341370785731</v>
      </c>
      <c r="AM6" s="7">
        <v>0.13778219023904822</v>
      </c>
    </row>
    <row r="7" spans="1:40" x14ac:dyDescent="0.75">
      <c r="B7" s="6">
        <v>2</v>
      </c>
      <c r="C7">
        <v>88</v>
      </c>
      <c r="D7" t="s">
        <v>33</v>
      </c>
      <c r="F7" s="8">
        <f>(400+300)/2</f>
        <v>350</v>
      </c>
      <c r="G7">
        <v>1000</v>
      </c>
      <c r="H7" s="8" t="s">
        <v>41</v>
      </c>
      <c r="I7" t="s">
        <v>85</v>
      </c>
      <c r="K7" t="s">
        <v>96</v>
      </c>
      <c r="L7" s="7">
        <v>-21.540350877192981</v>
      </c>
      <c r="M7" s="7">
        <v>-13.019540229885031</v>
      </c>
      <c r="N7" s="7">
        <v>-16.339393939393943</v>
      </c>
      <c r="O7" s="7">
        <v>-9.9802469135802649</v>
      </c>
      <c r="P7" s="7">
        <v>-29.013999999999999</v>
      </c>
      <c r="Q7" s="7">
        <v>-32.357575757575759</v>
      </c>
      <c r="R7" s="7">
        <v>-23.489090909090905</v>
      </c>
      <c r="S7" s="7">
        <v>-21.811333333333334</v>
      </c>
      <c r="T7" s="7">
        <v>-19.847474747474752</v>
      </c>
      <c r="U7" s="7">
        <v>-25.426666666666659</v>
      </c>
      <c r="V7" s="7">
        <v>-19.972807017543868</v>
      </c>
      <c r="W7" s="7">
        <v>-29.840104166666663</v>
      </c>
      <c r="X7" s="7">
        <v>-28.443229166666665</v>
      </c>
      <c r="Y7" s="7">
        <v>-22.543478260869573</v>
      </c>
      <c r="Z7" s="7">
        <v>0.86230836456849913</v>
      </c>
      <c r="AA7" s="7">
        <v>0.79900602142604393</v>
      </c>
      <c r="AB7" s="7">
        <v>0.49860227041076527</v>
      </c>
      <c r="AC7" s="7">
        <v>0.37517257117474295</v>
      </c>
      <c r="AD7" s="7">
        <v>0.39260327728297995</v>
      </c>
      <c r="AE7" s="7">
        <v>0.30123894764998393</v>
      </c>
      <c r="AF7" s="7">
        <v>0.61656472986678545</v>
      </c>
      <c r="AG7" s="7">
        <v>0.1104596457233758</v>
      </c>
      <c r="AH7" s="7">
        <v>0.39331341095987554</v>
      </c>
      <c r="AI7" s="7">
        <v>0.80856168595846567</v>
      </c>
      <c r="AJ7" s="7">
        <v>0.39400224043309473</v>
      </c>
      <c r="AK7" s="7">
        <v>0.14346382292962898</v>
      </c>
      <c r="AL7" s="7">
        <v>0.4939798713320705</v>
      </c>
      <c r="AM7" s="7">
        <v>0.38096443461441676</v>
      </c>
    </row>
    <row r="8" spans="1:40" x14ac:dyDescent="0.75">
      <c r="B8" s="6">
        <v>2</v>
      </c>
      <c r="C8">
        <v>88</v>
      </c>
      <c r="D8" t="s">
        <v>33</v>
      </c>
      <c r="F8" s="8">
        <f>(500+400)/2</f>
        <v>450</v>
      </c>
      <c r="G8">
        <v>1000</v>
      </c>
      <c r="H8" s="8" t="s">
        <v>41</v>
      </c>
      <c r="I8" t="s">
        <v>85</v>
      </c>
      <c r="K8" t="s">
        <v>97</v>
      </c>
      <c r="L8" s="7">
        <v>-18.93421052631578</v>
      </c>
      <c r="M8" s="7">
        <v>-16.477011494252867</v>
      </c>
      <c r="N8" s="7">
        <v>-13.244444444444449</v>
      </c>
      <c r="O8" s="7">
        <v>-5.9876543209876516</v>
      </c>
      <c r="P8" s="7">
        <v>-26.344666666666658</v>
      </c>
      <c r="Q8" s="7">
        <v>-30.172727272727276</v>
      </c>
      <c r="R8" s="7">
        <v>-23.310909090909075</v>
      </c>
      <c r="S8" s="7">
        <v>-17.942</v>
      </c>
      <c r="T8" s="7">
        <v>-16.403030303030302</v>
      </c>
      <c r="U8" s="7">
        <v>-20.873999999999999</v>
      </c>
      <c r="V8" s="7">
        <v>-16.492105263157896</v>
      </c>
      <c r="W8" s="7">
        <v>-22.661979166666665</v>
      </c>
      <c r="X8" s="7">
        <v>-21.905208333333338</v>
      </c>
      <c r="Y8" s="7">
        <v>-21.600000000000012</v>
      </c>
      <c r="Z8" s="7">
        <v>0.29876631532464981</v>
      </c>
      <c r="AA8" s="7">
        <v>0.30138404478250924</v>
      </c>
      <c r="AB8" s="7">
        <v>0.4884932450339835</v>
      </c>
      <c r="AC8" s="7">
        <v>1.5946125576333734</v>
      </c>
      <c r="AD8" s="7">
        <v>0.24454311140028942</v>
      </c>
      <c r="AE8" s="7">
        <v>0.17563109346506708</v>
      </c>
      <c r="AF8" s="7">
        <v>0.3203940411396502</v>
      </c>
      <c r="AG8" s="7">
        <v>0.74707697059941724</v>
      </c>
      <c r="AH8" s="7">
        <v>0.49111792540220262</v>
      </c>
      <c r="AI8" s="7">
        <v>0.33692927052028721</v>
      </c>
      <c r="AJ8" s="7">
        <v>0.29705774797588497</v>
      </c>
      <c r="AK8" s="7">
        <v>0.28605416563490754</v>
      </c>
      <c r="AL8" s="7">
        <v>1.2680352563940556</v>
      </c>
      <c r="AM8" s="7">
        <v>0.75811405805178711</v>
      </c>
    </row>
    <row r="9" spans="1:40" x14ac:dyDescent="0.75">
      <c r="B9" s="6">
        <v>2</v>
      </c>
      <c r="C9">
        <v>88</v>
      </c>
      <c r="D9" t="s">
        <v>33</v>
      </c>
      <c r="F9" s="8">
        <f>(750+500)/2</f>
        <v>625</v>
      </c>
      <c r="G9">
        <v>1000</v>
      </c>
      <c r="H9" s="8" t="s">
        <v>41</v>
      </c>
      <c r="I9" t="s">
        <v>85</v>
      </c>
      <c r="K9" t="s">
        <v>98</v>
      </c>
      <c r="L9" s="7">
        <v>-17.750877192982461</v>
      </c>
      <c r="M9" s="7">
        <v>-14.749425287356324</v>
      </c>
      <c r="N9" s="7">
        <v>-16.218181818181826</v>
      </c>
      <c r="O9" s="7">
        <v>-6.0802469135802468</v>
      </c>
      <c r="P9" s="7">
        <v>-27.004666666666662</v>
      </c>
      <c r="Q9" s="7">
        <v>-30.27454545454545</v>
      </c>
      <c r="R9" s="7">
        <v>-23.386666666666667</v>
      </c>
      <c r="S9" s="7">
        <v>-18.068666666666669</v>
      </c>
      <c r="T9" s="7">
        <v>-17.839393939393933</v>
      </c>
      <c r="U9" s="7">
        <v>-23.381999999999991</v>
      </c>
      <c r="V9" s="7">
        <v>-18.007894736842108</v>
      </c>
      <c r="W9" s="7">
        <v>-24.146874999999994</v>
      </c>
      <c r="X9" s="7">
        <v>-22.739583333333325</v>
      </c>
      <c r="Y9" s="7">
        <v>-19.626811594202913</v>
      </c>
      <c r="Z9" s="7">
        <v>0.39590178977470819</v>
      </c>
      <c r="AA9" s="7">
        <v>0.76622365666513303</v>
      </c>
      <c r="AB9" s="7">
        <v>2.1162720252772371</v>
      </c>
      <c r="AC9" s="7">
        <v>1.7939350651104025</v>
      </c>
      <c r="AD9" s="7">
        <v>0.64281360699142642</v>
      </c>
      <c r="AE9" s="7">
        <v>0.55783228617939529</v>
      </c>
      <c r="AF9" s="7">
        <v>0.86835521035453211</v>
      </c>
      <c r="AG9" s="7">
        <v>0.81872176796109186</v>
      </c>
      <c r="AH9" s="7">
        <v>0.44290481717155777</v>
      </c>
      <c r="AI9" s="7">
        <v>1.0493280389531838</v>
      </c>
      <c r="AJ9" s="7">
        <v>0.45296805119308642</v>
      </c>
      <c r="AK9" s="7">
        <v>0.3876207389183195</v>
      </c>
      <c r="AL9" s="7">
        <v>1.4992478583026252</v>
      </c>
      <c r="AM9" s="7">
        <v>1.206287351563947</v>
      </c>
    </row>
    <row r="10" spans="1:40" x14ac:dyDescent="0.75">
      <c r="B10" s="6">
        <v>2</v>
      </c>
      <c r="C10">
        <v>88</v>
      </c>
      <c r="D10" t="s">
        <v>33</v>
      </c>
      <c r="F10" s="8">
        <f>(1000+750)/2</f>
        <v>875</v>
      </c>
      <c r="G10">
        <v>1000</v>
      </c>
      <c r="H10" s="8" t="s">
        <v>41</v>
      </c>
      <c r="I10" t="s">
        <v>85</v>
      </c>
      <c r="K10" t="s">
        <v>99</v>
      </c>
      <c r="L10" s="7">
        <v>-18.926315789473676</v>
      </c>
      <c r="M10" s="7">
        <v>-12.728735632183906</v>
      </c>
      <c r="N10" s="7">
        <v>-15.989898989898995</v>
      </c>
      <c r="O10" s="7">
        <v>-5.2283950617284072</v>
      </c>
      <c r="P10" s="7">
        <v>-25.925999999999998</v>
      </c>
      <c r="Q10" s="7">
        <v>-29.917575757575758</v>
      </c>
      <c r="R10" s="7">
        <v>-21.947272727272718</v>
      </c>
      <c r="S10" s="7">
        <v>-18.437333333333331</v>
      </c>
      <c r="T10" s="7">
        <v>-15.925252525252533</v>
      </c>
      <c r="U10" s="7">
        <v>-21.434666666666661</v>
      </c>
      <c r="V10" s="7">
        <v>-15.655263157894725</v>
      </c>
      <c r="W10" s="7">
        <v>-23.650000000000006</v>
      </c>
      <c r="X10" s="7">
        <v>-22.979166666666675</v>
      </c>
      <c r="Y10" s="7">
        <v>-20.661594202898559</v>
      </c>
      <c r="Z10" s="7">
        <v>0.32140834478856156</v>
      </c>
      <c r="AA10" s="7">
        <v>0.61064996593445997</v>
      </c>
      <c r="AB10" s="7">
        <v>0.53825495453551897</v>
      </c>
      <c r="AC10" s="7">
        <v>1.1064118734239157</v>
      </c>
      <c r="AD10" s="7">
        <v>0.50452750172810867</v>
      </c>
      <c r="AE10" s="7">
        <v>0.25301052363265325</v>
      </c>
      <c r="AF10" s="7">
        <v>0.41205525318874381</v>
      </c>
      <c r="AG10" s="7">
        <v>0.15007109426313042</v>
      </c>
      <c r="AH10" s="7">
        <v>0.27218801906528084</v>
      </c>
      <c r="AI10" s="7">
        <v>0.40672349329734947</v>
      </c>
      <c r="AJ10" s="7">
        <v>0.29267764373014243</v>
      </c>
      <c r="AK10" s="7">
        <v>0.75290615336923039</v>
      </c>
      <c r="AL10" s="7">
        <v>1.3697137374854063</v>
      </c>
      <c r="AM10" s="7">
        <v>0.86081009163614775</v>
      </c>
    </row>
    <row r="11" spans="1:40" x14ac:dyDescent="0.75">
      <c r="B11" s="6">
        <v>2</v>
      </c>
      <c r="C11">
        <v>88</v>
      </c>
      <c r="D11" t="s">
        <v>33</v>
      </c>
      <c r="F11" s="8">
        <v>25</v>
      </c>
      <c r="G11">
        <v>200</v>
      </c>
      <c r="H11" s="8" t="s">
        <v>39</v>
      </c>
      <c r="I11" t="s">
        <v>85</v>
      </c>
      <c r="K11" s="8" t="s">
        <v>100</v>
      </c>
      <c r="L11" s="7">
        <v>-21.239912280701745</v>
      </c>
      <c r="M11" s="7">
        <v>-13.044827586206891</v>
      </c>
      <c r="N11" s="7">
        <v>-17.283080808080811</v>
      </c>
      <c r="O11" s="7">
        <v>-8.9836419753086449</v>
      </c>
      <c r="P11" s="7">
        <v>-28.780999999999995</v>
      </c>
      <c r="Q11" s="7">
        <v>-33.301515151515154</v>
      </c>
      <c r="R11" s="7">
        <v>-23.629090909090902</v>
      </c>
      <c r="S11" s="7">
        <v>-22.856833333333331</v>
      </c>
      <c r="T11" s="7">
        <v>-19.302525252525246</v>
      </c>
      <c r="U11" s="7">
        <v>-25.367166666666659</v>
      </c>
      <c r="V11" s="7">
        <v>-20.263377192982457</v>
      </c>
      <c r="W11" s="7">
        <v>-29.623307291666663</v>
      </c>
      <c r="X11" s="7">
        <v>-26.750130208333331</v>
      </c>
      <c r="Y11" s="7">
        <v>-23.359601449275374</v>
      </c>
      <c r="Z11" s="7">
        <v>0.6575104140607495</v>
      </c>
      <c r="AA11" s="7">
        <v>0.79273604683554033</v>
      </c>
      <c r="AB11" s="7">
        <v>0.33515114983449118</v>
      </c>
      <c r="AC11" s="7">
        <v>1.4074333980706073</v>
      </c>
      <c r="AD11" s="7">
        <v>0.90355815160582298</v>
      </c>
      <c r="AE11" s="7">
        <v>0.12019726669151239</v>
      </c>
      <c r="AF11" s="7">
        <v>0.66890560675165622</v>
      </c>
      <c r="AG11" s="7">
        <v>0.23221828811128137</v>
      </c>
      <c r="AH11" s="7">
        <v>0.40371704232070516</v>
      </c>
      <c r="AI11" s="7">
        <v>0.86016045014869247</v>
      </c>
      <c r="AJ11" s="7">
        <v>0.1862543262680228</v>
      </c>
      <c r="AK11" s="7">
        <v>0.66369720344791405</v>
      </c>
      <c r="AL11" s="7">
        <v>0.33264129007774046</v>
      </c>
      <c r="AM11" s="7">
        <v>1.0339564050340919</v>
      </c>
    </row>
    <row r="12" spans="1:40" x14ac:dyDescent="0.75">
      <c r="B12" s="6">
        <v>2</v>
      </c>
      <c r="C12">
        <v>88</v>
      </c>
      <c r="D12" t="s">
        <v>33</v>
      </c>
      <c r="F12" s="8">
        <f>(100+50)/2</f>
        <v>75</v>
      </c>
      <c r="G12">
        <v>200</v>
      </c>
      <c r="H12" s="8" t="s">
        <v>39</v>
      </c>
      <c r="I12" t="s">
        <v>85</v>
      </c>
      <c r="K12" s="8" t="s">
        <v>101</v>
      </c>
      <c r="L12" s="7">
        <v>-22.151754385964903</v>
      </c>
      <c r="M12" s="7">
        <v>-12.380459770114937</v>
      </c>
      <c r="N12" s="7">
        <v>-16.43030303030304</v>
      </c>
      <c r="O12" s="7">
        <v>-9.6938271604938446</v>
      </c>
      <c r="P12" s="7">
        <v>-30.042666666666662</v>
      </c>
      <c r="Q12" s="7">
        <v>-33.480606060606057</v>
      </c>
      <c r="R12" s="7">
        <v>-23.086666666666662</v>
      </c>
      <c r="S12" s="7">
        <v>-22.371999999999996</v>
      </c>
      <c r="T12" s="7">
        <v>-19.232323232323246</v>
      </c>
      <c r="U12" s="7">
        <v>-26.917999999999992</v>
      </c>
      <c r="V12" s="7">
        <v>-20.243859649122786</v>
      </c>
      <c r="W12" s="7">
        <v>-28.94479166666666</v>
      </c>
      <c r="X12" s="7">
        <v>-27.318229166666669</v>
      </c>
      <c r="Y12" s="7">
        <v>-22.330434782608695</v>
      </c>
      <c r="Z12" s="7">
        <v>0.75660983918626212</v>
      </c>
      <c r="AA12" s="7">
        <v>0.469299238933854</v>
      </c>
      <c r="AB12" s="7">
        <v>0.71701734004976891</v>
      </c>
      <c r="AC12" s="7">
        <v>0.44452674135181569</v>
      </c>
      <c r="AD12" s="7">
        <v>0.25714587299819258</v>
      </c>
      <c r="AE12" s="7">
        <v>1.1770144796898006</v>
      </c>
      <c r="AF12" s="7">
        <v>0.49548484755820632</v>
      </c>
      <c r="AG12" s="7">
        <v>0.3852600853103445</v>
      </c>
      <c r="AH12" s="7">
        <v>0.39712388092166784</v>
      </c>
      <c r="AI12" s="7">
        <v>0.98532092910550673</v>
      </c>
      <c r="AJ12" s="7">
        <v>0.86539478018826699</v>
      </c>
      <c r="AK12" s="7">
        <v>0.29862287000425991</v>
      </c>
      <c r="AL12" s="7">
        <v>0.88210332872746888</v>
      </c>
      <c r="AM12" s="7">
        <v>0.14584672276277744</v>
      </c>
    </row>
    <row r="13" spans="1:40" x14ac:dyDescent="0.75">
      <c r="B13" s="6">
        <v>2</v>
      </c>
      <c r="C13">
        <v>88</v>
      </c>
      <c r="D13" t="s">
        <v>33</v>
      </c>
      <c r="F13" s="8">
        <f>(150+100)/2</f>
        <v>125</v>
      </c>
      <c r="G13">
        <v>200</v>
      </c>
      <c r="H13" s="8" t="s">
        <v>39</v>
      </c>
      <c r="I13" t="s">
        <v>85</v>
      </c>
      <c r="K13" t="s">
        <v>102</v>
      </c>
      <c r="L13" s="7">
        <v>-23.094517543859652</v>
      </c>
      <c r="M13" s="7">
        <v>-14.148563218390791</v>
      </c>
      <c r="N13" s="7">
        <v>-17.486111111111114</v>
      </c>
      <c r="O13" s="7">
        <v>-11.395061728395062</v>
      </c>
      <c r="P13" s="7">
        <v>-31.488499999999998</v>
      </c>
      <c r="Q13" s="7">
        <v>-32.803939393939402</v>
      </c>
      <c r="R13" s="7">
        <v>-23.934393939393939</v>
      </c>
      <c r="S13" s="7">
        <v>-22.66333333333333</v>
      </c>
      <c r="T13" s="7">
        <v>-21.438131313131318</v>
      </c>
      <c r="U13" s="7">
        <v>-25.68816666666666</v>
      </c>
      <c r="V13" s="7">
        <v>-20.553289473684217</v>
      </c>
      <c r="W13" s="7">
        <v>-29.118359375000008</v>
      </c>
      <c r="X13" s="7">
        <v>-27.114322916666666</v>
      </c>
      <c r="Y13" s="7">
        <v>-23.275905797101444</v>
      </c>
      <c r="Z13" s="7">
        <v>0.32049131258185787</v>
      </c>
      <c r="AA13" s="7">
        <v>0.20902165324664385</v>
      </c>
      <c r="AB13" s="7">
        <v>0.35352525238095045</v>
      </c>
      <c r="AC13" s="7">
        <v>0.53927163871287886</v>
      </c>
      <c r="AD13" s="7">
        <v>0.20911559801538654</v>
      </c>
      <c r="AE13" s="7">
        <v>0.10317814704455379</v>
      </c>
      <c r="AF13" s="7">
        <v>8.5402950252585833E-2</v>
      </c>
      <c r="AG13" s="7">
        <v>7.7390783258299192E-2</v>
      </c>
      <c r="AH13" s="7">
        <v>0.26015347122212495</v>
      </c>
      <c r="AI13" s="7">
        <v>0.57117773065833133</v>
      </c>
      <c r="AJ13" s="7">
        <v>0.14981521397357828</v>
      </c>
      <c r="AK13" s="7">
        <v>0.27442678184489999</v>
      </c>
      <c r="AL13" s="7">
        <v>0.66525138673443218</v>
      </c>
      <c r="AM13" s="7">
        <v>0.20646833787087593</v>
      </c>
    </row>
    <row r="14" spans="1:40" x14ac:dyDescent="0.75">
      <c r="B14" s="6">
        <v>2</v>
      </c>
      <c r="C14">
        <v>88</v>
      </c>
      <c r="D14" t="s">
        <v>33</v>
      </c>
      <c r="F14" s="8">
        <f>(200+150)/2</f>
        <v>175</v>
      </c>
      <c r="G14">
        <v>200</v>
      </c>
      <c r="H14" s="8" t="s">
        <v>39</v>
      </c>
      <c r="I14" t="s">
        <v>85</v>
      </c>
      <c r="K14" t="s">
        <v>103</v>
      </c>
      <c r="L14" s="7">
        <v>-21.044736842105269</v>
      </c>
      <c r="M14" s="7">
        <v>-12.304597701149424</v>
      </c>
      <c r="N14" s="7">
        <v>-16.17474747474748</v>
      </c>
      <c r="O14" s="7">
        <v>-8.6246913580246876</v>
      </c>
      <c r="P14" s="7">
        <v>-29.189333333333337</v>
      </c>
      <c r="Q14" s="7">
        <v>-31.051515151515151</v>
      </c>
      <c r="R14" s="7">
        <v>-23.459393939393934</v>
      </c>
      <c r="S14" s="7">
        <v>-20.90066666666667</v>
      </c>
      <c r="T14" s="7">
        <v>-19.358585858585865</v>
      </c>
      <c r="U14" s="7">
        <v>-25.674666666666663</v>
      </c>
      <c r="V14" s="7">
        <v>-19.197368421052634</v>
      </c>
      <c r="W14" s="7">
        <v>-26.677604166666669</v>
      </c>
      <c r="X14" s="7">
        <v>-24.021354166666669</v>
      </c>
      <c r="Y14" s="7">
        <v>-20.703623188405796</v>
      </c>
      <c r="Z14" s="7">
        <v>0.1779837315026121</v>
      </c>
      <c r="AA14" s="7">
        <v>0.3621565301886806</v>
      </c>
      <c r="AB14" s="7">
        <v>0.59837551743987627</v>
      </c>
      <c r="AC14" s="7">
        <v>0.64877218635992795</v>
      </c>
      <c r="AD14" s="7">
        <v>0.20331584624257459</v>
      </c>
      <c r="AE14" s="7">
        <v>0.10105776653136356</v>
      </c>
      <c r="AF14" s="7">
        <v>0.10831542551713826</v>
      </c>
      <c r="AG14" s="7">
        <v>0.20097097634567396</v>
      </c>
      <c r="AH14" s="7">
        <v>0.46157526950147515</v>
      </c>
      <c r="AI14" s="7">
        <v>0.19214924754818646</v>
      </c>
      <c r="AJ14" s="7">
        <v>0.59423787483876478</v>
      </c>
      <c r="AK14" s="7">
        <v>0.1871894129006352</v>
      </c>
      <c r="AL14" s="7">
        <v>1.8728822675975247</v>
      </c>
      <c r="AM14" s="7">
        <v>0.98249887163610561</v>
      </c>
    </row>
    <row r="15" spans="1:40" x14ac:dyDescent="0.75">
      <c r="B15" s="6">
        <v>2</v>
      </c>
      <c r="C15">
        <v>88</v>
      </c>
      <c r="D15" t="s">
        <v>33</v>
      </c>
      <c r="F15" s="8">
        <f>(300+200)/2</f>
        <v>250</v>
      </c>
      <c r="G15">
        <v>200</v>
      </c>
      <c r="H15" s="8" t="s">
        <v>39</v>
      </c>
      <c r="I15" t="s">
        <v>85</v>
      </c>
      <c r="K15" s="8" t="s">
        <v>104</v>
      </c>
      <c r="L15" s="7">
        <v>-21.129824561403513</v>
      </c>
      <c r="M15" s="7">
        <v>-11.832183908045979</v>
      </c>
      <c r="N15" s="7">
        <v>-15.25757575757577</v>
      </c>
      <c r="O15" s="7">
        <v>-7.2456790123456782</v>
      </c>
      <c r="P15" s="7">
        <v>-28.808000000000003</v>
      </c>
      <c r="Q15" s="7">
        <v>-31.187878787878788</v>
      </c>
      <c r="R15" s="7">
        <v>-23.336969696969689</v>
      </c>
      <c r="S15" s="7">
        <v>-20.706</v>
      </c>
      <c r="T15" s="7">
        <v>-18.659595959595965</v>
      </c>
      <c r="U15" s="7">
        <v>-26.084</v>
      </c>
      <c r="V15" s="7">
        <v>-19.428070175438602</v>
      </c>
      <c r="W15" s="7">
        <v>-27.3046875</v>
      </c>
      <c r="X15" s="7">
        <v>-24.177083333333332</v>
      </c>
      <c r="Y15" s="7">
        <v>-20.602898550724635</v>
      </c>
      <c r="Z15" s="7">
        <v>0.11395071102426738</v>
      </c>
      <c r="AA15" s="7">
        <v>0.42639340486392646</v>
      </c>
      <c r="AB15" s="7">
        <v>0.79061490716755989</v>
      </c>
      <c r="AC15" s="7">
        <v>0.23325493489908738</v>
      </c>
      <c r="AD15" s="7">
        <v>0.52891209099433178</v>
      </c>
      <c r="AE15" s="7">
        <v>0.12311834437549381</v>
      </c>
      <c r="AF15" s="7">
        <v>0.12921035873492281</v>
      </c>
      <c r="AG15" s="7">
        <v>0.12624315162943808</v>
      </c>
      <c r="AH15" s="7">
        <v>0.52404386968005856</v>
      </c>
      <c r="AI15" s="7">
        <v>0.34662371528791913</v>
      </c>
      <c r="AJ15" s="7">
        <v>0.1256653575445372</v>
      </c>
      <c r="AK15" s="7">
        <v>0.43079969696628978</v>
      </c>
      <c r="AL15" s="7">
        <v>1.6603886479495049</v>
      </c>
      <c r="AM15" s="7">
        <v>0.62262402822995822</v>
      </c>
    </row>
    <row r="16" spans="1:40" x14ac:dyDescent="0.75">
      <c r="B16" s="6">
        <v>2</v>
      </c>
      <c r="C16">
        <v>88</v>
      </c>
      <c r="D16" t="s">
        <v>33</v>
      </c>
      <c r="F16" s="8">
        <f>(400+300)/2</f>
        <v>350</v>
      </c>
      <c r="G16">
        <v>200</v>
      </c>
      <c r="H16" s="8" t="s">
        <v>39</v>
      </c>
      <c r="I16" t="s">
        <v>85</v>
      </c>
      <c r="K16" s="8" t="s">
        <v>105</v>
      </c>
      <c r="L16" s="7">
        <v>-19.966666666666672</v>
      </c>
      <c r="M16" s="7">
        <v>-11.319540229885055</v>
      </c>
      <c r="N16" s="7">
        <v>-16.288888888888899</v>
      </c>
      <c r="O16" s="7">
        <v>-4.0839506172839632</v>
      </c>
      <c r="P16" s="7">
        <v>-27.462000000000007</v>
      </c>
      <c r="Q16" s="7">
        <v>-30.993939393939399</v>
      </c>
      <c r="R16" s="7">
        <v>-22.154242424242419</v>
      </c>
      <c r="S16" s="7">
        <v>-20.239333333333342</v>
      </c>
      <c r="T16" s="7">
        <v>-15.65555555555556</v>
      </c>
      <c r="U16" s="7">
        <v>-23.085333333333324</v>
      </c>
      <c r="V16" s="7">
        <v>-17.507017543859643</v>
      </c>
      <c r="W16" s="7">
        <v>-25.977083333333336</v>
      </c>
      <c r="X16" s="7">
        <v>-24.809374999999999</v>
      </c>
      <c r="Y16" s="7">
        <v>-23.544927536231885</v>
      </c>
      <c r="Z16" s="7">
        <v>0.37283384836370037</v>
      </c>
      <c r="AA16" s="7">
        <v>0.47684805398301916</v>
      </c>
      <c r="AB16" s="7">
        <v>1.0113512464719827</v>
      </c>
      <c r="AC16" s="7">
        <v>0.35491841060911361</v>
      </c>
      <c r="AD16" s="7">
        <v>0.12529964086141671</v>
      </c>
      <c r="AE16" s="7">
        <v>0.27574292335364603</v>
      </c>
      <c r="AF16" s="7">
        <v>0.64153869784015793</v>
      </c>
      <c r="AG16" s="7">
        <v>0.18212449954175214</v>
      </c>
      <c r="AH16" s="7">
        <v>0.50774533576109326</v>
      </c>
      <c r="AI16" s="7">
        <v>0.19815482162524695</v>
      </c>
      <c r="AJ16" s="7">
        <v>0.16495893330409042</v>
      </c>
      <c r="AK16" s="7">
        <v>0.45190928869445945</v>
      </c>
      <c r="AL16" s="7">
        <v>1.6641038238218009</v>
      </c>
      <c r="AM16" s="7">
        <v>0.2506167565510084</v>
      </c>
    </row>
    <row r="17" spans="2:39" x14ac:dyDescent="0.75">
      <c r="B17" s="6">
        <v>2</v>
      </c>
      <c r="C17">
        <v>88</v>
      </c>
      <c r="D17" t="s">
        <v>33</v>
      </c>
      <c r="F17" s="8">
        <f>(500+400)/2</f>
        <v>450</v>
      </c>
      <c r="G17">
        <v>200</v>
      </c>
      <c r="H17" s="8" t="s">
        <v>39</v>
      </c>
      <c r="I17" t="s">
        <v>85</v>
      </c>
      <c r="K17" s="8" t="s">
        <v>106</v>
      </c>
      <c r="L17" s="7">
        <v>-20.414035087719302</v>
      </c>
      <c r="M17" s="7">
        <v>-12.529885057471262</v>
      </c>
      <c r="N17" s="7">
        <v>-14.357575757575766</v>
      </c>
      <c r="O17" s="7">
        <v>-2.5962962962963156</v>
      </c>
      <c r="P17" s="7">
        <v>-26.343333333333334</v>
      </c>
      <c r="Q17" s="7">
        <v>-29.323636363636368</v>
      </c>
      <c r="R17" s="7">
        <v>-20.906060606060599</v>
      </c>
      <c r="S17" s="7">
        <v>-18.722000000000008</v>
      </c>
      <c r="T17" s="7">
        <v>-15.889898989898995</v>
      </c>
      <c r="U17" s="7">
        <v>-23.299333333333323</v>
      </c>
      <c r="V17" s="7">
        <v>-16.821052631578937</v>
      </c>
      <c r="W17" s="7">
        <v>-25.338020833333331</v>
      </c>
      <c r="X17" s="7">
        <v>-25.477604166666662</v>
      </c>
      <c r="Y17" s="7">
        <v>-20.53913043478261</v>
      </c>
      <c r="Z17" s="7">
        <v>0.24474155815112811</v>
      </c>
      <c r="AA17" s="7">
        <v>0.30797949188174306</v>
      </c>
      <c r="AB17" s="7">
        <v>0.54441258503886181</v>
      </c>
      <c r="AC17" s="7">
        <v>0.2127723247643902</v>
      </c>
      <c r="AD17" s="7">
        <v>0.4188428504025522</v>
      </c>
      <c r="AE17" s="7">
        <v>8.5512552845855502E-2</v>
      </c>
      <c r="AF17" s="7">
        <v>0.1606495081312424</v>
      </c>
      <c r="AG17" s="7">
        <v>0.34364516583243071</v>
      </c>
      <c r="AH17" s="7">
        <v>0.35451091949561286</v>
      </c>
      <c r="AI17" s="7">
        <v>0.23079283639951628</v>
      </c>
      <c r="AJ17" s="7">
        <v>0.44254625040649093</v>
      </c>
      <c r="AK17" s="7">
        <v>0.3397542386907581</v>
      </c>
      <c r="AL17" s="7">
        <v>0.61191777174306439</v>
      </c>
      <c r="AM17" s="7">
        <v>0.81057032983531041</v>
      </c>
    </row>
    <row r="18" spans="2:39" x14ac:dyDescent="0.75">
      <c r="B18" s="6">
        <v>2</v>
      </c>
      <c r="C18">
        <v>88</v>
      </c>
      <c r="D18" t="s">
        <v>33</v>
      </c>
      <c r="F18" s="8">
        <f>(750+500)/2</f>
        <v>625</v>
      </c>
      <c r="G18">
        <v>200</v>
      </c>
      <c r="H18" s="8" t="s">
        <v>39</v>
      </c>
      <c r="I18" t="s">
        <v>85</v>
      </c>
      <c r="K18" t="s">
        <v>107</v>
      </c>
      <c r="L18" s="7">
        <v>-21.849561403508773</v>
      </c>
      <c r="M18" s="7">
        <v>-8.663793103448274</v>
      </c>
      <c r="N18" s="7">
        <v>-15.679292929292927</v>
      </c>
      <c r="O18" s="7">
        <v>-7.6901234567901264</v>
      </c>
      <c r="P18" s="7">
        <v>-29.172666666666668</v>
      </c>
      <c r="Q18" s="7">
        <v>-31.925151515151516</v>
      </c>
      <c r="R18" s="7">
        <v>-23.467878787878785</v>
      </c>
      <c r="S18" s="7">
        <v>-22.682666666666666</v>
      </c>
      <c r="T18" s="7">
        <v>-17.760101010100993</v>
      </c>
      <c r="U18" s="7">
        <v>-24.042666666666662</v>
      </c>
      <c r="V18" s="7">
        <v>-19.587719298245613</v>
      </c>
      <c r="W18" s="7">
        <v>-29.006249999999994</v>
      </c>
      <c r="X18" s="7">
        <v>-26.470052083333332</v>
      </c>
      <c r="Y18" s="7">
        <v>-23.317391304347826</v>
      </c>
      <c r="Z18" s="7">
        <v>0.34175420584310368</v>
      </c>
      <c r="AA18" s="7">
        <v>0.16070593376180678</v>
      </c>
      <c r="AB18" s="7">
        <v>0.38343013909202023</v>
      </c>
      <c r="AC18" s="7">
        <v>0.33296962324598517</v>
      </c>
      <c r="AD18" s="7">
        <v>0.31603375347157708</v>
      </c>
      <c r="AE18" s="7">
        <v>0.21222421741473893</v>
      </c>
      <c r="AF18" s="7">
        <v>0.31570115240659563</v>
      </c>
      <c r="AG18" s="7">
        <v>9.1804139340225896E-2</v>
      </c>
      <c r="AH18" s="7">
        <v>0.20762183371239898</v>
      </c>
      <c r="AI18" s="7">
        <v>0.86307126009385771</v>
      </c>
      <c r="AJ18" s="7">
        <v>0.51807584909054927</v>
      </c>
      <c r="AK18" s="7">
        <v>0.42109592415950475</v>
      </c>
      <c r="AL18" s="7">
        <v>0.72291985620093535</v>
      </c>
      <c r="AM18" s="7">
        <v>0.27985278333485308</v>
      </c>
    </row>
    <row r="19" spans="2:39" x14ac:dyDescent="0.75">
      <c r="B19" s="6">
        <v>2</v>
      </c>
      <c r="C19">
        <v>88</v>
      </c>
      <c r="D19" t="s">
        <v>33</v>
      </c>
      <c r="F19" s="8">
        <f>(1000+750)/2</f>
        <v>875</v>
      </c>
      <c r="G19">
        <v>200</v>
      </c>
      <c r="H19" s="8" t="s">
        <v>39</v>
      </c>
      <c r="I19" t="s">
        <v>85</v>
      </c>
      <c r="K19" t="s">
        <v>108</v>
      </c>
      <c r="L19" s="7">
        <v>-18.458771929824568</v>
      </c>
      <c r="M19" s="7">
        <v>-8.2988505747126382</v>
      </c>
      <c r="N19" s="7">
        <v>-9.0575757575757567</v>
      </c>
      <c r="O19" s="7">
        <v>5.6444444444444342</v>
      </c>
      <c r="P19" s="7">
        <v>-26.00066666666666</v>
      </c>
      <c r="Q19" s="7">
        <v>-29.74787878787879</v>
      </c>
      <c r="R19" s="7">
        <v>-21.867878787878784</v>
      </c>
      <c r="S19" s="7">
        <v>-18.646000000000004</v>
      </c>
      <c r="T19" s="7">
        <v>-14.438383838383844</v>
      </c>
      <c r="U19" s="7"/>
      <c r="V19" s="7">
        <v>-17.15087719298246</v>
      </c>
      <c r="W19" s="7">
        <v>-26.566666666666663</v>
      </c>
      <c r="X19" s="7">
        <v>-27.338020833333342</v>
      </c>
      <c r="Y19" s="7">
        <v>-23.187681159420293</v>
      </c>
      <c r="Z19" s="7">
        <v>1.0986529567988799</v>
      </c>
      <c r="AA19" s="7">
        <v>0.78906769292566126</v>
      </c>
      <c r="AB19" s="7">
        <v>1.2754516296214862</v>
      </c>
      <c r="AC19" s="7">
        <v>0.85461976506752968</v>
      </c>
      <c r="AD19" s="7">
        <v>0.77192313952448455</v>
      </c>
      <c r="AE19" s="7">
        <v>0.44992561368657741</v>
      </c>
      <c r="AF19" s="7">
        <v>0.30074837784576403</v>
      </c>
      <c r="AG19" s="7">
        <v>0.17378530816307147</v>
      </c>
      <c r="AH19" s="7">
        <v>0.54424388652477296</v>
      </c>
      <c r="AI19" s="7"/>
      <c r="AJ19" s="7">
        <v>0.14854635745767691</v>
      </c>
      <c r="AK19" s="7">
        <v>0.77947506708574898</v>
      </c>
      <c r="AL19" s="7">
        <v>0.11963418089987528</v>
      </c>
      <c r="AM19" s="7">
        <v>1.7225985082624207</v>
      </c>
    </row>
    <row r="20" spans="2:39" x14ac:dyDescent="0.75">
      <c r="B20" s="6">
        <v>2</v>
      </c>
      <c r="C20">
        <v>88</v>
      </c>
      <c r="D20" t="s">
        <v>33</v>
      </c>
      <c r="F20" s="8">
        <v>625</v>
      </c>
      <c r="G20">
        <v>5000</v>
      </c>
      <c r="H20" s="8" t="s">
        <v>43</v>
      </c>
      <c r="I20" t="s">
        <v>89</v>
      </c>
      <c r="K20" t="s">
        <v>109</v>
      </c>
      <c r="L20" s="7">
        <v>-21.392982456140356</v>
      </c>
      <c r="M20" s="7">
        <v>-9.4459770114942412</v>
      </c>
      <c r="N20" s="7">
        <v>-14.429292929292926</v>
      </c>
      <c r="O20" s="7">
        <v>-5.0962962962962779</v>
      </c>
      <c r="P20" s="7">
        <v>-29.26</v>
      </c>
      <c r="Q20" s="7">
        <v>-31.043030303030303</v>
      </c>
      <c r="R20" s="7">
        <v>-23.078181818181815</v>
      </c>
      <c r="S20" s="7">
        <v>-20.620000000000005</v>
      </c>
      <c r="T20" s="7">
        <v>-20.12525252525251</v>
      </c>
      <c r="U20" s="7">
        <v>-58.026666666666671</v>
      </c>
      <c r="V20" s="7">
        <v>-19.606140350877201</v>
      </c>
      <c r="W20" s="7">
        <v>-28.647395833333334</v>
      </c>
      <c r="X20" s="7">
        <v>-26.060416666666669</v>
      </c>
      <c r="Y20" s="7">
        <v>-21.727536231884063</v>
      </c>
      <c r="Z20" s="7">
        <v>0.11503943681260012</v>
      </c>
      <c r="AA20" s="7">
        <v>8.4769627896517388E-2</v>
      </c>
      <c r="AB20" s="7">
        <v>0.54384442489928719</v>
      </c>
      <c r="AC20" s="7">
        <v>0.85370972923077315</v>
      </c>
      <c r="AD20" s="7">
        <v>0.31064019915866348</v>
      </c>
      <c r="AE20" s="7">
        <v>0.23846155213310774</v>
      </c>
      <c r="AF20" s="7">
        <v>0.31496206426865792</v>
      </c>
      <c r="AG20" s="7">
        <v>0.15966214329013806</v>
      </c>
      <c r="AH20" s="7">
        <v>1.6689607719047914E-2</v>
      </c>
      <c r="AI20" s="7">
        <v>0.15749708992020478</v>
      </c>
      <c r="AJ20" s="7">
        <v>0.34267496424055932</v>
      </c>
      <c r="AK20" s="7">
        <v>0.21619226408936049</v>
      </c>
      <c r="AL20" s="7">
        <v>0.24036274940615021</v>
      </c>
      <c r="AM20" s="7">
        <v>8.6338382658586871E-2</v>
      </c>
    </row>
    <row r="21" spans="2:39" x14ac:dyDescent="0.75">
      <c r="B21" s="6">
        <v>2</v>
      </c>
      <c r="C21">
        <v>89</v>
      </c>
      <c r="D21" t="s">
        <v>34</v>
      </c>
      <c r="F21">
        <v>25</v>
      </c>
      <c r="G21">
        <v>50000</v>
      </c>
      <c r="H21" t="s">
        <v>43</v>
      </c>
      <c r="I21" t="s">
        <v>85</v>
      </c>
      <c r="K21" t="s">
        <v>110</v>
      </c>
      <c r="L21" s="7">
        <v>-19.792982456140347</v>
      </c>
      <c r="M21" s="7">
        <v>-8.947126436781609</v>
      </c>
      <c r="N21" s="7">
        <v>-14.712121212121204</v>
      </c>
      <c r="O21" s="7">
        <v>-6.4691358024691468</v>
      </c>
      <c r="P21" s="7">
        <v>-29.617333333333335</v>
      </c>
      <c r="Q21" s="7">
        <v>-31.360000000000003</v>
      </c>
      <c r="R21" s="7">
        <v>-22.540606060606056</v>
      </c>
      <c r="S21" s="7">
        <v>-20.702000000000002</v>
      </c>
      <c r="T21" s="7">
        <v>-18.730303030303048</v>
      </c>
      <c r="U21" s="7">
        <v>-22.71866666666666</v>
      </c>
      <c r="V21" s="7">
        <v>-19.255263157894742</v>
      </c>
      <c r="W21" s="7">
        <v>-27.785416666666659</v>
      </c>
      <c r="X21" s="7">
        <v>-26.133854166666666</v>
      </c>
      <c r="Y21" s="7">
        <v>-20.944202898550724</v>
      </c>
      <c r="Z21" s="7">
        <v>0.33830889522336927</v>
      </c>
      <c r="AA21" s="7">
        <v>0.60940248052816426</v>
      </c>
      <c r="AB21" s="7">
        <v>0.8603446039033229</v>
      </c>
      <c r="AC21" s="7">
        <v>0.24447250119569397</v>
      </c>
      <c r="AD21" s="7">
        <v>0.24015828113975635</v>
      </c>
      <c r="AE21" s="7">
        <v>0.18535648031128529</v>
      </c>
      <c r="AF21" s="7">
        <v>0.28818611984171311</v>
      </c>
      <c r="AG21" s="7">
        <v>0.1274728729312003</v>
      </c>
      <c r="AH21" s="7">
        <v>4.3703651823803133E-2</v>
      </c>
      <c r="AI21" s="7">
        <v>0.14101063789657681</v>
      </c>
      <c r="AJ21" s="7">
        <v>0.21448579236083157</v>
      </c>
      <c r="AK21" s="7">
        <v>0.1983349472535855</v>
      </c>
      <c r="AL21" s="7">
        <v>0.33819373146171561</v>
      </c>
      <c r="AM21" s="7">
        <v>0.13386786363774608</v>
      </c>
    </row>
    <row r="22" spans="2:39" x14ac:dyDescent="0.75">
      <c r="B22" s="6">
        <v>2</v>
      </c>
      <c r="C22">
        <v>89</v>
      </c>
      <c r="D22" t="s">
        <v>34</v>
      </c>
      <c r="F22">
        <v>75</v>
      </c>
      <c r="G22">
        <v>50000</v>
      </c>
      <c r="H22" t="s">
        <v>43</v>
      </c>
      <c r="I22" t="s">
        <v>85</v>
      </c>
      <c r="K22" t="s">
        <v>111</v>
      </c>
      <c r="L22" s="7">
        <v>-19.949122807017549</v>
      </c>
      <c r="M22" s="7">
        <v>-6.1919540229884946</v>
      </c>
      <c r="N22" s="7">
        <v>-13.049494949494948</v>
      </c>
      <c r="O22" s="7">
        <v>-4.8197530864197402</v>
      </c>
      <c r="P22" s="7">
        <v>-29.830666666666662</v>
      </c>
      <c r="Q22" s="7">
        <v>-31.239393939393931</v>
      </c>
      <c r="R22" s="7">
        <v>-22.865454545454536</v>
      </c>
      <c r="S22" s="7">
        <v>-20.362000000000005</v>
      </c>
      <c r="T22" s="7">
        <v>-19.091919191919178</v>
      </c>
      <c r="U22" s="7"/>
      <c r="V22" s="7">
        <v>-19.685087719298252</v>
      </c>
      <c r="W22" s="7">
        <v>-28.779166666666669</v>
      </c>
      <c r="X22" s="7">
        <v>-26.750520833333336</v>
      </c>
      <c r="Y22" s="7">
        <v>-21.505072463768126</v>
      </c>
      <c r="Z22" s="7">
        <v>0.33627968397467506</v>
      </c>
      <c r="AA22" s="7">
        <v>0.39178544930580977</v>
      </c>
      <c r="AB22" s="7">
        <v>0.61538533646446214</v>
      </c>
      <c r="AC22" s="7">
        <v>0.27692048779658235</v>
      </c>
      <c r="AD22" s="7">
        <v>0.13721515951235647</v>
      </c>
      <c r="AE22" s="7">
        <v>3.3640458391218583E-2</v>
      </c>
      <c r="AF22" s="7">
        <v>0.41470624207700385</v>
      </c>
      <c r="AG22" s="7">
        <v>6.8088178122197057E-2</v>
      </c>
      <c r="AH22" s="7">
        <v>0.65263704205505912</v>
      </c>
      <c r="AI22" s="7"/>
      <c r="AJ22" s="7">
        <v>0.2188222905217343</v>
      </c>
      <c r="AK22" s="7">
        <v>0.33858453254258836</v>
      </c>
      <c r="AL22" s="7">
        <v>0.5375007570246586</v>
      </c>
      <c r="AM22" s="7">
        <v>9.7277042185493254E-2</v>
      </c>
    </row>
    <row r="23" spans="2:39" x14ac:dyDescent="0.75">
      <c r="B23" s="6">
        <v>2</v>
      </c>
      <c r="C23">
        <v>89</v>
      </c>
      <c r="D23" t="s">
        <v>34</v>
      </c>
      <c r="F23">
        <v>350</v>
      </c>
      <c r="G23">
        <v>50000</v>
      </c>
      <c r="H23" t="s">
        <v>43</v>
      </c>
      <c r="I23" t="s">
        <v>85</v>
      </c>
      <c r="K23" t="s">
        <v>112</v>
      </c>
      <c r="L23" s="7">
        <v>-20.879824561403506</v>
      </c>
      <c r="M23" s="7">
        <v>-9.6310344827586203</v>
      </c>
      <c r="N23" s="7">
        <v>-17.615151515151521</v>
      </c>
      <c r="O23" s="7">
        <v>-3.6246913580246822</v>
      </c>
      <c r="P23" s="7">
        <v>-29.276666666666667</v>
      </c>
      <c r="Q23" s="7">
        <v>-31.333939393939392</v>
      </c>
      <c r="R23" s="7">
        <v>-22.809696969696962</v>
      </c>
      <c r="S23" s="7">
        <v>-20.191333333333333</v>
      </c>
      <c r="T23" s="7">
        <v>-18.549494949494953</v>
      </c>
      <c r="U23" s="7"/>
      <c r="V23" s="7">
        <v>-18.54561403508772</v>
      </c>
      <c r="W23" s="7">
        <v>-27.607291666666669</v>
      </c>
      <c r="X23" s="7">
        <v>-24.226041666666664</v>
      </c>
      <c r="Y23" s="7">
        <v>-21.244927536231884</v>
      </c>
      <c r="Z23" s="7">
        <v>0.25819441950607641</v>
      </c>
      <c r="AA23" s="7">
        <v>0.41186812784727844</v>
      </c>
      <c r="AB23" s="7">
        <v>0.21726096357430819</v>
      </c>
      <c r="AC23" s="7">
        <v>0.82224724686642936</v>
      </c>
      <c r="AD23" s="7">
        <v>0.21245548553363394</v>
      </c>
      <c r="AE23" s="7">
        <v>0.1289628045549448</v>
      </c>
      <c r="AF23" s="7">
        <v>0.20315147899037453</v>
      </c>
      <c r="AG23" s="7">
        <v>0.15860643114325229</v>
      </c>
      <c r="AH23" s="7">
        <v>0.45275404569734951</v>
      </c>
      <c r="AI23" s="7"/>
      <c r="AJ23" s="7">
        <v>0.26137995890622934</v>
      </c>
      <c r="AK23" s="7">
        <v>0.18835957482189111</v>
      </c>
      <c r="AL23" s="7">
        <v>0.56208535064192056</v>
      </c>
      <c r="AM23" s="7">
        <v>0.46795382394896456</v>
      </c>
    </row>
    <row r="24" spans="2:39" x14ac:dyDescent="0.75">
      <c r="B24" s="6">
        <v>2</v>
      </c>
      <c r="C24">
        <v>89</v>
      </c>
      <c r="D24" t="s">
        <v>34</v>
      </c>
      <c r="F24">
        <v>625</v>
      </c>
      <c r="G24">
        <v>50000</v>
      </c>
      <c r="H24" t="s">
        <v>43</v>
      </c>
      <c r="I24" t="s">
        <v>85</v>
      </c>
      <c r="K24" t="s">
        <v>113</v>
      </c>
      <c r="L24" s="7">
        <v>-21.223684210526315</v>
      </c>
      <c r="M24" s="7">
        <v>-10.847126436781608</v>
      </c>
      <c r="N24" s="7">
        <v>-16.015151515151519</v>
      </c>
      <c r="O24" s="7">
        <v>-5.0666666666666567</v>
      </c>
      <c r="P24" s="7">
        <v>-28.456666666666667</v>
      </c>
      <c r="Q24" s="7">
        <v>-30.766666666666669</v>
      </c>
      <c r="R24" s="7">
        <v>-22.272121212121203</v>
      </c>
      <c r="S24" s="7">
        <v>-19.259333333333331</v>
      </c>
      <c r="T24" s="7">
        <v>-17.031313131313134</v>
      </c>
      <c r="U24" s="7"/>
      <c r="V24" s="7">
        <v>-17.849122807017544</v>
      </c>
      <c r="W24" s="7">
        <v>-26.438541666666669</v>
      </c>
      <c r="X24" s="7">
        <v>-25.857291666666665</v>
      </c>
      <c r="Y24" s="7">
        <v>-21.460144927536238</v>
      </c>
      <c r="Z24" s="7">
        <v>0.17888930946691789</v>
      </c>
      <c r="AA24" s="7">
        <v>0.11154164178352492</v>
      </c>
      <c r="AB24" s="7">
        <v>0.65839450030264568</v>
      </c>
      <c r="AC24" s="7">
        <v>0.20850678650415944</v>
      </c>
      <c r="AD24" s="7">
        <v>0.50386638440496734</v>
      </c>
      <c r="AE24" s="7">
        <v>7.4987602281092094E-2</v>
      </c>
      <c r="AF24" s="7">
        <v>0.35827409978745633</v>
      </c>
      <c r="AG24" s="7">
        <v>0.19562208464281361</v>
      </c>
      <c r="AH24" s="7">
        <v>5.8052254729298466E-2</v>
      </c>
      <c r="AI24" s="7"/>
      <c r="AJ24" s="7">
        <v>0.35660565058296817</v>
      </c>
      <c r="AK24" s="7">
        <v>0.24893000187468919</v>
      </c>
      <c r="AL24" s="7">
        <v>0.43356489205769222</v>
      </c>
      <c r="AM24" s="7">
        <v>0.21584595664647085</v>
      </c>
    </row>
    <row r="25" spans="2:39" x14ac:dyDescent="0.75">
      <c r="B25" s="6">
        <v>2</v>
      </c>
      <c r="C25">
        <v>89</v>
      </c>
      <c r="D25" t="s">
        <v>34</v>
      </c>
      <c r="F25">
        <v>25</v>
      </c>
      <c r="G25">
        <v>2000</v>
      </c>
      <c r="H25" t="s">
        <v>42</v>
      </c>
      <c r="I25" t="s">
        <v>85</v>
      </c>
      <c r="K25" t="s">
        <v>114</v>
      </c>
      <c r="L25" s="7">
        <v>-18.7640350877193</v>
      </c>
      <c r="M25" s="7">
        <v>-10.996551724137928</v>
      </c>
      <c r="N25" s="7">
        <v>-13.872727272727268</v>
      </c>
      <c r="O25" s="7">
        <v>-7.4790123456790205</v>
      </c>
      <c r="P25" s="7">
        <v>-29.039333333333332</v>
      </c>
      <c r="Q25" s="7">
        <v>-30.88545454545455</v>
      </c>
      <c r="R25" s="7">
        <v>-21.426060606060602</v>
      </c>
      <c r="S25" s="7">
        <v>-20.231333333333335</v>
      </c>
      <c r="T25" s="7">
        <v>-18.23939393939396</v>
      </c>
      <c r="U25" s="7">
        <v>-22.382666666666655</v>
      </c>
      <c r="V25" s="7">
        <v>-19.214912280701757</v>
      </c>
      <c r="W25" s="7">
        <v>-27.617187499999996</v>
      </c>
      <c r="X25" s="7">
        <v>-26.361458333333331</v>
      </c>
      <c r="Y25" s="7">
        <v>-20.247826086956518</v>
      </c>
      <c r="Z25" s="7">
        <v>0.95449077081915479</v>
      </c>
      <c r="AA25" s="7">
        <v>0.81778681056779379</v>
      </c>
      <c r="AB25" s="7">
        <v>0.4067723296771813</v>
      </c>
      <c r="AC25" s="7">
        <v>0.4800882025347798</v>
      </c>
      <c r="AD25" s="7">
        <v>0.47717082894913565</v>
      </c>
      <c r="AE25" s="7">
        <v>0.64916220642296718</v>
      </c>
      <c r="AF25" s="7">
        <v>0.28168912000745816</v>
      </c>
      <c r="AG25" s="7">
        <v>9.9739661118333475E-2</v>
      </c>
      <c r="AH25" s="7">
        <v>0.39676145359146958</v>
      </c>
      <c r="AI25" s="7">
        <v>0.64175696334360355</v>
      </c>
      <c r="AJ25" s="7">
        <v>0.35735576031108968</v>
      </c>
      <c r="AK25" s="7">
        <v>0.36111783013246879</v>
      </c>
      <c r="AL25" s="7">
        <v>0.73669237647208152</v>
      </c>
      <c r="AM25" s="7">
        <v>4.7941231614558003E-2</v>
      </c>
    </row>
    <row r="26" spans="2:39" x14ac:dyDescent="0.75">
      <c r="B26" s="6">
        <v>2</v>
      </c>
      <c r="C26">
        <v>89</v>
      </c>
      <c r="D26" t="s">
        <v>34</v>
      </c>
      <c r="F26">
        <v>75</v>
      </c>
      <c r="G26">
        <v>2000</v>
      </c>
      <c r="H26" t="s">
        <v>42</v>
      </c>
      <c r="I26" t="s">
        <v>85</v>
      </c>
      <c r="K26" t="s">
        <v>115</v>
      </c>
      <c r="L26" s="7">
        <v>-20.022807017543851</v>
      </c>
      <c r="M26" s="7">
        <v>-12.170114942528727</v>
      </c>
      <c r="N26" s="7">
        <v>-15.617171717171708</v>
      </c>
      <c r="O26" s="7">
        <v>-7.8654320987654307</v>
      </c>
      <c r="P26" s="7">
        <v>-30.936666666666657</v>
      </c>
      <c r="Q26" s="7">
        <v>-32.184242424242434</v>
      </c>
      <c r="R26" s="7">
        <v>-23.198787878787869</v>
      </c>
      <c r="S26" s="7">
        <v>-19.911333333333335</v>
      </c>
      <c r="T26" s="7">
        <v>-18.520202020202021</v>
      </c>
      <c r="U26" s="7"/>
      <c r="V26" s="7">
        <v>-16.792105263157904</v>
      </c>
      <c r="W26" s="7">
        <v>-27.666145833333331</v>
      </c>
      <c r="X26" s="7">
        <v>-26.872916666666669</v>
      </c>
      <c r="Y26" s="7">
        <v>-20.794927536231882</v>
      </c>
      <c r="Z26" s="7">
        <v>0.26758124559036017</v>
      </c>
      <c r="AA26" s="7">
        <v>0.40199167254543922</v>
      </c>
      <c r="AB26" s="7">
        <v>0.27823286871200376</v>
      </c>
      <c r="AC26" s="7">
        <v>0.34760267222966035</v>
      </c>
      <c r="AD26" s="7">
        <v>1.7366477286235487</v>
      </c>
      <c r="AE26" s="7">
        <v>0.64450463605417119</v>
      </c>
      <c r="AF26" s="7">
        <v>0.33867185089631036</v>
      </c>
      <c r="AG26" s="7">
        <v>0.13340164916521929</v>
      </c>
      <c r="AH26" s="7">
        <v>0.40571370678883906</v>
      </c>
      <c r="AI26" s="7"/>
      <c r="AJ26" s="7">
        <v>0.27146111274742729</v>
      </c>
      <c r="AK26" s="7">
        <v>0.62110177536743794</v>
      </c>
      <c r="AL26" s="7">
        <v>0.24082952617377296</v>
      </c>
      <c r="AM26" s="7">
        <v>0.16791748656299935</v>
      </c>
    </row>
    <row r="27" spans="2:39" x14ac:dyDescent="0.75">
      <c r="B27" s="6">
        <v>2</v>
      </c>
      <c r="C27">
        <v>89</v>
      </c>
      <c r="D27" t="s">
        <v>34</v>
      </c>
      <c r="F27">
        <v>350</v>
      </c>
      <c r="G27">
        <v>2000</v>
      </c>
      <c r="H27" t="s">
        <v>42</v>
      </c>
      <c r="I27" t="s">
        <v>85</v>
      </c>
      <c r="K27" t="s">
        <v>116</v>
      </c>
      <c r="L27" s="7">
        <v>-21.354385964912286</v>
      </c>
      <c r="M27" s="7">
        <v>-11.785057471264365</v>
      </c>
      <c r="N27" s="7">
        <v>-15.757575757575751</v>
      </c>
      <c r="O27" s="7">
        <v>-6.4876543209876445</v>
      </c>
      <c r="P27" s="7">
        <v>-29.237333333333329</v>
      </c>
      <c r="Q27" s="7">
        <v>-31.901212121212126</v>
      </c>
      <c r="R27" s="7">
        <v>-22.915151515151504</v>
      </c>
      <c r="S27" s="7">
        <v>-21.352666666666664</v>
      </c>
      <c r="T27" s="7">
        <v>-20.610101010101015</v>
      </c>
      <c r="U27" s="7"/>
      <c r="V27" s="7">
        <v>-20.569298245614039</v>
      </c>
      <c r="W27" s="7">
        <v>-28.019791666666663</v>
      </c>
      <c r="X27" s="7">
        <v>-26.122395833333332</v>
      </c>
      <c r="Y27" s="7">
        <v>-22.014492753623177</v>
      </c>
      <c r="Z27" s="7">
        <v>0.16495893330409334</v>
      </c>
      <c r="AA27" s="7">
        <v>3.9767457223003164E-2</v>
      </c>
      <c r="AB27" s="7">
        <v>0.29849638494856801</v>
      </c>
      <c r="AC27" s="7">
        <v>0.66283880484408531</v>
      </c>
      <c r="AD27" s="7">
        <v>0.4743514871203941</v>
      </c>
      <c r="AE27" s="7">
        <v>0.10130280821955052</v>
      </c>
      <c r="AF27" s="7">
        <v>0.14247323464262304</v>
      </c>
      <c r="AG27" s="7">
        <v>0.30208828731569848</v>
      </c>
      <c r="AH27" s="7">
        <v>0.17763711147484385</v>
      </c>
      <c r="AI27" s="7"/>
      <c r="AJ27" s="7">
        <v>7.6134084955205392E-2</v>
      </c>
      <c r="AK27" s="7">
        <v>8.8208626101702825E-2</v>
      </c>
      <c r="AL27" s="7">
        <v>0.52316068551123274</v>
      </c>
      <c r="AM27" s="7">
        <v>0.18811571871986194</v>
      </c>
    </row>
    <row r="28" spans="2:39" x14ac:dyDescent="0.75">
      <c r="B28" s="6">
        <v>2</v>
      </c>
      <c r="C28">
        <v>89</v>
      </c>
      <c r="D28" t="s">
        <v>34</v>
      </c>
      <c r="F28">
        <v>625</v>
      </c>
      <c r="G28">
        <v>2000</v>
      </c>
      <c r="H28" t="s">
        <v>42</v>
      </c>
      <c r="I28" t="s">
        <v>85</v>
      </c>
      <c r="K28" t="s">
        <v>117</v>
      </c>
      <c r="L28" s="7">
        <v>-21.303508771929828</v>
      </c>
      <c r="M28" s="7">
        <v>-12.617241379310341</v>
      </c>
      <c r="N28" s="7">
        <v>-15.542424242424239</v>
      </c>
      <c r="O28" s="7">
        <v>-6.697530864197522</v>
      </c>
      <c r="P28" s="7">
        <v>-28.462</v>
      </c>
      <c r="Q28" s="7">
        <v>-31.064242424242433</v>
      </c>
      <c r="R28" s="7">
        <v>-22.692727272727264</v>
      </c>
      <c r="S28" s="7">
        <v>-20.837333333333333</v>
      </c>
      <c r="T28" s="7">
        <v>-19.984848484848488</v>
      </c>
      <c r="U28" s="7"/>
      <c r="V28" s="7">
        <v>-20.177192982456145</v>
      </c>
      <c r="W28" s="7">
        <v>-27.016666666666662</v>
      </c>
      <c r="X28" s="7">
        <v>-27.685416666666672</v>
      </c>
      <c r="Y28" s="7">
        <v>-22.881159420289851</v>
      </c>
      <c r="Z28" s="7">
        <v>0.10583179741652911</v>
      </c>
      <c r="AA28" s="7">
        <v>0.44557986820063883</v>
      </c>
      <c r="AB28" s="7">
        <v>0.17187455651500005</v>
      </c>
      <c r="AC28" s="7">
        <v>0.30400466870046111</v>
      </c>
      <c r="AD28" s="7">
        <v>0.28091991741419958</v>
      </c>
      <c r="AE28" s="7">
        <v>0.25221661947718049</v>
      </c>
      <c r="AF28" s="7">
        <v>0.42972603226929978</v>
      </c>
      <c r="AG28" s="7">
        <v>0.2000299977503367</v>
      </c>
      <c r="AH28" s="7">
        <v>8.9910338632213857E-2</v>
      </c>
      <c r="AI28" s="7"/>
      <c r="AJ28" s="7">
        <v>0.1498152139735815</v>
      </c>
      <c r="AK28" s="7">
        <v>0.71383680787785941</v>
      </c>
      <c r="AL28" s="7">
        <v>9.5559788494339257E-2</v>
      </c>
      <c r="AM28" s="7">
        <v>2.5102185616918313E-3</v>
      </c>
    </row>
    <row r="29" spans="2:39" x14ac:dyDescent="0.75">
      <c r="B29" s="6">
        <v>2</v>
      </c>
      <c r="C29">
        <v>89</v>
      </c>
      <c r="D29" t="s">
        <v>34</v>
      </c>
      <c r="F29">
        <v>25</v>
      </c>
      <c r="G29">
        <v>1000</v>
      </c>
      <c r="H29" t="s">
        <v>41</v>
      </c>
      <c r="I29" t="s">
        <v>85</v>
      </c>
      <c r="K29" t="s">
        <v>118</v>
      </c>
      <c r="L29" s="7">
        <v>-17.7</v>
      </c>
      <c r="M29" s="7">
        <v>-9.6</v>
      </c>
      <c r="N29" s="7">
        <v>-10.9</v>
      </c>
      <c r="O29" s="7">
        <v>-3.4</v>
      </c>
      <c r="P29" s="7">
        <v>-24.9</v>
      </c>
      <c r="Q29" s="7">
        <v>-29.5</v>
      </c>
      <c r="R29" s="7">
        <v>-19.3</v>
      </c>
      <c r="S29" s="7">
        <v>-18.8</v>
      </c>
      <c r="T29" s="7">
        <v>-15.3</v>
      </c>
      <c r="U29" s="7"/>
      <c r="V29" s="7">
        <v>-15.5</v>
      </c>
      <c r="W29" s="7">
        <v>-25.6</v>
      </c>
      <c r="X29" s="7">
        <v>-24.4</v>
      </c>
      <c r="Y29" s="7">
        <v>-20.399999999999999</v>
      </c>
      <c r="Z29" s="7">
        <v>0.5</v>
      </c>
      <c r="AA29" s="7">
        <v>0.23</v>
      </c>
      <c r="AB29" s="7">
        <v>0.6</v>
      </c>
      <c r="AC29" s="7">
        <v>0.22</v>
      </c>
      <c r="AD29" s="7">
        <v>0.22</v>
      </c>
      <c r="AE29" s="7">
        <v>0.09</v>
      </c>
      <c r="AF29" s="7">
        <v>0.69</v>
      </c>
      <c r="AG29" s="7">
        <v>0.15</v>
      </c>
      <c r="AH29" s="7">
        <v>0.33</v>
      </c>
      <c r="AI29" s="7"/>
      <c r="AJ29" s="7">
        <v>0.11</v>
      </c>
      <c r="AK29" s="7">
        <v>0.15</v>
      </c>
      <c r="AL29" s="7">
        <v>0.05</v>
      </c>
      <c r="AM29" s="7">
        <v>0.33</v>
      </c>
    </row>
    <row r="30" spans="2:39" x14ac:dyDescent="0.75">
      <c r="B30" s="6">
        <v>2</v>
      </c>
      <c r="C30">
        <v>89</v>
      </c>
      <c r="D30" t="s">
        <v>34</v>
      </c>
      <c r="F30">
        <v>75</v>
      </c>
      <c r="G30">
        <v>1000</v>
      </c>
      <c r="H30" t="s">
        <v>41</v>
      </c>
      <c r="I30" t="s">
        <v>85</v>
      </c>
      <c r="J30" t="s">
        <v>90</v>
      </c>
      <c r="K30" t="s">
        <v>119</v>
      </c>
      <c r="L30" s="7">
        <v>-18.100000000000001</v>
      </c>
      <c r="M30" s="7">
        <v>-8.4</v>
      </c>
      <c r="N30" s="7">
        <v>-12.2</v>
      </c>
      <c r="O30" s="7">
        <v>-5.5</v>
      </c>
      <c r="P30" s="7">
        <v>-26.5</v>
      </c>
      <c r="Q30" s="7">
        <v>-30.3</v>
      </c>
      <c r="R30" s="7">
        <v>-20</v>
      </c>
      <c r="S30" s="7">
        <v>-19.3</v>
      </c>
      <c r="T30" s="7">
        <v>-16.2</v>
      </c>
      <c r="U30" s="7"/>
      <c r="V30" s="7">
        <v>-15.7</v>
      </c>
      <c r="W30" s="7">
        <v>-26.4</v>
      </c>
      <c r="X30" s="7">
        <v>-25.7</v>
      </c>
      <c r="Y30" s="7">
        <v>-20.8</v>
      </c>
      <c r="Z30" s="7">
        <v>0.15</v>
      </c>
      <c r="AA30" s="7">
        <v>0.11</v>
      </c>
      <c r="AB30" s="7">
        <v>0.53</v>
      </c>
      <c r="AC30" s="7">
        <v>0.56000000000000005</v>
      </c>
      <c r="AD30" s="7">
        <v>0.12</v>
      </c>
      <c r="AE30" s="7">
        <v>0.27</v>
      </c>
      <c r="AF30" s="7">
        <v>0.61</v>
      </c>
      <c r="AG30" s="7">
        <v>0.14000000000000001</v>
      </c>
      <c r="AH30" s="7">
        <v>0.23</v>
      </c>
      <c r="AI30" s="7"/>
      <c r="AJ30" s="7">
        <v>0.32</v>
      </c>
      <c r="AK30" s="7">
        <v>0.41</v>
      </c>
      <c r="AL30" s="7">
        <v>0.37</v>
      </c>
      <c r="AM30" s="7">
        <v>0.37</v>
      </c>
    </row>
    <row r="31" spans="2:39" x14ac:dyDescent="0.75">
      <c r="B31" s="6">
        <v>2</v>
      </c>
      <c r="C31">
        <v>89</v>
      </c>
      <c r="D31" t="s">
        <v>34</v>
      </c>
      <c r="F31">
        <v>125</v>
      </c>
      <c r="G31">
        <v>1000</v>
      </c>
      <c r="H31" t="s">
        <v>41</v>
      </c>
      <c r="I31" t="s">
        <v>85</v>
      </c>
      <c r="K31" t="s">
        <v>120</v>
      </c>
      <c r="L31" s="7">
        <v>-20.3</v>
      </c>
      <c r="M31" s="7">
        <v>-12.3</v>
      </c>
      <c r="N31" s="7">
        <v>-15.8</v>
      </c>
      <c r="O31" s="7">
        <v>-5.0999999999999996</v>
      </c>
      <c r="P31" s="7">
        <v>-28.7</v>
      </c>
      <c r="Q31" s="7">
        <v>-31.1</v>
      </c>
      <c r="R31" s="7">
        <v>-21.5</v>
      </c>
      <c r="S31" s="7">
        <v>-19.7</v>
      </c>
      <c r="T31" s="7">
        <v>-18.399999999999999</v>
      </c>
      <c r="U31" s="7"/>
      <c r="V31" s="7">
        <v>-18</v>
      </c>
      <c r="W31" s="7">
        <v>-27.3</v>
      </c>
      <c r="X31" s="7">
        <v>-27.1</v>
      </c>
      <c r="Y31" s="7">
        <v>-18.3</v>
      </c>
      <c r="Z31" s="7">
        <v>0.44</v>
      </c>
      <c r="AA31" s="7">
        <v>0.38</v>
      </c>
      <c r="AB31" s="7">
        <v>0.52</v>
      </c>
      <c r="AC31" s="7">
        <v>0.42</v>
      </c>
      <c r="AD31" s="7">
        <v>0.56999999999999995</v>
      </c>
      <c r="AE31" s="7">
        <v>0.15</v>
      </c>
      <c r="AF31" s="7">
        <v>0.12</v>
      </c>
      <c r="AG31" s="7">
        <v>0.25</v>
      </c>
      <c r="AH31" s="7">
        <v>0.3</v>
      </c>
      <c r="AI31" s="7"/>
      <c r="AJ31" s="7">
        <v>0.31</v>
      </c>
      <c r="AK31" s="7">
        <v>0.5</v>
      </c>
      <c r="AL31" s="7">
        <v>0.93</v>
      </c>
      <c r="AM31" s="7">
        <v>0.46</v>
      </c>
    </row>
    <row r="32" spans="2:39" x14ac:dyDescent="0.75">
      <c r="B32" s="6">
        <v>2</v>
      </c>
      <c r="C32">
        <v>89</v>
      </c>
      <c r="D32" t="s">
        <v>34</v>
      </c>
      <c r="F32">
        <v>175</v>
      </c>
      <c r="G32">
        <v>1000</v>
      </c>
      <c r="H32" t="s">
        <v>41</v>
      </c>
      <c r="I32" t="s">
        <v>85</v>
      </c>
      <c r="K32" t="s">
        <v>121</v>
      </c>
      <c r="L32" s="7">
        <v>-21.2</v>
      </c>
      <c r="M32" s="7">
        <v>-10</v>
      </c>
      <c r="N32" s="7">
        <v>-14</v>
      </c>
      <c r="O32" s="7">
        <v>-6.2</v>
      </c>
      <c r="P32" s="7">
        <v>-29.5</v>
      </c>
      <c r="Q32" s="7">
        <v>-31.5</v>
      </c>
      <c r="R32" s="7">
        <v>-22.6</v>
      </c>
      <c r="S32" s="7">
        <v>-20.3</v>
      </c>
      <c r="T32" s="7">
        <v>-19.5</v>
      </c>
      <c r="U32" s="7"/>
      <c r="V32" s="7">
        <v>-19.7</v>
      </c>
      <c r="W32" s="7">
        <v>-28</v>
      </c>
      <c r="X32" s="7">
        <v>-25.3</v>
      </c>
      <c r="Y32" s="7">
        <v>-22.2</v>
      </c>
      <c r="Z32" s="7">
        <v>0.11</v>
      </c>
      <c r="AA32" s="7">
        <v>0.43</v>
      </c>
      <c r="AB32" s="7">
        <v>0.91</v>
      </c>
      <c r="AC32" s="7">
        <v>0.17</v>
      </c>
      <c r="AD32" s="7">
        <v>0.31</v>
      </c>
      <c r="AE32" s="7">
        <v>0.12</v>
      </c>
      <c r="AF32" s="7">
        <v>0.19</v>
      </c>
      <c r="AG32" s="7">
        <v>0.2</v>
      </c>
      <c r="AH32" s="7">
        <v>0.26</v>
      </c>
      <c r="AI32" s="7"/>
      <c r="AJ32" s="7">
        <v>0.09</v>
      </c>
      <c r="AK32" s="7">
        <v>0.28999999999999998</v>
      </c>
      <c r="AL32" s="7">
        <v>0.42</v>
      </c>
      <c r="AM32" s="7">
        <v>0.22</v>
      </c>
    </row>
    <row r="33" spans="2:39" x14ac:dyDescent="0.75">
      <c r="B33" s="6">
        <v>2</v>
      </c>
      <c r="C33">
        <v>89</v>
      </c>
      <c r="D33" t="s">
        <v>34</v>
      </c>
      <c r="F33">
        <v>250</v>
      </c>
      <c r="G33">
        <v>1000</v>
      </c>
      <c r="H33" t="s">
        <v>41</v>
      </c>
      <c r="I33" t="s">
        <v>85</v>
      </c>
      <c r="K33" t="s">
        <v>122</v>
      </c>
      <c r="L33" s="7">
        <v>-20.9</v>
      </c>
      <c r="M33" s="7">
        <v>-12.4</v>
      </c>
      <c r="N33" s="7">
        <v>-14.7</v>
      </c>
      <c r="O33" s="7">
        <v>-2.4</v>
      </c>
      <c r="P33" s="7">
        <v>-28.5</v>
      </c>
      <c r="Q33" s="7">
        <v>-30.9</v>
      </c>
      <c r="R33" s="7">
        <v>-22.2</v>
      </c>
      <c r="S33" s="7">
        <v>-19.899999999999999</v>
      </c>
      <c r="T33" s="7">
        <v>-18.3</v>
      </c>
      <c r="U33" s="7"/>
      <c r="V33" s="7">
        <v>-17.899999999999999</v>
      </c>
      <c r="W33" s="7">
        <v>-27.5</v>
      </c>
      <c r="X33" s="7">
        <v>-26.4</v>
      </c>
      <c r="Y33" s="7">
        <v>-18.7</v>
      </c>
      <c r="Z33" s="7">
        <v>0.56000000000000005</v>
      </c>
      <c r="AA33" s="7">
        <v>0.76</v>
      </c>
      <c r="AB33" s="7">
        <v>0.45</v>
      </c>
      <c r="AC33" s="7">
        <v>0.34</v>
      </c>
      <c r="AD33" s="7">
        <v>0.89</v>
      </c>
      <c r="AE33" s="7">
        <v>0.17</v>
      </c>
      <c r="AF33" s="7">
        <v>0.12</v>
      </c>
      <c r="AG33" s="7">
        <v>0.72</v>
      </c>
      <c r="AH33" s="7">
        <v>0.36</v>
      </c>
      <c r="AI33" s="7"/>
      <c r="AJ33" s="7">
        <v>0.33</v>
      </c>
      <c r="AK33" s="7">
        <v>0.68</v>
      </c>
      <c r="AL33" s="7">
        <v>0.55000000000000004</v>
      </c>
      <c r="AM33" s="7">
        <v>0.38</v>
      </c>
    </row>
    <row r="34" spans="2:39" x14ac:dyDescent="0.75">
      <c r="B34" s="6">
        <v>2</v>
      </c>
      <c r="C34">
        <v>89</v>
      </c>
      <c r="D34" t="s">
        <v>34</v>
      </c>
      <c r="F34">
        <v>350</v>
      </c>
      <c r="G34">
        <v>1000</v>
      </c>
      <c r="H34" t="s">
        <v>41</v>
      </c>
      <c r="I34" t="s">
        <v>85</v>
      </c>
      <c r="K34" t="s">
        <v>123</v>
      </c>
      <c r="L34" s="7">
        <v>-19</v>
      </c>
      <c r="M34" s="7">
        <v>-9.9</v>
      </c>
      <c r="N34" s="7">
        <v>-12.2</v>
      </c>
      <c r="O34" s="7">
        <v>-6.9</v>
      </c>
      <c r="P34" s="7">
        <v>-27.8</v>
      </c>
      <c r="Q34" s="7">
        <v>-31.3</v>
      </c>
      <c r="R34" s="7">
        <v>-22.2</v>
      </c>
      <c r="S34" s="7">
        <v>-21.1</v>
      </c>
      <c r="T34" s="7">
        <v>-17.8</v>
      </c>
      <c r="U34" s="7"/>
      <c r="V34" s="7">
        <v>-17.100000000000001</v>
      </c>
      <c r="W34" s="7">
        <v>-27.5</v>
      </c>
      <c r="X34" s="7">
        <v>-25.5</v>
      </c>
      <c r="Y34" s="7">
        <v>-20.8</v>
      </c>
      <c r="Z34" s="7">
        <v>0.26</v>
      </c>
      <c r="AA34" s="7">
        <v>0.49</v>
      </c>
      <c r="AB34" s="7">
        <v>0.73</v>
      </c>
      <c r="AC34" s="7">
        <v>0.34</v>
      </c>
      <c r="AD34" s="7">
        <v>0.16</v>
      </c>
      <c r="AE34" s="7">
        <v>0.21</v>
      </c>
      <c r="AF34" s="7">
        <v>0.45</v>
      </c>
      <c r="AG34" s="7">
        <v>0.1</v>
      </c>
      <c r="AH34" s="7">
        <v>0.17</v>
      </c>
      <c r="AI34" s="7"/>
      <c r="AJ34" s="7">
        <v>0.35</v>
      </c>
      <c r="AK34" s="7">
        <v>0.27</v>
      </c>
      <c r="AL34" s="7">
        <v>0.6</v>
      </c>
      <c r="AM34" s="7">
        <v>0.33</v>
      </c>
    </row>
    <row r="35" spans="2:39" x14ac:dyDescent="0.75">
      <c r="B35" s="6">
        <v>2</v>
      </c>
      <c r="C35">
        <v>89</v>
      </c>
      <c r="D35" t="s">
        <v>34</v>
      </c>
      <c r="F35">
        <v>450</v>
      </c>
      <c r="G35">
        <v>1000</v>
      </c>
      <c r="H35" t="s">
        <v>41</v>
      </c>
      <c r="I35" t="s">
        <v>85</v>
      </c>
      <c r="K35" t="s">
        <v>124</v>
      </c>
      <c r="L35" s="7">
        <v>-20.100000000000001</v>
      </c>
      <c r="M35" s="7">
        <v>-11</v>
      </c>
      <c r="N35" s="7">
        <v>-13.2</v>
      </c>
      <c r="O35" s="7">
        <v>-6.5</v>
      </c>
      <c r="P35" s="7">
        <v>-29.6</v>
      </c>
      <c r="Q35" s="7">
        <v>-31.3</v>
      </c>
      <c r="R35" s="7">
        <v>-22.1</v>
      </c>
      <c r="S35" s="7">
        <v>-20.100000000000001</v>
      </c>
      <c r="T35" s="7">
        <v>-18.8</v>
      </c>
      <c r="U35" s="7"/>
      <c r="V35" s="7">
        <v>-19.600000000000001</v>
      </c>
      <c r="W35" s="7">
        <v>-26.7</v>
      </c>
      <c r="X35" s="7">
        <v>-25.3</v>
      </c>
      <c r="Y35" s="7">
        <v>-21.2</v>
      </c>
      <c r="Z35" s="7">
        <v>0.56000000000000005</v>
      </c>
      <c r="AA35" s="7">
        <v>0.6</v>
      </c>
      <c r="AB35" s="7">
        <v>0.68</v>
      </c>
      <c r="AC35" s="7">
        <v>0.59</v>
      </c>
      <c r="AD35" s="7">
        <v>0.02</v>
      </c>
      <c r="AE35" s="7">
        <v>0.47</v>
      </c>
      <c r="AF35" s="7">
        <v>0.09</v>
      </c>
      <c r="AG35" s="7">
        <v>0.24</v>
      </c>
      <c r="AH35" s="7">
        <v>0.31</v>
      </c>
      <c r="AI35" s="7"/>
      <c r="AJ35" s="7">
        <v>0.17</v>
      </c>
      <c r="AK35" s="7">
        <v>0.65</v>
      </c>
      <c r="AL35" s="7">
        <v>0.34</v>
      </c>
      <c r="AM35" s="7">
        <v>0.24</v>
      </c>
    </row>
    <row r="36" spans="2:39" x14ac:dyDescent="0.75">
      <c r="B36" s="6">
        <v>2</v>
      </c>
      <c r="C36">
        <v>89</v>
      </c>
      <c r="D36" t="s">
        <v>34</v>
      </c>
      <c r="F36">
        <v>625</v>
      </c>
      <c r="G36">
        <v>1000</v>
      </c>
      <c r="H36" t="s">
        <v>41</v>
      </c>
      <c r="I36" t="s">
        <v>85</v>
      </c>
      <c r="K36" t="s">
        <v>125</v>
      </c>
      <c r="L36" s="7">
        <v>-19.3</v>
      </c>
      <c r="M36" s="7">
        <v>-11</v>
      </c>
      <c r="N36" s="7">
        <v>-12.1</v>
      </c>
      <c r="O36" s="7">
        <v>-4.5999999999999996</v>
      </c>
      <c r="P36" s="7">
        <v>-27.6</v>
      </c>
      <c r="Q36" s="7">
        <v>-30.7</v>
      </c>
      <c r="R36" s="7">
        <v>-21.4</v>
      </c>
      <c r="S36" s="7">
        <v>-20.8</v>
      </c>
      <c r="T36" s="7">
        <v>-19.5</v>
      </c>
      <c r="U36" s="7"/>
      <c r="V36" s="7">
        <v>-19.100000000000001</v>
      </c>
      <c r="W36" s="7">
        <v>-26.8</v>
      </c>
      <c r="X36" s="7">
        <v>-25.7</v>
      </c>
      <c r="Y36" s="7">
        <v>-21.3</v>
      </c>
      <c r="Z36" s="7">
        <v>0.44</v>
      </c>
      <c r="AA36" s="7">
        <v>0.96</v>
      </c>
      <c r="AB36" s="7">
        <v>0.33</v>
      </c>
      <c r="AC36" s="7">
        <v>0.28000000000000003</v>
      </c>
      <c r="AD36" s="7">
        <v>0.7</v>
      </c>
      <c r="AE36" s="7">
        <v>0.28000000000000003</v>
      </c>
      <c r="AF36" s="7">
        <v>0.83</v>
      </c>
      <c r="AG36" s="7">
        <v>0.16</v>
      </c>
      <c r="AH36" s="7">
        <v>0.18</v>
      </c>
      <c r="AI36" s="7"/>
      <c r="AJ36" s="7">
        <v>0.13</v>
      </c>
      <c r="AK36" s="7">
        <v>0.28999999999999998</v>
      </c>
      <c r="AL36" s="7">
        <v>0.43</v>
      </c>
      <c r="AM36" s="7">
        <v>0.24</v>
      </c>
    </row>
    <row r="37" spans="2:39" x14ac:dyDescent="0.75">
      <c r="B37" s="6">
        <v>2</v>
      </c>
      <c r="C37">
        <v>89</v>
      </c>
      <c r="D37" t="s">
        <v>34</v>
      </c>
      <c r="F37">
        <v>875</v>
      </c>
      <c r="G37">
        <v>1000</v>
      </c>
      <c r="H37" t="s">
        <v>41</v>
      </c>
      <c r="I37" t="s">
        <v>85</v>
      </c>
      <c r="K37" t="s">
        <v>126</v>
      </c>
      <c r="L37" s="7">
        <v>-17.899999999999999</v>
      </c>
      <c r="M37" s="7">
        <v>-8.9</v>
      </c>
      <c r="N37" s="7">
        <v>-11.7</v>
      </c>
      <c r="O37" s="7">
        <v>-5.9</v>
      </c>
      <c r="P37" s="7">
        <v>-25.7</v>
      </c>
      <c r="Q37" s="7">
        <v>-29.9</v>
      </c>
      <c r="R37" s="7">
        <v>-20.6</v>
      </c>
      <c r="S37" s="7">
        <v>-19.2</v>
      </c>
      <c r="T37" s="7">
        <v>-16.5</v>
      </c>
      <c r="U37" s="7"/>
      <c r="V37" s="7">
        <v>-16.399999999999999</v>
      </c>
      <c r="W37" s="7">
        <v>-27.1</v>
      </c>
      <c r="X37" s="7">
        <v>-25.7</v>
      </c>
      <c r="Y37" s="7">
        <v>-21.6</v>
      </c>
      <c r="Z37" s="7">
        <v>0.6</v>
      </c>
      <c r="AA37" s="7">
        <v>0.49</v>
      </c>
      <c r="AB37" s="7">
        <v>0.78</v>
      </c>
      <c r="AC37" s="7">
        <v>0.52</v>
      </c>
      <c r="AD37" s="7">
        <v>0.96</v>
      </c>
      <c r="AE37" s="7">
        <v>0.21</v>
      </c>
      <c r="AF37" s="7">
        <v>0.17</v>
      </c>
      <c r="AG37" s="7">
        <v>0.37</v>
      </c>
      <c r="AH37" s="7">
        <v>0.26</v>
      </c>
      <c r="AI37" s="7"/>
      <c r="AJ37" s="7">
        <v>0.23</v>
      </c>
      <c r="AK37" s="7">
        <v>0.36</v>
      </c>
      <c r="AL37" s="7">
        <v>0.41</v>
      </c>
      <c r="AM37" s="7">
        <v>0.28000000000000003</v>
      </c>
    </row>
    <row r="38" spans="2:39" x14ac:dyDescent="0.75">
      <c r="B38" s="6">
        <v>2</v>
      </c>
      <c r="C38">
        <v>89</v>
      </c>
      <c r="D38" t="s">
        <v>34</v>
      </c>
      <c r="F38">
        <v>25</v>
      </c>
      <c r="G38">
        <v>200</v>
      </c>
      <c r="H38" t="s">
        <v>39</v>
      </c>
      <c r="I38" t="s">
        <v>85</v>
      </c>
      <c r="K38" t="s">
        <v>127</v>
      </c>
      <c r="L38" s="7">
        <v>-16.21052631578948</v>
      </c>
      <c r="M38" s="7">
        <v>-6.8839080459770088</v>
      </c>
      <c r="N38" s="7">
        <v>-8.0393939393939462</v>
      </c>
      <c r="O38" s="7">
        <v>1.3345679012345586</v>
      </c>
      <c r="P38" s="7">
        <v>-24.099999999999994</v>
      </c>
      <c r="Q38" s="7">
        <v>-29.324242424242424</v>
      </c>
      <c r="R38" s="7">
        <v>-20.278787878787877</v>
      </c>
      <c r="S38" s="7">
        <v>-18.09</v>
      </c>
      <c r="T38" s="7">
        <v>-14.195959595959602</v>
      </c>
      <c r="U38" s="7"/>
      <c r="V38" s="7">
        <v>-14.549122807017541</v>
      </c>
      <c r="W38" s="7">
        <v>-26.268229166666668</v>
      </c>
      <c r="X38" s="7">
        <v>-25.857812500000005</v>
      </c>
      <c r="Y38" s="7">
        <v>-20.263043478260872</v>
      </c>
      <c r="Z38" s="7">
        <v>0.18300356474435689</v>
      </c>
      <c r="AA38" s="7">
        <v>0.17614356555853408</v>
      </c>
      <c r="AB38" s="7">
        <v>0.17015630474383606</v>
      </c>
      <c r="AC38" s="7">
        <v>0.60570372333117384</v>
      </c>
      <c r="AD38" s="7">
        <v>8.3578306595272364E-2</v>
      </c>
      <c r="AE38" s="7">
        <v>0.20426040744497351</v>
      </c>
      <c r="AF38" s="7">
        <v>0.57867331882276607</v>
      </c>
      <c r="AG38" s="7">
        <v>0.28600932385734062</v>
      </c>
      <c r="AH38" s="7">
        <v>0.19036317649538109</v>
      </c>
      <c r="AI38" s="7"/>
      <c r="AJ38" s="7">
        <v>0.62942065434080463</v>
      </c>
      <c r="AK38" s="7">
        <v>0.41901907555275475</v>
      </c>
      <c r="AL38" s="7">
        <v>0.24863559974052871</v>
      </c>
      <c r="AM38" s="7">
        <v>1.2186684553367106</v>
      </c>
    </row>
    <row r="39" spans="2:39" x14ac:dyDescent="0.75">
      <c r="B39" s="6">
        <v>2</v>
      </c>
      <c r="C39">
        <v>89</v>
      </c>
      <c r="D39" t="s">
        <v>34</v>
      </c>
      <c r="F39">
        <v>75</v>
      </c>
      <c r="G39">
        <v>200</v>
      </c>
      <c r="H39" t="s">
        <v>39</v>
      </c>
      <c r="I39" t="s">
        <v>85</v>
      </c>
      <c r="J39" t="s">
        <v>90</v>
      </c>
      <c r="K39" t="s">
        <v>128</v>
      </c>
      <c r="L39" s="7">
        <v>-17.214912280701757</v>
      </c>
      <c r="M39" s="7">
        <v>-6.1436781609195279</v>
      </c>
      <c r="N39" s="7">
        <v>-7.4575757575757713</v>
      </c>
      <c r="O39" s="7">
        <v>-0.10493827160492619</v>
      </c>
      <c r="P39" s="7">
        <v>-23.039333333333332</v>
      </c>
      <c r="Q39" s="7">
        <v>-29.540000000000003</v>
      </c>
      <c r="R39" s="7">
        <v>-21.161818181818177</v>
      </c>
      <c r="S39" s="7">
        <v>-17.542666666666666</v>
      </c>
      <c r="T39" s="7">
        <v>-12.325252525252523</v>
      </c>
      <c r="U39" s="7"/>
      <c r="V39" s="7">
        <v>-12.450877192982453</v>
      </c>
      <c r="W39" s="7">
        <v>-26.364583333333332</v>
      </c>
      <c r="X39" s="7">
        <v>-25.715624999999999</v>
      </c>
      <c r="Y39" s="7">
        <v>-19.728985507246382</v>
      </c>
      <c r="Z39" s="7">
        <v>0.29959575719381243</v>
      </c>
      <c r="AA39" s="7">
        <v>0.67948536166586093</v>
      </c>
      <c r="AB39" s="7">
        <v>0.42563623850636206</v>
      </c>
      <c r="AC39" s="7">
        <v>0.72336408625276349</v>
      </c>
      <c r="AD39" s="7">
        <v>0.30280246586402415</v>
      </c>
      <c r="AE39" s="7">
        <v>0.36643017667785749</v>
      </c>
      <c r="AF39" s="7">
        <v>0.25879781401693763</v>
      </c>
      <c r="AG39" s="7">
        <v>0.25949438015751347</v>
      </c>
      <c r="AH39" s="7">
        <v>0.35682166675688043</v>
      </c>
      <c r="AI39" s="7"/>
      <c r="AJ39" s="7">
        <v>0.19097238660839622</v>
      </c>
      <c r="AK39" s="7">
        <v>0.35459571132429696</v>
      </c>
      <c r="AL39" s="7">
        <v>0.51446444518993062</v>
      </c>
      <c r="AM39" s="7">
        <v>0.9815821237463942</v>
      </c>
    </row>
    <row r="40" spans="2:39" x14ac:dyDescent="0.75">
      <c r="B40" s="6">
        <v>2</v>
      </c>
      <c r="C40">
        <v>89</v>
      </c>
      <c r="D40" t="s">
        <v>34</v>
      </c>
      <c r="F40">
        <v>125</v>
      </c>
      <c r="G40">
        <v>200</v>
      </c>
      <c r="H40" t="s">
        <v>39</v>
      </c>
      <c r="I40" t="s">
        <v>85</v>
      </c>
      <c r="K40" t="s">
        <v>129</v>
      </c>
      <c r="L40" s="7">
        <v>-17.330701754385963</v>
      </c>
      <c r="M40" s="7">
        <v>-7.3080459770114912</v>
      </c>
      <c r="N40" s="7">
        <v>-7.8585858585858555</v>
      </c>
      <c r="O40" s="7">
        <v>2.9111111111111292</v>
      </c>
      <c r="P40" s="7">
        <v>-25.944000000000003</v>
      </c>
      <c r="Q40" s="7">
        <v>-29.84242424242424</v>
      </c>
      <c r="R40" s="7">
        <v>-20.70787878787878</v>
      </c>
      <c r="S40" s="7">
        <v>-17.621333333333336</v>
      </c>
      <c r="T40" s="7">
        <v>-13.54343434343434</v>
      </c>
      <c r="U40" s="7"/>
      <c r="V40" s="7">
        <v>-14.497368421052627</v>
      </c>
      <c r="W40" s="7">
        <v>-26.920312499999994</v>
      </c>
      <c r="X40" s="7">
        <v>-26.733854166666664</v>
      </c>
      <c r="Y40" s="7">
        <v>-21.432608695652181</v>
      </c>
      <c r="Z40" s="7">
        <v>0.23215140568514001</v>
      </c>
      <c r="AA40" s="7">
        <v>0.58119902851018379</v>
      </c>
      <c r="AB40" s="7">
        <v>0.10594510305213573</v>
      </c>
      <c r="AC40" s="7">
        <v>1.0693125620141242</v>
      </c>
      <c r="AD40" s="7">
        <v>4.8662100242383322E-2</v>
      </c>
      <c r="AE40" s="7">
        <v>0.26861341746844619</v>
      </c>
      <c r="AF40" s="7">
        <v>0.33350794324778038</v>
      </c>
      <c r="AG40" s="7">
        <v>0.26131207396521078</v>
      </c>
      <c r="AH40" s="7">
        <v>0.64919483460061478</v>
      </c>
      <c r="AI40" s="7"/>
      <c r="AJ40" s="7">
        <v>0.41026757478238474</v>
      </c>
      <c r="AK40" s="7">
        <v>0.50080582850500377</v>
      </c>
      <c r="AL40" s="7">
        <v>1.2978939897363539</v>
      </c>
      <c r="AM40" s="7">
        <v>0.95189344688126942</v>
      </c>
    </row>
    <row r="41" spans="2:39" x14ac:dyDescent="0.75">
      <c r="B41" s="6">
        <v>2</v>
      </c>
      <c r="C41">
        <v>89</v>
      </c>
      <c r="D41" t="s">
        <v>34</v>
      </c>
      <c r="F41">
        <v>175</v>
      </c>
      <c r="G41">
        <v>200</v>
      </c>
      <c r="H41" t="s">
        <v>39</v>
      </c>
      <c r="I41" t="s">
        <v>85</v>
      </c>
      <c r="K41" t="s">
        <v>103</v>
      </c>
      <c r="L41" s="7">
        <v>-17.179824561403503</v>
      </c>
      <c r="M41" s="7">
        <v>-7.5413793103448237</v>
      </c>
      <c r="N41" s="7">
        <v>-7.2222222222222241</v>
      </c>
      <c r="O41" s="7">
        <v>2.3209876543209997</v>
      </c>
      <c r="P41" s="7">
        <v>-25.221999999999998</v>
      </c>
      <c r="Q41" s="7">
        <v>-29.744848484848486</v>
      </c>
      <c r="R41" s="7">
        <v>-20.699999999999992</v>
      </c>
      <c r="S41" s="7">
        <v>-17.382666666666669</v>
      </c>
      <c r="T41" s="7">
        <v>-13.099999999999994</v>
      </c>
      <c r="U41" s="7"/>
      <c r="V41" s="7">
        <v>-13.478070175438594</v>
      </c>
      <c r="W41" s="7">
        <v>-26.762499999999999</v>
      </c>
      <c r="X41" s="7">
        <v>-26.352083333333329</v>
      </c>
      <c r="Y41" s="7">
        <v>-20.232608695652175</v>
      </c>
      <c r="Z41" s="7">
        <v>0.51506393654163163</v>
      </c>
      <c r="AA41" s="7">
        <v>0.83609372382634317</v>
      </c>
      <c r="AB41" s="7">
        <v>0.56970771535105391</v>
      </c>
      <c r="AC41" s="7">
        <v>0.74526703524174009</v>
      </c>
      <c r="AD41" s="7">
        <v>0.33478948609537046</v>
      </c>
      <c r="AE41" s="7">
        <v>0.34542743115282404</v>
      </c>
      <c r="AF41" s="7">
        <v>6.09113522872805E-2</v>
      </c>
      <c r="AG41" s="7">
        <v>9.0029624753929255E-2</v>
      </c>
      <c r="AH41" s="7">
        <v>0.26271171880840366</v>
      </c>
      <c r="AI41" s="7"/>
      <c r="AJ41" s="7">
        <v>0.46280887966320383</v>
      </c>
      <c r="AK41" s="7">
        <v>0.33581150738112248</v>
      </c>
      <c r="AL41" s="7">
        <v>1.0259526981309037</v>
      </c>
      <c r="AM41" s="7">
        <v>0.26636423461501008</v>
      </c>
    </row>
    <row r="42" spans="2:39" x14ac:dyDescent="0.75">
      <c r="B42" s="6">
        <v>2</v>
      </c>
      <c r="C42">
        <v>89</v>
      </c>
      <c r="D42" t="s">
        <v>34</v>
      </c>
      <c r="F42">
        <v>250</v>
      </c>
      <c r="G42">
        <v>200</v>
      </c>
      <c r="H42" t="s">
        <v>39</v>
      </c>
      <c r="I42" t="s">
        <v>85</v>
      </c>
      <c r="K42" t="s">
        <v>130</v>
      </c>
      <c r="L42" s="7">
        <v>-21.6</v>
      </c>
      <c r="M42" s="7">
        <v>-12.3</v>
      </c>
      <c r="N42" s="7">
        <v>-15.2</v>
      </c>
      <c r="O42" s="7">
        <v>-9.1</v>
      </c>
      <c r="P42" s="7">
        <v>-29.9</v>
      </c>
      <c r="Q42" s="7">
        <v>-31.3</v>
      </c>
      <c r="R42" s="7">
        <v>-22.8</v>
      </c>
      <c r="S42" s="7">
        <v>-20.7</v>
      </c>
      <c r="T42" s="7">
        <v>-19.899999999999999</v>
      </c>
      <c r="U42" s="7"/>
      <c r="V42" s="7">
        <v>-18.899999999999999</v>
      </c>
      <c r="W42" s="7">
        <v>-28</v>
      </c>
      <c r="X42" s="7">
        <v>-26.7</v>
      </c>
      <c r="Y42" s="7">
        <v>-22.8</v>
      </c>
      <c r="Z42" s="7">
        <v>0.45</v>
      </c>
      <c r="AA42" s="7">
        <v>0.89</v>
      </c>
      <c r="AB42" s="7">
        <v>0.42</v>
      </c>
      <c r="AC42" s="7">
        <v>0.96</v>
      </c>
      <c r="AD42" s="7">
        <v>0.22</v>
      </c>
      <c r="AE42" s="7">
        <v>0.3</v>
      </c>
      <c r="AF42" s="7">
        <v>0.67</v>
      </c>
      <c r="AG42" s="7">
        <v>7.0000000000000007E-2</v>
      </c>
      <c r="AH42" s="7">
        <v>0.69</v>
      </c>
      <c r="AI42" s="7"/>
      <c r="AJ42" s="7">
        <v>0.27</v>
      </c>
      <c r="AK42" s="7">
        <v>0.45</v>
      </c>
      <c r="AL42" s="7">
        <v>0.1</v>
      </c>
      <c r="AM42" s="7">
        <v>0.32</v>
      </c>
    </row>
    <row r="43" spans="2:39" x14ac:dyDescent="0.75">
      <c r="B43" s="6">
        <v>2</v>
      </c>
      <c r="C43">
        <v>89</v>
      </c>
      <c r="D43" t="s">
        <v>34</v>
      </c>
      <c r="F43">
        <v>350</v>
      </c>
      <c r="G43">
        <v>200</v>
      </c>
      <c r="H43" t="s">
        <v>39</v>
      </c>
      <c r="I43" t="s">
        <v>85</v>
      </c>
      <c r="K43" t="s">
        <v>131</v>
      </c>
      <c r="L43" s="7">
        <v>-21.1</v>
      </c>
      <c r="M43" s="7">
        <v>-14</v>
      </c>
      <c r="N43" s="7">
        <v>-14.3</v>
      </c>
      <c r="O43" s="7">
        <v>-6.5</v>
      </c>
      <c r="P43" s="7">
        <v>-29.2</v>
      </c>
      <c r="Q43" s="7">
        <v>-31.6</v>
      </c>
      <c r="R43" s="7">
        <v>-22.8</v>
      </c>
      <c r="S43" s="7">
        <v>-20.6</v>
      </c>
      <c r="T43" s="7">
        <v>-20.2</v>
      </c>
      <c r="U43" s="7"/>
      <c r="V43" s="7">
        <v>-19</v>
      </c>
      <c r="W43" s="7">
        <v>-25.7</v>
      </c>
      <c r="X43" s="7">
        <v>-26.6</v>
      </c>
      <c r="Y43" s="7">
        <v>-22.9</v>
      </c>
      <c r="Z43" s="7">
        <v>0.75</v>
      </c>
      <c r="AA43" s="7">
        <v>0.62</v>
      </c>
      <c r="AB43" s="7">
        <v>7.0000000000000007E-2</v>
      </c>
      <c r="AC43" s="7">
        <v>0.57999999999999996</v>
      </c>
      <c r="AD43" s="7">
        <v>0.52</v>
      </c>
      <c r="AE43" s="7">
        <v>0.02</v>
      </c>
      <c r="AF43" s="7">
        <v>0.66</v>
      </c>
      <c r="AG43" s="7">
        <v>0.02</v>
      </c>
      <c r="AH43" s="7">
        <v>0.24</v>
      </c>
      <c r="AI43" s="7"/>
      <c r="AJ43" s="7">
        <v>0.13</v>
      </c>
      <c r="AK43" s="7">
        <v>1.21</v>
      </c>
      <c r="AL43" s="7">
        <v>0.33</v>
      </c>
      <c r="AM43" s="7">
        <v>0.24</v>
      </c>
    </row>
    <row r="44" spans="2:39" x14ac:dyDescent="0.75">
      <c r="B44">
        <v>2</v>
      </c>
      <c r="C44">
        <v>89</v>
      </c>
      <c r="D44" t="s">
        <v>34</v>
      </c>
      <c r="F44">
        <v>450</v>
      </c>
      <c r="G44">
        <v>200</v>
      </c>
      <c r="H44" t="s">
        <v>39</v>
      </c>
      <c r="I44" t="s">
        <v>85</v>
      </c>
      <c r="K44" t="s">
        <v>132</v>
      </c>
      <c r="L44" s="7">
        <v>-18.422807017543867</v>
      </c>
      <c r="M44" s="7">
        <v>-7.6022988505747016</v>
      </c>
      <c r="N44" s="7">
        <v>-9.9424242424242575</v>
      </c>
      <c r="O44" s="7">
        <v>-0.9160493827160372</v>
      </c>
      <c r="P44" s="7">
        <v>-26.646666666666665</v>
      </c>
      <c r="Q44" s="7">
        <v>-29.896363636363642</v>
      </c>
      <c r="R44" s="7">
        <v>-21.835151515151509</v>
      </c>
      <c r="S44" s="7">
        <v>-18.053999999999998</v>
      </c>
      <c r="T44" s="7">
        <v>-13.650505050505048</v>
      </c>
      <c r="U44" s="7"/>
      <c r="V44" s="7">
        <v>-14.510526315789468</v>
      </c>
      <c r="W44" s="7">
        <v>-26.486458333333331</v>
      </c>
      <c r="X44" s="7">
        <v>-25.0390625</v>
      </c>
      <c r="Y44" s="7">
        <v>-21.67971014492754</v>
      </c>
      <c r="Z44" s="7">
        <v>0.29075077141829381</v>
      </c>
      <c r="AA44" s="7">
        <v>0.47684805398302044</v>
      </c>
      <c r="AB44" s="7">
        <v>0.69302573172294479</v>
      </c>
      <c r="AC44" s="7">
        <v>0.68043733751089563</v>
      </c>
      <c r="AD44" s="7">
        <v>0.32350579592953482</v>
      </c>
      <c r="AE44" s="7">
        <v>0.2859058389755787</v>
      </c>
      <c r="AF44" s="7">
        <v>0.22481581074366128</v>
      </c>
      <c r="AG44" s="7">
        <v>0.11895097029168736</v>
      </c>
      <c r="AH44" s="7">
        <v>0.62111849503866035</v>
      </c>
      <c r="AI44" s="7"/>
      <c r="AJ44" s="7">
        <v>0.28693866071662139</v>
      </c>
      <c r="AK44" s="7">
        <v>0.35484348625778833</v>
      </c>
      <c r="AL44" s="7">
        <v>0.50793107589965791</v>
      </c>
      <c r="AM44" s="7">
        <v>1.1571352028854585</v>
      </c>
    </row>
    <row r="45" spans="2:39" x14ac:dyDescent="0.75">
      <c r="B45">
        <v>2</v>
      </c>
      <c r="C45">
        <v>89</v>
      </c>
      <c r="D45" t="s">
        <v>34</v>
      </c>
      <c r="F45">
        <v>625</v>
      </c>
      <c r="G45">
        <v>200</v>
      </c>
      <c r="H45" t="s">
        <v>39</v>
      </c>
      <c r="I45" t="s">
        <v>85</v>
      </c>
      <c r="K45" t="s">
        <v>133</v>
      </c>
      <c r="L45" s="7">
        <v>-18.8</v>
      </c>
      <c r="M45" s="7">
        <v>-9</v>
      </c>
      <c r="N45" s="7">
        <v>-11.9</v>
      </c>
      <c r="O45" s="7">
        <v>-3.9</v>
      </c>
      <c r="P45" s="7">
        <v>-26.1</v>
      </c>
      <c r="Q45" s="7">
        <v>-29.3</v>
      </c>
      <c r="R45" s="7">
        <v>-20.6</v>
      </c>
      <c r="S45" s="7">
        <v>-19.399999999999999</v>
      </c>
      <c r="T45" s="7">
        <v>-14.8</v>
      </c>
      <c r="U45" s="7"/>
      <c r="V45" s="7">
        <v>-15.7</v>
      </c>
      <c r="W45" s="7">
        <v>-27</v>
      </c>
      <c r="X45" s="7">
        <v>-26.5</v>
      </c>
      <c r="Y45" s="7">
        <v>-22</v>
      </c>
      <c r="Z45" s="7">
        <v>0.26</v>
      </c>
      <c r="AA45" s="7">
        <v>0.47</v>
      </c>
      <c r="AB45" s="7">
        <v>0.77</v>
      </c>
      <c r="AC45" s="7">
        <v>0.09</v>
      </c>
      <c r="AD45" s="7">
        <v>0.43</v>
      </c>
      <c r="AE45" s="7">
        <v>0.17</v>
      </c>
      <c r="AF45" s="7">
        <v>0.72</v>
      </c>
      <c r="AG45" s="7">
        <v>0.31</v>
      </c>
      <c r="AH45" s="7">
        <v>0.18</v>
      </c>
      <c r="AI45" s="7"/>
      <c r="AJ45" s="7">
        <v>0.21</v>
      </c>
      <c r="AK45" s="7">
        <v>0.78</v>
      </c>
      <c r="AL45" s="7">
        <v>0.09</v>
      </c>
      <c r="AM45" s="7">
        <v>0.12</v>
      </c>
    </row>
    <row r="46" spans="2:39" x14ac:dyDescent="0.75">
      <c r="B46">
        <v>2</v>
      </c>
      <c r="C46">
        <v>89</v>
      </c>
      <c r="D46" t="s">
        <v>34</v>
      </c>
      <c r="F46">
        <v>875</v>
      </c>
      <c r="G46">
        <v>200</v>
      </c>
      <c r="H46" t="s">
        <v>39</v>
      </c>
      <c r="I46" t="s">
        <v>85</v>
      </c>
      <c r="K46" t="s">
        <v>134</v>
      </c>
      <c r="L46" s="7">
        <v>-19.5</v>
      </c>
      <c r="M46" s="7">
        <v>-9.5</v>
      </c>
      <c r="N46" s="7">
        <v>-13.4</v>
      </c>
      <c r="O46" s="7">
        <v>-5.9</v>
      </c>
      <c r="P46" s="7">
        <v>-25.4</v>
      </c>
      <c r="Q46" s="7">
        <v>-29.9</v>
      </c>
      <c r="R46" s="7">
        <v>-20.100000000000001</v>
      </c>
      <c r="S46" s="7">
        <v>-19.2</v>
      </c>
      <c r="T46" s="7">
        <v>-15.5</v>
      </c>
      <c r="U46" s="7"/>
      <c r="V46" s="7">
        <v>-16.5</v>
      </c>
      <c r="W46" s="7">
        <v>-26.4</v>
      </c>
      <c r="X46" s="7">
        <v>-24.8</v>
      </c>
      <c r="Y46" s="7">
        <v>-21.4</v>
      </c>
      <c r="Z46" s="7">
        <v>0.23</v>
      </c>
      <c r="AA46" s="7">
        <v>0.21</v>
      </c>
      <c r="AB46" s="7">
        <v>0.32</v>
      </c>
      <c r="AC46" s="7">
        <v>0.32</v>
      </c>
      <c r="AD46" s="7">
        <v>0.42</v>
      </c>
      <c r="AE46" s="7">
        <v>0.17</v>
      </c>
      <c r="AF46" s="7">
        <v>0.5</v>
      </c>
      <c r="AG46" s="7">
        <v>7.0000000000000007E-2</v>
      </c>
      <c r="AH46" s="7">
        <v>0.28999999999999998</v>
      </c>
      <c r="AI46" s="7"/>
      <c r="AJ46" s="7">
        <v>0.19</v>
      </c>
      <c r="AK46" s="7">
        <v>0.95</v>
      </c>
      <c r="AL46" s="7">
        <v>0.59</v>
      </c>
      <c r="AM46" s="7">
        <v>0.38</v>
      </c>
    </row>
    <row r="47" spans="2:39" x14ac:dyDescent="0.75">
      <c r="B47">
        <v>2</v>
      </c>
      <c r="C47">
        <v>89</v>
      </c>
      <c r="D47" t="s">
        <v>34</v>
      </c>
      <c r="F47">
        <v>25</v>
      </c>
      <c r="G47">
        <v>1000</v>
      </c>
      <c r="H47" t="s">
        <v>41</v>
      </c>
      <c r="I47" t="s">
        <v>86</v>
      </c>
      <c r="J47" t="s">
        <v>90</v>
      </c>
      <c r="K47" t="s">
        <v>135</v>
      </c>
      <c r="L47" s="7">
        <v>-23.115263157894734</v>
      </c>
      <c r="M47" s="7">
        <v>-13.430574712643688</v>
      </c>
      <c r="N47" s="7">
        <v>-18.392929292929292</v>
      </c>
      <c r="O47" s="7">
        <v>-10.248641975308624</v>
      </c>
      <c r="P47" s="7">
        <v>-31.602933333333326</v>
      </c>
      <c r="Q47" s="7">
        <v>-33.000606060606053</v>
      </c>
      <c r="R47" s="7">
        <v>-24.698060606060604</v>
      </c>
      <c r="S47" s="7">
        <v>-22.469466666666666</v>
      </c>
      <c r="T47" s="7">
        <v>-20.580606060606048</v>
      </c>
      <c r="U47" s="7">
        <v>-24.160133333333334</v>
      </c>
      <c r="V47" s="7">
        <v>-20.805789473684225</v>
      </c>
      <c r="W47" s="7">
        <v>-28.725416666666661</v>
      </c>
      <c r="X47" s="7"/>
      <c r="Y47" s="7">
        <v>-19.242318840579717</v>
      </c>
      <c r="Z47" s="7">
        <v>0.58544401156221404</v>
      </c>
      <c r="AA47" s="7">
        <v>0.3758831587460813</v>
      </c>
      <c r="AB47" s="7">
        <v>0.49124879130816901</v>
      </c>
      <c r="AC47" s="7">
        <v>0.1487180396822477</v>
      </c>
      <c r="AD47" s="7">
        <v>0.42175348249896261</v>
      </c>
      <c r="AE47" s="7">
        <v>0.4643179778696952</v>
      </c>
      <c r="AF47" s="7">
        <v>0.12350706251206077</v>
      </c>
      <c r="AG47" s="7">
        <v>5.4110997033873107E-2</v>
      </c>
      <c r="AH47" s="7">
        <v>0.37344105096939723</v>
      </c>
      <c r="AI47" s="7">
        <v>0.22948928805792485</v>
      </c>
      <c r="AJ47" s="7">
        <v>0.34014621265476525</v>
      </c>
      <c r="AK47" s="7">
        <v>6.8755918305866123E-2</v>
      </c>
      <c r="AL47" s="7"/>
      <c r="AM47" s="7">
        <v>0.28629975346527797</v>
      </c>
    </row>
    <row r="48" spans="2:39" x14ac:dyDescent="0.75">
      <c r="B48">
        <v>2</v>
      </c>
      <c r="C48">
        <v>89</v>
      </c>
      <c r="D48" t="s">
        <v>34</v>
      </c>
      <c r="F48">
        <v>625</v>
      </c>
      <c r="G48">
        <v>1000</v>
      </c>
      <c r="H48" t="s">
        <v>41</v>
      </c>
      <c r="I48" t="s">
        <v>87</v>
      </c>
      <c r="J48" t="s">
        <v>90</v>
      </c>
      <c r="K48" t="s">
        <v>136</v>
      </c>
      <c r="L48" s="7">
        <v>-17.878070175438609</v>
      </c>
      <c r="M48" s="7">
        <v>-9.4827586206896477</v>
      </c>
      <c r="N48" s="7">
        <v>-13.925252525252533</v>
      </c>
      <c r="O48" s="7">
        <v>-5.386419753086428</v>
      </c>
      <c r="P48" s="7">
        <v>-30.285333333333327</v>
      </c>
      <c r="Q48" s="7">
        <v>-31.763636363636369</v>
      </c>
      <c r="R48" s="7">
        <v>-22.61636363636363</v>
      </c>
      <c r="S48" s="7">
        <v>-20.472000000000005</v>
      </c>
      <c r="T48" s="7">
        <v>-18.977777777777789</v>
      </c>
      <c r="U48" s="7"/>
      <c r="V48" s="7">
        <v>-19.157894736842106</v>
      </c>
      <c r="W48" s="7">
        <v>-27.780729166666664</v>
      </c>
      <c r="X48" s="7"/>
      <c r="Y48" s="7">
        <v>-19.449999999999996</v>
      </c>
      <c r="Z48" s="7">
        <v>0.2479044211614512</v>
      </c>
      <c r="AA48" s="7">
        <v>0.49010825727040014</v>
      </c>
      <c r="AB48" s="7">
        <v>0.32882627900319267</v>
      </c>
      <c r="AC48" s="7">
        <v>0.50058950159623583</v>
      </c>
      <c r="AD48" s="7">
        <v>0.11516944039110753</v>
      </c>
      <c r="AE48" s="7">
        <v>6.7648418606386249E-2</v>
      </c>
      <c r="AF48" s="7">
        <v>0.2225719928720134</v>
      </c>
      <c r="AG48" s="7">
        <v>0.35768142249773227</v>
      </c>
      <c r="AH48" s="7">
        <v>0.34683844723261048</v>
      </c>
      <c r="AI48" s="7"/>
      <c r="AJ48" s="7">
        <v>0.31316158039995373</v>
      </c>
      <c r="AK48" s="7">
        <v>0.10006508298768994</v>
      </c>
      <c r="AL48" s="7"/>
      <c r="AM48" s="7">
        <v>0.45398883258668526</v>
      </c>
    </row>
    <row r="49" spans="1:39" x14ac:dyDescent="0.75">
      <c r="B49">
        <v>2</v>
      </c>
      <c r="C49">
        <v>89</v>
      </c>
      <c r="D49" t="s">
        <v>34</v>
      </c>
      <c r="F49">
        <v>625</v>
      </c>
      <c r="G49">
        <v>2000</v>
      </c>
      <c r="H49" t="s">
        <v>42</v>
      </c>
      <c r="I49" t="s">
        <v>88</v>
      </c>
      <c r="K49" t="s">
        <v>137</v>
      </c>
      <c r="L49" s="7">
        <v>-20.742105263157907</v>
      </c>
      <c r="M49" s="7">
        <v>-5.5908045977011467</v>
      </c>
      <c r="N49" s="7">
        <v>-15.287878787878791</v>
      </c>
      <c r="O49" s="7">
        <v>-2.8012345679012456</v>
      </c>
      <c r="P49" s="7">
        <v>-30.140666666666661</v>
      </c>
      <c r="Q49" s="7">
        <v>-32.464848484848488</v>
      </c>
      <c r="R49" s="7">
        <v>-24.223030303030299</v>
      </c>
      <c r="S49" s="7">
        <v>-21.670000000000005</v>
      </c>
      <c r="T49" s="7">
        <v>-19.561616161616168</v>
      </c>
      <c r="U49" s="7">
        <v>-23.479333333333326</v>
      </c>
      <c r="V49" s="7">
        <v>-19.019298245614035</v>
      </c>
      <c r="W49" s="7">
        <v>-28.419270833333329</v>
      </c>
      <c r="X49" s="7"/>
      <c r="Y49" s="7">
        <v>-20.447101449275358</v>
      </c>
      <c r="Z49" s="7">
        <v>0.34237843344718555</v>
      </c>
      <c r="AA49" s="7">
        <v>0.36735603412300477</v>
      </c>
      <c r="AB49" s="7">
        <v>0.16692358526592166</v>
      </c>
      <c r="AC49" s="7">
        <v>0.34737897696192088</v>
      </c>
      <c r="AD49" s="7">
        <v>0.51672171749727369</v>
      </c>
      <c r="AE49" s="7">
        <v>0.14397352067531999</v>
      </c>
      <c r="AF49" s="7">
        <v>0.29658292686344423</v>
      </c>
      <c r="AG49" s="7">
        <v>5.392587505085332E-2</v>
      </c>
      <c r="AH49" s="7">
        <v>0.27660542320591314</v>
      </c>
      <c r="AI49" s="7">
        <v>0.65961908199606756</v>
      </c>
      <c r="AJ49" s="7">
        <v>7.3511702826467268E-2</v>
      </c>
      <c r="AK49" s="7">
        <v>0.13407488287800376</v>
      </c>
      <c r="AL49" s="7"/>
      <c r="AM49" s="7">
        <v>0.11047100855115211</v>
      </c>
    </row>
    <row r="50" spans="1:39" x14ac:dyDescent="0.75">
      <c r="B50">
        <v>2</v>
      </c>
      <c r="C50">
        <v>89</v>
      </c>
      <c r="D50" t="s">
        <v>34</v>
      </c>
      <c r="F50">
        <v>625</v>
      </c>
      <c r="G50">
        <v>5000</v>
      </c>
      <c r="H50" t="s">
        <v>43</v>
      </c>
      <c r="I50" t="s">
        <v>88</v>
      </c>
      <c r="K50" t="s">
        <v>138</v>
      </c>
      <c r="L50" s="7">
        <v>-22.713157894736849</v>
      </c>
      <c r="M50" s="7">
        <v>-8.7045977011494298</v>
      </c>
      <c r="N50" s="7">
        <v>-18.127272727272743</v>
      </c>
      <c r="O50" s="7">
        <v>-9.2259259259259334</v>
      </c>
      <c r="P50" s="7">
        <v>-31.330000000000002</v>
      </c>
      <c r="Q50" s="7">
        <v>-33.059393939393935</v>
      </c>
      <c r="R50" s="7">
        <v>-25.247272727272719</v>
      </c>
      <c r="S50" s="7">
        <v>-22.354000000000003</v>
      </c>
      <c r="T50" s="7">
        <v>-20.801010101010103</v>
      </c>
      <c r="U50" s="7">
        <v>-23.675333333333327</v>
      </c>
      <c r="V50" s="7">
        <v>-20.127192982456133</v>
      </c>
      <c r="W50" s="7">
        <v>-28.848437499999999</v>
      </c>
      <c r="X50" s="7"/>
      <c r="Y50" s="7">
        <v>-21.26594202898551</v>
      </c>
      <c r="Z50" s="7">
        <v>0.56062720449439685</v>
      </c>
      <c r="AA50" s="7">
        <v>1.1778592268618588</v>
      </c>
      <c r="AB50" s="7">
        <v>0.13063148642805605</v>
      </c>
      <c r="AC50" s="7">
        <v>0.92709062550113663</v>
      </c>
      <c r="AD50" s="7">
        <v>0.16971741218861797</v>
      </c>
      <c r="AE50" s="7">
        <v>0.35124493271052742</v>
      </c>
      <c r="AF50" s="7">
        <v>0.34716482537544335</v>
      </c>
      <c r="AG50" s="7">
        <v>0.2667758109974247</v>
      </c>
      <c r="AH50" s="7">
        <v>0.11420396962851098</v>
      </c>
      <c r="AI50" s="7">
        <v>0.61292848957552193</v>
      </c>
      <c r="AJ50" s="7">
        <v>0.52733016284521073</v>
      </c>
      <c r="AK50" s="7">
        <v>0.41468506655904924</v>
      </c>
      <c r="AL50" s="7"/>
      <c r="AM50" s="7">
        <v>0.85828094920933817</v>
      </c>
    </row>
    <row r="51" spans="1:39" x14ac:dyDescent="0.75">
      <c r="B51">
        <v>2</v>
      </c>
      <c r="C51">
        <v>89</v>
      </c>
      <c r="D51" t="s">
        <v>34</v>
      </c>
      <c r="F51">
        <v>350</v>
      </c>
      <c r="G51">
        <v>2000</v>
      </c>
      <c r="H51" t="s">
        <v>42</v>
      </c>
      <c r="I51" t="s">
        <v>88</v>
      </c>
      <c r="K51" t="s">
        <v>139</v>
      </c>
      <c r="L51" s="7">
        <v>-22.329824561403512</v>
      </c>
      <c r="M51" s="7">
        <v>-8.6114942528735643</v>
      </c>
      <c r="N51" s="7">
        <v>-15.898989898989916</v>
      </c>
      <c r="O51" s="7">
        <v>-4.5358024691358141</v>
      </c>
      <c r="P51" s="7">
        <v>-30.586000000000002</v>
      </c>
      <c r="Q51" s="7">
        <v>-32.221212121212119</v>
      </c>
      <c r="R51" s="7">
        <v>-24.320606060606053</v>
      </c>
      <c r="S51" s="7">
        <v>-21.51466666666667</v>
      </c>
      <c r="T51" s="7">
        <v>-20.501010101010102</v>
      </c>
      <c r="U51" s="7">
        <v>-23.72133333333333</v>
      </c>
      <c r="V51" s="7">
        <v>-18.659649122807014</v>
      </c>
      <c r="W51" s="7">
        <v>-28.781249999999996</v>
      </c>
      <c r="X51" s="7"/>
      <c r="Y51" s="7">
        <v>-20.350000000000001</v>
      </c>
      <c r="Z51" s="7">
        <v>0.17635506239754303</v>
      </c>
      <c r="AA51" s="7">
        <v>0.35604735441929564</v>
      </c>
      <c r="AB51" s="7">
        <v>0.45923173490987468</v>
      </c>
      <c r="AC51" s="7">
        <v>0.14434944644374287</v>
      </c>
      <c r="AD51" s="7">
        <v>0.36406592809544541</v>
      </c>
      <c r="AE51" s="7">
        <v>0.18186666020374273</v>
      </c>
      <c r="AF51" s="7">
        <v>0.1464398446433692</v>
      </c>
      <c r="AG51" s="7">
        <v>0.14071721050864144</v>
      </c>
      <c r="AH51" s="7">
        <v>0.1742182679785898</v>
      </c>
      <c r="AI51" s="7">
        <v>0.79288418658296855</v>
      </c>
      <c r="AJ51" s="7">
        <v>0.27219992245394603</v>
      </c>
      <c r="AK51" s="7">
        <v>8.1315078104143818E-2</v>
      </c>
      <c r="AL51" s="7"/>
      <c r="AM51" s="7">
        <v>0.30592757708264756</v>
      </c>
    </row>
    <row r="52" spans="1:39" x14ac:dyDescent="0.75">
      <c r="B52">
        <v>2</v>
      </c>
      <c r="C52">
        <v>89</v>
      </c>
      <c r="D52" t="s">
        <v>34</v>
      </c>
      <c r="F52">
        <v>350</v>
      </c>
      <c r="G52">
        <v>5000</v>
      </c>
      <c r="H52" t="s">
        <v>43</v>
      </c>
      <c r="I52" t="s">
        <v>88</v>
      </c>
      <c r="K52" t="s">
        <v>140</v>
      </c>
      <c r="L52" s="7">
        <v>-20.772280701754386</v>
      </c>
      <c r="M52" s="7">
        <v>-5.348965517241389</v>
      </c>
      <c r="N52" s="7">
        <v>-16.381818181818179</v>
      </c>
      <c r="O52" s="7">
        <v>-0.25358024691356379</v>
      </c>
      <c r="P52" s="7">
        <v>-30.291599999999999</v>
      </c>
      <c r="Q52" s="7">
        <v>-32.390909090909091</v>
      </c>
      <c r="R52" s="7">
        <v>-24.301696969696966</v>
      </c>
      <c r="S52" s="7">
        <v>-21.317466666666668</v>
      </c>
      <c r="T52" s="7">
        <v>-20.071515151515143</v>
      </c>
      <c r="U52" s="7">
        <v>-23.536799999999999</v>
      </c>
      <c r="V52" s="7">
        <v>-19.251403508771944</v>
      </c>
      <c r="W52" s="7">
        <v>-28.962916666666661</v>
      </c>
      <c r="X52" s="7"/>
      <c r="Y52" s="7">
        <v>-20.061884057971021</v>
      </c>
      <c r="Z52" s="7">
        <v>0.39013989961837908</v>
      </c>
      <c r="AA52" s="7">
        <v>0.20983544880857269</v>
      </c>
      <c r="AB52" s="7">
        <v>0.26271171880840311</v>
      </c>
      <c r="AC52" s="7">
        <v>0.6662687426964331</v>
      </c>
      <c r="AD52" s="7">
        <v>0.46478525507306273</v>
      </c>
      <c r="AE52" s="7">
        <v>0.11922615498731229</v>
      </c>
      <c r="AF52" s="7">
        <v>0.35039686276065035</v>
      </c>
      <c r="AG52" s="7">
        <v>0.3113133469673296</v>
      </c>
      <c r="AH52" s="7">
        <v>7.6481390691664514E-2</v>
      </c>
      <c r="AI52" s="7">
        <v>0.6666643333292499</v>
      </c>
      <c r="AJ52" s="7">
        <v>7.3699873022089038E-2</v>
      </c>
      <c r="AK52" s="7">
        <v>0.16251001571697929</v>
      </c>
      <c r="AL52" s="7"/>
      <c r="AM52" s="7">
        <v>0.15945816414395983</v>
      </c>
    </row>
    <row r="53" spans="1:39" x14ac:dyDescent="0.75">
      <c r="B53">
        <v>2</v>
      </c>
      <c r="C53">
        <v>89</v>
      </c>
      <c r="D53" t="s">
        <v>34</v>
      </c>
      <c r="F53">
        <v>625</v>
      </c>
      <c r="G53">
        <v>5000</v>
      </c>
      <c r="H53" t="s">
        <v>43</v>
      </c>
      <c r="I53" t="s">
        <v>89</v>
      </c>
      <c r="K53" t="s">
        <v>141</v>
      </c>
      <c r="L53" s="7">
        <v>-20.648245614035091</v>
      </c>
      <c r="M53" s="7">
        <v>-8.9850574712643674</v>
      </c>
      <c r="N53" s="7">
        <v>-13.974747474747472</v>
      </c>
      <c r="O53" s="7">
        <v>-3.4839506172839365</v>
      </c>
      <c r="P53" s="7">
        <v>-28.645999999999997</v>
      </c>
      <c r="Q53" s="7">
        <v>-30.741212121212115</v>
      </c>
      <c r="R53" s="7">
        <v>-22.699393939393939</v>
      </c>
      <c r="S53" s="7">
        <v>-19.993333333333339</v>
      </c>
      <c r="T53" s="7">
        <v>-19.377777777777776</v>
      </c>
      <c r="U53" s="7"/>
      <c r="V53" s="7">
        <v>-19.618421052631575</v>
      </c>
      <c r="W53" s="7">
        <v>-27.841666666666669</v>
      </c>
      <c r="X53" s="7">
        <v>-26.341666666666658</v>
      </c>
      <c r="Y53" s="7">
        <v>-21.883333333333336</v>
      </c>
      <c r="Z53" s="7">
        <v>0.18998469102926591</v>
      </c>
      <c r="AA53" s="7">
        <v>0.27267556170302359</v>
      </c>
      <c r="AB53" s="7">
        <v>0.60350978349113049</v>
      </c>
      <c r="AC53" s="7">
        <v>0.54054198951844323</v>
      </c>
      <c r="AD53" s="7">
        <v>0.21786540187310993</v>
      </c>
      <c r="AE53" s="7">
        <v>0.14922757963398048</v>
      </c>
      <c r="AF53" s="7">
        <v>5.2727272727270957E-2</v>
      </c>
      <c r="AG53" s="7">
        <v>2.1939310229207008E-2</v>
      </c>
      <c r="AH53" s="7">
        <v>0.27294604020424379</v>
      </c>
      <c r="AI53" s="7"/>
      <c r="AJ53" s="7">
        <v>0.30087591427276761</v>
      </c>
      <c r="AK53" s="7">
        <v>0.3181098044013283</v>
      </c>
      <c r="AL53" s="7">
        <v>0.63875552937104274</v>
      </c>
      <c r="AM53" s="7">
        <v>0.39005234489493223</v>
      </c>
    </row>
    <row r="54" spans="1:39" x14ac:dyDescent="0.75">
      <c r="A54" t="s">
        <v>148</v>
      </c>
      <c r="B54">
        <v>2</v>
      </c>
      <c r="F54">
        <v>20</v>
      </c>
      <c r="G54">
        <v>0.3</v>
      </c>
      <c r="H54" t="s">
        <v>142</v>
      </c>
      <c r="I54" t="s">
        <v>147</v>
      </c>
      <c r="J54" t="s">
        <v>76</v>
      </c>
      <c r="L54" s="7">
        <v>-19.592888888888876</v>
      </c>
      <c r="M54" s="7">
        <v>-9.88133333333335</v>
      </c>
      <c r="N54" s="7">
        <v>-13.864374999999992</v>
      </c>
      <c r="O54" s="7">
        <v>-6.0677777777777919</v>
      </c>
      <c r="P54" s="7">
        <v>-28.360333333333333</v>
      </c>
      <c r="Q54" s="7">
        <v>-30.140444444444434</v>
      </c>
      <c r="R54" s="7">
        <v>-18.663611111111116</v>
      </c>
      <c r="S54" s="7">
        <v>-19.822666666666674</v>
      </c>
      <c r="T54" s="7">
        <v>-15.592499999999994</v>
      </c>
      <c r="U54" s="7"/>
      <c r="V54" s="7">
        <v>-18.191599999999994</v>
      </c>
      <c r="W54" s="7">
        <v>-26.232074074074067</v>
      </c>
      <c r="X54" s="7">
        <v>-24.284407407407404</v>
      </c>
      <c r="Y54" s="7">
        <v>-17.999416666666654</v>
      </c>
      <c r="Z54" s="7">
        <v>1.5979009193777172</v>
      </c>
      <c r="AA54" s="7">
        <v>2.1873638395718844</v>
      </c>
      <c r="AB54" s="7">
        <v>1.3500288770059676</v>
      </c>
      <c r="AC54" s="7">
        <v>1.5490814865112337</v>
      </c>
      <c r="AD54" s="7">
        <v>0.67251359341899697</v>
      </c>
      <c r="AE54" s="7">
        <v>0.46468771473132392</v>
      </c>
      <c r="AF54" s="7">
        <v>0.98500970760397888</v>
      </c>
      <c r="AG54" s="7">
        <v>0.51107625001885115</v>
      </c>
      <c r="AH54" s="7">
        <v>0.52234366082110995</v>
      </c>
      <c r="AI54" s="7"/>
      <c r="AJ54" s="7">
        <v>0.74586083956727445</v>
      </c>
      <c r="AK54" s="7">
        <v>0.53826401648292299</v>
      </c>
      <c r="AL54" s="7">
        <v>0.7071764490147795</v>
      </c>
      <c r="AM54" s="7">
        <v>0.71035848735378337</v>
      </c>
    </row>
    <row r="55" spans="1:39" x14ac:dyDescent="0.75">
      <c r="A55" t="s">
        <v>149</v>
      </c>
      <c r="B55">
        <v>2</v>
      </c>
      <c r="F55">
        <v>85</v>
      </c>
      <c r="G55">
        <v>0.3</v>
      </c>
      <c r="H55" t="s">
        <v>142</v>
      </c>
      <c r="I55" t="s">
        <v>147</v>
      </c>
      <c r="J55" t="s">
        <v>76</v>
      </c>
      <c r="L55" s="7">
        <v>-23.513777777777779</v>
      </c>
      <c r="M55" s="7">
        <v>-15.518666666666684</v>
      </c>
      <c r="N55" s="7">
        <v>-17.399124999999994</v>
      </c>
      <c r="O55" s="7">
        <v>-11.285555555555561</v>
      </c>
      <c r="P55" s="7">
        <v>-31.856333333333335</v>
      </c>
      <c r="Q55" s="7">
        <v>-33.722166666666659</v>
      </c>
      <c r="R55" s="7">
        <v>-25.000222222222234</v>
      </c>
      <c r="S55" s="7">
        <v>-25.382666666666669</v>
      </c>
      <c r="T55" s="7">
        <v>-19.265499999999996</v>
      </c>
      <c r="U55" s="7"/>
      <c r="V55" s="7">
        <v>-24.015599999999996</v>
      </c>
      <c r="W55" s="7">
        <v>-32.63111111111111</v>
      </c>
      <c r="X55" s="7">
        <v>-28.143740740740746</v>
      </c>
      <c r="Y55" s="7">
        <v>-22.814472222222207</v>
      </c>
      <c r="Z55" s="7">
        <v>1.1920806336137864</v>
      </c>
      <c r="AA55" s="7">
        <v>2.1773339546335073</v>
      </c>
      <c r="AB55" s="7">
        <v>1.2099863248194163</v>
      </c>
      <c r="AC55" s="7">
        <v>1.4030939780040095</v>
      </c>
      <c r="AD55" s="7">
        <v>0.67960763189750439</v>
      </c>
      <c r="AE55" s="7">
        <v>0.50636529414159903</v>
      </c>
      <c r="AF55" s="7">
        <v>1.8132797464508583</v>
      </c>
      <c r="AG55" s="7">
        <v>0.65444245991021588</v>
      </c>
      <c r="AH55" s="7">
        <v>0.53639248689742114</v>
      </c>
      <c r="AI55" s="7"/>
      <c r="AJ55" s="7">
        <v>0.83136658099781824</v>
      </c>
      <c r="AK55" s="7">
        <v>0.84076292220698445</v>
      </c>
      <c r="AL55" s="7">
        <v>0.7248945170887624</v>
      </c>
      <c r="AM55" s="7">
        <v>0.68318649845168011</v>
      </c>
    </row>
    <row r="56" spans="1:39" x14ac:dyDescent="0.75">
      <c r="A56" t="s">
        <v>150</v>
      </c>
      <c r="B56">
        <v>3</v>
      </c>
      <c r="F56">
        <v>20</v>
      </c>
      <c r="G56">
        <v>1</v>
      </c>
      <c r="H56" t="s">
        <v>144</v>
      </c>
      <c r="I56" t="s">
        <v>147</v>
      </c>
      <c r="J56" t="s">
        <v>77</v>
      </c>
      <c r="L56" s="7">
        <v>-17.971999999999998</v>
      </c>
      <c r="M56" s="7">
        <v>-12.168874999999993</v>
      </c>
      <c r="N56" s="7">
        <v>-14.866000000000021</v>
      </c>
      <c r="O56" s="7">
        <v>-7.0443703703703777</v>
      </c>
      <c r="P56" s="7">
        <v>-28.680666666666671</v>
      </c>
      <c r="Q56" s="7">
        <v>-30.572703703703692</v>
      </c>
      <c r="R56" s="7">
        <v>-20.218888888888888</v>
      </c>
      <c r="S56" s="7">
        <v>-19.186888888888884</v>
      </c>
      <c r="T56" s="7">
        <v>-15.953666666666674</v>
      </c>
      <c r="U56" s="7">
        <v>-17.874000000000002</v>
      </c>
      <c r="V56" s="7">
        <v>-18.200844444444453</v>
      </c>
      <c r="W56" s="7">
        <v>-26.125604938271611</v>
      </c>
      <c r="X56" s="7">
        <v>-23.804324074074078</v>
      </c>
      <c r="Y56" s="7">
        <v>-18.893527777777766</v>
      </c>
      <c r="Z56" s="7">
        <v>1.1640931616021499</v>
      </c>
      <c r="AA56" s="7">
        <v>3.489405626320905</v>
      </c>
      <c r="AB56" s="7">
        <v>1.5086515398692939</v>
      </c>
      <c r="AC56" s="7">
        <v>2.9077638432137549</v>
      </c>
      <c r="AD56" s="7">
        <v>0.96133310217288181</v>
      </c>
      <c r="AE56" s="7">
        <v>0.5825828949388312</v>
      </c>
      <c r="AF56" s="7">
        <v>0.57673863552193572</v>
      </c>
      <c r="AG56" s="7">
        <v>0.55847391265045876</v>
      </c>
      <c r="AH56" s="7">
        <v>1.3654372010458791</v>
      </c>
      <c r="AI56" s="7">
        <v>1.0588495329050935</v>
      </c>
      <c r="AJ56" s="7">
        <v>0.95478299861510152</v>
      </c>
      <c r="AK56" s="7">
        <v>0.70354363871582459</v>
      </c>
      <c r="AL56" s="7">
        <v>0.67246840150954612</v>
      </c>
      <c r="AM56" s="7">
        <v>1.3371590773532323</v>
      </c>
    </row>
    <row r="57" spans="1:39" x14ac:dyDescent="0.75">
      <c r="A57" t="s">
        <v>151</v>
      </c>
      <c r="B57">
        <v>3</v>
      </c>
      <c r="F57">
        <v>320</v>
      </c>
      <c r="G57">
        <v>1</v>
      </c>
      <c r="H57" t="s">
        <v>144</v>
      </c>
      <c r="I57" t="s">
        <v>147</v>
      </c>
      <c r="J57" t="s">
        <v>77</v>
      </c>
      <c r="L57" s="7">
        <v>-23.358285714285717</v>
      </c>
      <c r="M57" s="7">
        <v>-12.011666666666676</v>
      </c>
      <c r="N57" s="7">
        <v>-15.230821428571417</v>
      </c>
      <c r="O57" s="7">
        <v>-4.1195873015873019</v>
      </c>
      <c r="P57" s="7">
        <v>-28.001238095238097</v>
      </c>
      <c r="Q57" s="7">
        <v>-29.944452380952377</v>
      </c>
      <c r="R57" s="7">
        <v>-22.494579365079378</v>
      </c>
      <c r="S57" s="7">
        <v>-19.288190476190483</v>
      </c>
      <c r="T57" s="7">
        <v>-18.526142857142855</v>
      </c>
      <c r="U57" s="7"/>
      <c r="V57" s="7">
        <v>-20.702952380952386</v>
      </c>
      <c r="W57" s="7">
        <v>-28.118666666666662</v>
      </c>
      <c r="X57" s="7">
        <v>-26.085629629629626</v>
      </c>
      <c r="Y57" s="7">
        <v>-21.562912698412703</v>
      </c>
      <c r="Z57" s="7">
        <v>1.3716282217991784</v>
      </c>
      <c r="AA57" s="7">
        <v>3.7680193957391848</v>
      </c>
      <c r="AB57" s="7">
        <v>1.8190087542984206</v>
      </c>
      <c r="AC57" s="7">
        <v>1.2968464150926355</v>
      </c>
      <c r="AD57" s="7">
        <v>0.88335475266034602</v>
      </c>
      <c r="AE57" s="7">
        <v>0.6467392120983616</v>
      </c>
      <c r="AF57" s="7">
        <v>0.80561273798139565</v>
      </c>
      <c r="AG57" s="7">
        <v>0.53765274684546871</v>
      </c>
      <c r="AH57" s="7">
        <v>1.302687661282296</v>
      </c>
      <c r="AI57" s="7"/>
      <c r="AJ57" s="7">
        <v>1.369950567756093</v>
      </c>
      <c r="AK57" s="7">
        <v>1.7722127992318859</v>
      </c>
      <c r="AL57" s="7">
        <v>0.79756610211492729</v>
      </c>
      <c r="AM57" s="7">
        <v>0.63267788033449401</v>
      </c>
    </row>
    <row r="58" spans="1:39" x14ac:dyDescent="0.75">
      <c r="A58" t="s">
        <v>152</v>
      </c>
      <c r="B58">
        <v>3</v>
      </c>
      <c r="F58">
        <v>20</v>
      </c>
      <c r="G58">
        <v>6</v>
      </c>
      <c r="H58" t="s">
        <v>145</v>
      </c>
      <c r="I58" t="s">
        <v>147</v>
      </c>
      <c r="J58" t="s">
        <v>75</v>
      </c>
      <c r="L58" s="7">
        <v>-16.743809523809517</v>
      </c>
      <c r="M58" s="7">
        <v>-10.517500000000009</v>
      </c>
      <c r="N58" s="7">
        <v>-15.677339285714261</v>
      </c>
      <c r="O58" s="7">
        <v>-7.9012380952380949</v>
      </c>
      <c r="P58" s="7">
        <v>-26.450428571428588</v>
      </c>
      <c r="Q58" s="7">
        <v>-28.937690476190483</v>
      </c>
      <c r="R58" s="7">
        <v>-19.419380952380966</v>
      </c>
      <c r="S58" s="7">
        <v>-17.854714285714284</v>
      </c>
      <c r="T58" s="7">
        <v>-16.315571428571424</v>
      </c>
      <c r="U58" s="7"/>
      <c r="V58" s="7">
        <v>-19.099928571428578</v>
      </c>
      <c r="W58" s="7">
        <v>-28.909333333333333</v>
      </c>
      <c r="X58" s="7">
        <v>-24.33377777777778</v>
      </c>
      <c r="Y58" s="7">
        <v>-19.410226190476198</v>
      </c>
      <c r="Z58" s="7">
        <v>1.2580119362494246</v>
      </c>
      <c r="AA58" s="7">
        <v>1.6345309469895835</v>
      </c>
      <c r="AB58" s="7">
        <v>0.49322932311306306</v>
      </c>
      <c r="AC58" s="7">
        <v>0.7714847089117568</v>
      </c>
      <c r="AD58" s="7">
        <v>0.77352975748466757</v>
      </c>
      <c r="AE58" s="7">
        <v>0.64277373782873859</v>
      </c>
      <c r="AF58" s="7">
        <v>0.43089636025432237</v>
      </c>
      <c r="AG58" s="7">
        <v>0.25816513725760676</v>
      </c>
      <c r="AH58" s="7">
        <v>0.71924285586600267</v>
      </c>
      <c r="AI58" s="7"/>
      <c r="AJ58" s="7">
        <v>1.5195962048235974</v>
      </c>
      <c r="AK58" s="7">
        <v>4.3857671504472737</v>
      </c>
      <c r="AL58" s="7">
        <v>0.40697990365042747</v>
      </c>
      <c r="AM58" s="7">
        <v>1.0823705932768477</v>
      </c>
    </row>
    <row r="59" spans="1:39" x14ac:dyDescent="0.75">
      <c r="A59" t="s">
        <v>153</v>
      </c>
      <c r="B59">
        <v>3</v>
      </c>
      <c r="F59">
        <v>320</v>
      </c>
      <c r="G59">
        <v>6</v>
      </c>
      <c r="H59" t="s">
        <v>145</v>
      </c>
      <c r="I59" t="s">
        <v>147</v>
      </c>
      <c r="J59" t="s">
        <v>75</v>
      </c>
      <c r="L59" s="7">
        <v>-23.96008888888889</v>
      </c>
      <c r="M59" s="7">
        <v>-13.462533333333335</v>
      </c>
      <c r="N59" s="7">
        <v>-16.483449999999991</v>
      </c>
      <c r="O59" s="7">
        <v>-7.0240444444444465</v>
      </c>
      <c r="P59" s="7">
        <v>-28.442933333333336</v>
      </c>
      <c r="Q59" s="7">
        <v>-29.868988888888893</v>
      </c>
      <c r="R59" s="7">
        <v>-22.724444444444448</v>
      </c>
      <c r="S59" s="7">
        <v>-20.064399999999996</v>
      </c>
      <c r="T59" s="7">
        <v>-18.985199999999995</v>
      </c>
      <c r="U59" s="7"/>
      <c r="V59" s="7">
        <v>-20.003799999999998</v>
      </c>
      <c r="W59" s="7">
        <v>-28.814088888888893</v>
      </c>
      <c r="X59" s="7">
        <v>-27.280770370370387</v>
      </c>
      <c r="Y59" s="7">
        <v>-22.44231111111111</v>
      </c>
      <c r="Z59" s="7">
        <v>1.3017964567530569</v>
      </c>
      <c r="AA59" s="7">
        <v>1.528187294912942</v>
      </c>
      <c r="AB59" s="7">
        <v>0.76237469052297313</v>
      </c>
      <c r="AC59" s="7">
        <v>1.3754136562961445</v>
      </c>
      <c r="AD59" s="7">
        <v>0.36502620910467809</v>
      </c>
      <c r="AE59" s="7">
        <v>0.38621358632142577</v>
      </c>
      <c r="AF59" s="7">
        <v>1.1869449970095178</v>
      </c>
      <c r="AG59" s="7">
        <v>0.58115643332927269</v>
      </c>
      <c r="AH59" s="7">
        <v>0.5870419065109389</v>
      </c>
      <c r="AI59" s="7"/>
      <c r="AJ59" s="7">
        <v>0.88153589830477042</v>
      </c>
      <c r="AK59" s="7">
        <v>0.42331701922487275</v>
      </c>
      <c r="AL59" s="7">
        <v>1.3915781880648834</v>
      </c>
      <c r="AM59" s="7">
        <v>1.061868603680082</v>
      </c>
    </row>
    <row r="60" spans="1:39" x14ac:dyDescent="0.75">
      <c r="A60" t="s">
        <v>154</v>
      </c>
      <c r="B60">
        <v>3</v>
      </c>
      <c r="F60">
        <v>20</v>
      </c>
      <c r="G60">
        <v>51</v>
      </c>
      <c r="H60" t="s">
        <v>146</v>
      </c>
      <c r="I60" t="s">
        <v>147</v>
      </c>
      <c r="J60" t="s">
        <v>75</v>
      </c>
      <c r="L60" s="7">
        <v>-20.673841269841262</v>
      </c>
      <c r="M60" s="7">
        <v>-18.962666666666667</v>
      </c>
      <c r="N60" s="7">
        <v>-17.771392857142867</v>
      </c>
      <c r="O60" s="7">
        <v>-11.445682539682545</v>
      </c>
      <c r="P60" s="7">
        <v>-28.164571428571428</v>
      </c>
      <c r="Q60" s="7">
        <v>-30.596944444444443</v>
      </c>
      <c r="R60" s="7">
        <v>-20.43888888888889</v>
      </c>
      <c r="S60" s="7">
        <v>-19.212285714285724</v>
      </c>
      <c r="T60" s="7">
        <v>-16.042714285714293</v>
      </c>
      <c r="U60" s="7"/>
      <c r="V60" s="7">
        <v>-20.643647619047613</v>
      </c>
      <c r="W60" s="7">
        <v>-28.268444444444444</v>
      </c>
      <c r="X60" s="7">
        <v>-24.199925925925921</v>
      </c>
      <c r="Y60" s="7">
        <v>-17.60678571428571</v>
      </c>
      <c r="Z60" s="7">
        <v>2.4381999084674724</v>
      </c>
      <c r="AA60" s="7">
        <v>3.418407146123271</v>
      </c>
      <c r="AB60" s="7">
        <v>0.92008991699569487</v>
      </c>
      <c r="AC60" s="7">
        <v>1.4652985249415091</v>
      </c>
      <c r="AD60" s="7">
        <v>1.6271733012746219</v>
      </c>
      <c r="AE60" s="7">
        <v>1.3241306232420624</v>
      </c>
      <c r="AF60" s="7">
        <v>0.36859366114603381</v>
      </c>
      <c r="AG60" s="7">
        <v>0.56135601130527812</v>
      </c>
      <c r="AH60" s="7">
        <v>1.3091545254203458</v>
      </c>
      <c r="AI60" s="7"/>
      <c r="AJ60" s="7">
        <v>1.2516290177585518</v>
      </c>
      <c r="AK60" s="7">
        <v>1.1019018127484292</v>
      </c>
      <c r="AL60" s="7">
        <v>0.96165221334111817</v>
      </c>
      <c r="AM60" s="7">
        <v>0.91990532279689274</v>
      </c>
    </row>
    <row r="61" spans="1:39" x14ac:dyDescent="0.75">
      <c r="A61" t="s">
        <v>155</v>
      </c>
      <c r="B61">
        <v>2</v>
      </c>
      <c r="F61">
        <v>85</v>
      </c>
      <c r="G61">
        <v>51</v>
      </c>
      <c r="H61" t="s">
        <v>146</v>
      </c>
      <c r="I61" t="s">
        <v>147</v>
      </c>
      <c r="J61" t="s">
        <v>75</v>
      </c>
      <c r="L61" s="7">
        <v>-22.802933333333346</v>
      </c>
      <c r="M61" s="7">
        <v>-10.372266666666667</v>
      </c>
      <c r="N61" s="7">
        <v>-16.038250000000009</v>
      </c>
      <c r="O61" s="7">
        <v>-8.3753333333333355</v>
      </c>
      <c r="P61" s="7">
        <v>-29.924266666666657</v>
      </c>
      <c r="Q61" s="7">
        <v>-32.181555555555562</v>
      </c>
      <c r="R61" s="7">
        <v>-23.115311111111108</v>
      </c>
      <c r="S61" s="7">
        <v>-21.589066666666678</v>
      </c>
      <c r="T61" s="7">
        <v>-21.587399999999995</v>
      </c>
      <c r="U61" s="7"/>
      <c r="V61" s="7">
        <v>-20.938760000000009</v>
      </c>
      <c r="W61" s="7">
        <v>-31.27</v>
      </c>
      <c r="X61" s="7">
        <v>-26.910029629629626</v>
      </c>
      <c r="Y61" s="7">
        <v>-22.365033333333322</v>
      </c>
      <c r="Z61" s="7">
        <v>1.2570407577587397</v>
      </c>
      <c r="AA61" s="7">
        <v>1.6474423763316717</v>
      </c>
      <c r="AB61" s="7">
        <v>1.6019448043706133</v>
      </c>
      <c r="AC61" s="7">
        <v>3.1434322359838216</v>
      </c>
      <c r="AD61" s="7">
        <v>1.2763746054091372</v>
      </c>
      <c r="AE61" s="7">
        <v>0.95189583249740317</v>
      </c>
      <c r="AF61" s="7">
        <v>1.7495060535709732</v>
      </c>
      <c r="AG61" s="7">
        <v>0.90305821148657772</v>
      </c>
      <c r="AH61" s="7">
        <v>1.2283079011387972</v>
      </c>
      <c r="AI61" s="7"/>
      <c r="AJ61" s="7">
        <v>0.9482704403280775</v>
      </c>
      <c r="AK61" s="7">
        <v>0.54593535094130641</v>
      </c>
      <c r="AL61" s="7">
        <v>0.23226310467708339</v>
      </c>
      <c r="AM61" s="7">
        <v>0.36854683480453809</v>
      </c>
    </row>
    <row r="62" spans="1:39" x14ac:dyDescent="0.75">
      <c r="A62" t="s">
        <v>156</v>
      </c>
      <c r="B62" t="s">
        <v>143</v>
      </c>
      <c r="F62">
        <v>320</v>
      </c>
      <c r="G62">
        <v>51</v>
      </c>
      <c r="H62" t="s">
        <v>146</v>
      </c>
      <c r="I62" t="s">
        <v>147</v>
      </c>
      <c r="J62" t="s">
        <v>75</v>
      </c>
      <c r="L62" s="7">
        <v>-20.810222222222212</v>
      </c>
      <c r="M62" s="7">
        <v>-10.154333333333335</v>
      </c>
      <c r="N62" s="7">
        <v>-13.877875000000008</v>
      </c>
      <c r="O62" s="7">
        <v>-5.9779999999999989</v>
      </c>
      <c r="P62" s="7">
        <v>-27.618333333333332</v>
      </c>
      <c r="Q62" s="7">
        <v>-30.442333333333327</v>
      </c>
      <c r="R62" s="7">
        <v>-20.250361111111108</v>
      </c>
      <c r="S62" s="7">
        <v>-21.292000000000005</v>
      </c>
      <c r="T62" s="7">
        <v>-20.230999999999987</v>
      </c>
      <c r="U62" s="7"/>
      <c r="V62" s="7">
        <v>-17.744399999999992</v>
      </c>
      <c r="W62" s="7">
        <v>-28.804185185185194</v>
      </c>
      <c r="X62" s="7">
        <v>-26.489666666666668</v>
      </c>
      <c r="Y62" s="7">
        <v>-20.915027777777773</v>
      </c>
      <c r="Z62" s="7">
        <v>1.0135153052983814</v>
      </c>
      <c r="AA62" s="7">
        <v>0.85446873358049757</v>
      </c>
      <c r="AB62" s="7">
        <v>1.0240557266330768</v>
      </c>
      <c r="AC62" s="7">
        <v>1.2031856973145159</v>
      </c>
      <c r="AD62" s="7">
        <v>0.73523574450648144</v>
      </c>
      <c r="AE62" s="7">
        <v>0.4111223999951571</v>
      </c>
      <c r="AF62" s="7">
        <v>1.3910101069340186</v>
      </c>
      <c r="AG62" s="7">
        <v>0.3898204714993817</v>
      </c>
      <c r="AH62" s="7">
        <v>0.92409631532649417</v>
      </c>
      <c r="AI62" s="7"/>
      <c r="AJ62" s="7">
        <v>1.0263611255303853</v>
      </c>
      <c r="AK62" s="7">
        <v>0.34422336752314059</v>
      </c>
      <c r="AL62" s="7">
        <v>0.19925226891221695</v>
      </c>
      <c r="AM62" s="7">
        <v>0.51287970125845461</v>
      </c>
    </row>
    <row r="63" spans="1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4F8-5A3C-4B72-A660-9910981AC1ED}">
  <dimension ref="A1:AN61"/>
  <sheetViews>
    <sheetView zoomScale="50" zoomScaleNormal="50" workbookViewId="0">
      <pane xSplit="11" ySplit="1" topLeftCell="L24" activePane="bottomRight" state="frozen"/>
      <selection activeCell="E54" sqref="E54"/>
      <selection pane="topRight" activeCell="E54" sqref="E54"/>
      <selection pane="bottomLeft" activeCell="E54" sqref="E54"/>
      <selection pane="bottomRight" activeCell="J27" sqref="J27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D2" t="s">
        <v>34</v>
      </c>
      <c r="F2">
        <v>350</v>
      </c>
      <c r="H2" t="s">
        <v>43</v>
      </c>
      <c r="I2" t="s">
        <v>88</v>
      </c>
      <c r="L2" s="7">
        <v>22.808345232564424</v>
      </c>
      <c r="M2" s="7">
        <v>2.7296848918719068</v>
      </c>
      <c r="N2" s="7">
        <v>-17.895750066023055</v>
      </c>
      <c r="O2" s="7">
        <v>6.3307083473536112</v>
      </c>
      <c r="P2" s="7">
        <v>22.701553315142075</v>
      </c>
      <c r="Q2" s="7">
        <v>18.754524047211948</v>
      </c>
      <c r="R2" s="7">
        <v>20.158481788257799</v>
      </c>
      <c r="S2" s="7">
        <v>13.619256711429125</v>
      </c>
      <c r="T2" s="7">
        <v>15.567497258270897</v>
      </c>
      <c r="U2" s="7">
        <v>4.2810154789606036</v>
      </c>
      <c r="V2" s="7">
        <v>20.590277107702178</v>
      </c>
      <c r="W2" s="7">
        <v>0.84516352242547133</v>
      </c>
      <c r="X2" s="7">
        <v>0</v>
      </c>
      <c r="Y2" s="7">
        <v>1.9084550468940209</v>
      </c>
      <c r="Z2" s="7">
        <v>0.16352187254222125</v>
      </c>
      <c r="AA2" s="7">
        <v>0.19153897745855208</v>
      </c>
      <c r="AB2" s="7">
        <v>0.50020396300664616</v>
      </c>
      <c r="AC2" s="7">
        <v>5.7973357379067052E-2</v>
      </c>
      <c r="AD2" s="7">
        <v>0.42137813624810944</v>
      </c>
      <c r="AE2" s="7">
        <v>0.17816122607459631</v>
      </c>
      <c r="AF2" s="7">
        <v>0.20792727300205643</v>
      </c>
      <c r="AG2" s="7">
        <v>0.15854554072790236</v>
      </c>
      <c r="AH2" s="7">
        <v>8.2929499379774216E-2</v>
      </c>
      <c r="AI2" s="7">
        <v>0.74644443724806597</v>
      </c>
      <c r="AJ2" s="7">
        <v>1.0908120469280139E-2</v>
      </c>
      <c r="AK2" s="7">
        <v>0.46183687190890721</v>
      </c>
      <c r="AL2" s="7">
        <v>0</v>
      </c>
      <c r="AM2" s="7">
        <v>0.39280122875006734</v>
      </c>
    </row>
    <row r="3" spans="1:40" x14ac:dyDescent="0.75">
      <c r="D3" t="s">
        <v>34</v>
      </c>
      <c r="F3">
        <v>625</v>
      </c>
      <c r="H3" t="s">
        <v>43</v>
      </c>
      <c r="I3" t="s">
        <v>88</v>
      </c>
      <c r="L3" s="7">
        <v>17.795862308818524</v>
      </c>
      <c r="M3" s="7">
        <v>3.4839286055231988</v>
      </c>
      <c r="N3" s="7">
        <v>-13.696524315934084</v>
      </c>
      <c r="O3" s="7">
        <v>8.4424243519687749</v>
      </c>
      <c r="P3" s="7">
        <v>16.558088688695076</v>
      </c>
      <c r="Q3" s="7">
        <v>13.202495682659938</v>
      </c>
      <c r="R3" s="7">
        <v>16.19472177458708</v>
      </c>
      <c r="S3" s="7">
        <v>10.955330363210299</v>
      </c>
      <c r="T3" s="7">
        <v>12.786967465653801</v>
      </c>
      <c r="U3" s="7">
        <v>0</v>
      </c>
      <c r="V3" s="7">
        <v>16.339222681264364</v>
      </c>
      <c r="W3" s="7">
        <v>-0.66113276870001736</v>
      </c>
      <c r="X3" s="7">
        <v>0</v>
      </c>
      <c r="Y3" s="7">
        <v>-1.2320875706931822</v>
      </c>
      <c r="Z3" s="7">
        <v>0.65073986634199721</v>
      </c>
      <c r="AA3" s="7">
        <v>0.69347405475194401</v>
      </c>
      <c r="AB3" s="7">
        <v>0.74370103246316632</v>
      </c>
      <c r="AC3" s="7">
        <v>0.51764823754989386</v>
      </c>
      <c r="AD3" s="7">
        <v>0.33689050080848087</v>
      </c>
      <c r="AE3" s="7">
        <v>0.15127121080827077</v>
      </c>
      <c r="AF3" s="7">
        <v>0.55788631142864087</v>
      </c>
      <c r="AG3" s="7">
        <v>9.0697997580769657E-2</v>
      </c>
      <c r="AH3" s="7">
        <v>0.26172980032829618</v>
      </c>
      <c r="AI3" s="7">
        <v>0</v>
      </c>
      <c r="AJ3" s="7">
        <v>0.23214055080730167</v>
      </c>
      <c r="AK3" s="7">
        <v>0.58233776976611384</v>
      </c>
      <c r="AL3" s="7">
        <v>0</v>
      </c>
      <c r="AM3" s="7">
        <v>0.44072519356590295</v>
      </c>
    </row>
    <row r="4" spans="1:40" x14ac:dyDescent="0.75">
      <c r="D4" t="s">
        <v>34</v>
      </c>
      <c r="F4">
        <v>350</v>
      </c>
      <c r="H4" t="s">
        <v>42</v>
      </c>
      <c r="I4" t="s">
        <v>88</v>
      </c>
      <c r="L4" s="7">
        <v>18.346995666502185</v>
      </c>
      <c r="M4" s="7">
        <v>7.5065728946633961</v>
      </c>
      <c r="N4" s="7">
        <v>-14.369053901117029</v>
      </c>
      <c r="O4" s="7">
        <v>6.5834321730520955</v>
      </c>
      <c r="P4" s="7">
        <v>15.353989106925452</v>
      </c>
      <c r="Q4" s="7">
        <v>13.508067702985848</v>
      </c>
      <c r="R4" s="7">
        <v>16.739060228625402</v>
      </c>
      <c r="S4" s="7">
        <v>11.50048866097937</v>
      </c>
      <c r="T4" s="7">
        <v>12.923723946677292</v>
      </c>
      <c r="U4" s="7">
        <v>3.7978082404832065</v>
      </c>
      <c r="V4" s="7">
        <v>17.476060640925841</v>
      </c>
      <c r="W4" s="7">
        <v>0.58085724688064355</v>
      </c>
      <c r="X4" s="7">
        <v>0</v>
      </c>
      <c r="Y4" s="7">
        <v>1.7513449559127572</v>
      </c>
      <c r="Z4" s="7">
        <v>0.40837787977167428</v>
      </c>
      <c r="AA4" s="7">
        <v>0.30294754476534386</v>
      </c>
      <c r="AB4" s="7">
        <v>0.32787048027236892</v>
      </c>
      <c r="AC4" s="7">
        <v>0.67106908634327789</v>
      </c>
      <c r="AD4" s="7">
        <v>0.72088163585621412</v>
      </c>
      <c r="AE4" s="7">
        <v>0.64521139038825592</v>
      </c>
      <c r="AF4" s="7">
        <v>1.0214993396365053</v>
      </c>
      <c r="AG4" s="7">
        <v>0.33180252232758195</v>
      </c>
      <c r="AH4" s="7">
        <v>0.92858500594901339</v>
      </c>
      <c r="AI4" s="7">
        <v>0.87044789118972132</v>
      </c>
      <c r="AJ4" s="7">
        <v>0.89792295800882949</v>
      </c>
      <c r="AK4" s="7">
        <v>0.42139548935000853</v>
      </c>
      <c r="AL4" s="7">
        <v>0</v>
      </c>
      <c r="AM4" s="7">
        <v>0.79631598377070778</v>
      </c>
    </row>
    <row r="5" spans="1:40" x14ac:dyDescent="0.75">
      <c r="D5" t="s">
        <v>34</v>
      </c>
      <c r="F5">
        <v>625</v>
      </c>
      <c r="H5" t="s">
        <v>42</v>
      </c>
      <c r="I5" t="s">
        <v>88</v>
      </c>
      <c r="L5" s="7">
        <v>18.273724570677167</v>
      </c>
      <c r="M5" s="7">
        <v>3.412353813831821</v>
      </c>
      <c r="N5" s="7">
        <v>-14.233079772468001</v>
      </c>
      <c r="O5" s="7">
        <v>8.9815460272661642</v>
      </c>
      <c r="P5" s="7">
        <v>14.809910990371341</v>
      </c>
      <c r="Q5" s="7">
        <v>14.059767640843956</v>
      </c>
      <c r="R5" s="7">
        <v>16.874760551534866</v>
      </c>
      <c r="S5" s="7">
        <v>11.39871409998497</v>
      </c>
      <c r="T5" s="7">
        <v>14.210862865274828</v>
      </c>
      <c r="U5" s="7">
        <v>0</v>
      </c>
      <c r="V5" s="7">
        <v>17.762489434838127</v>
      </c>
      <c r="W5" s="7">
        <v>-0.51541098502056359</v>
      </c>
      <c r="X5" s="7">
        <v>0</v>
      </c>
      <c r="Y5" s="7">
        <v>0.37800618908479877</v>
      </c>
      <c r="Z5" s="7">
        <v>0.33568239963398472</v>
      </c>
      <c r="AA5" s="7">
        <v>0.83994154045801039</v>
      </c>
      <c r="AB5" s="7">
        <v>0.52776490489253958</v>
      </c>
      <c r="AC5" s="7">
        <v>5.9309766426408693E-2</v>
      </c>
      <c r="AD5" s="7">
        <v>4.0470496843766872</v>
      </c>
      <c r="AE5" s="7">
        <v>0.35998440443710983</v>
      </c>
      <c r="AF5" s="7">
        <v>0.9485927794400848</v>
      </c>
      <c r="AG5" s="7">
        <v>0.71196435814241565</v>
      </c>
      <c r="AH5" s="7">
        <v>8.8223681498803178E-2</v>
      </c>
      <c r="AI5" s="7">
        <v>0</v>
      </c>
      <c r="AJ5" s="7">
        <v>0.41435242951332457</v>
      </c>
      <c r="AK5" s="7">
        <v>0.96946872995696176</v>
      </c>
      <c r="AL5" s="7">
        <v>0</v>
      </c>
      <c r="AM5" s="7">
        <v>0.78014168278515139</v>
      </c>
    </row>
    <row r="6" spans="1:40" x14ac:dyDescent="0.75">
      <c r="D6" t="s">
        <v>34</v>
      </c>
      <c r="F6">
        <v>25</v>
      </c>
      <c r="H6" t="s">
        <v>41</v>
      </c>
      <c r="I6" t="s">
        <v>86</v>
      </c>
      <c r="J6" t="s">
        <v>90</v>
      </c>
      <c r="L6" s="7">
        <v>12.953082668318075</v>
      </c>
      <c r="M6" s="7">
        <v>-1.593184824252069</v>
      </c>
      <c r="N6" s="7">
        <v>-12.393884175907539</v>
      </c>
      <c r="O6" s="7">
        <v>3.145954904928876</v>
      </c>
      <c r="P6" s="7">
        <v>10.739680615249652</v>
      </c>
      <c r="Q6" s="7">
        <v>6.4168712722411003</v>
      </c>
      <c r="R6" s="7">
        <v>9.2809432621797949</v>
      </c>
      <c r="S6" s="7">
        <v>7.2316140279658105</v>
      </c>
      <c r="T6" s="7">
        <v>9.7376770191621702</v>
      </c>
      <c r="U6" s="7">
        <v>4.5266961856525114</v>
      </c>
      <c r="V6" s="7">
        <v>13.316713005607886</v>
      </c>
      <c r="W6" s="7">
        <v>-0.78652274268935507</v>
      </c>
      <c r="X6" s="7">
        <v>8.5838733146977375E-2</v>
      </c>
      <c r="Y6" s="7">
        <v>-0.95446023179518136</v>
      </c>
      <c r="Z6" s="7">
        <v>0.39065064308484326</v>
      </c>
      <c r="AA6" s="7">
        <v>0.11834417600223388</v>
      </c>
      <c r="AB6" s="7">
        <v>0.60128546427684426</v>
      </c>
      <c r="AC6" s="7">
        <v>0.14202182444803974</v>
      </c>
      <c r="AD6" s="7">
        <v>0.36912161602112809</v>
      </c>
      <c r="AE6" s="7">
        <v>0.12286836792056165</v>
      </c>
      <c r="AF6" s="7">
        <v>0.47116437368059449</v>
      </c>
      <c r="AG6" s="7">
        <v>0.13751515385040253</v>
      </c>
      <c r="AH6" s="7">
        <v>0.20530124582235065</v>
      </c>
      <c r="AI6" s="7">
        <v>0.73463968955350412</v>
      </c>
      <c r="AJ6" s="7">
        <v>0.11225481532959704</v>
      </c>
      <c r="AK6" s="7">
        <v>0.32389971951868668</v>
      </c>
      <c r="AL6" s="7">
        <v>0</v>
      </c>
      <c r="AM6" s="7">
        <v>0.12530205486968873</v>
      </c>
    </row>
    <row r="7" spans="1:40" x14ac:dyDescent="0.75">
      <c r="D7" t="s">
        <v>34</v>
      </c>
      <c r="F7">
        <v>625</v>
      </c>
      <c r="H7" t="s">
        <v>41</v>
      </c>
      <c r="I7" t="s">
        <v>87</v>
      </c>
      <c r="J7" t="s">
        <v>90</v>
      </c>
      <c r="L7" s="7">
        <v>14.815793030129194</v>
      </c>
      <c r="M7" s="7">
        <v>1.1089890022874815</v>
      </c>
      <c r="N7" s="7">
        <v>-11.634060819431866</v>
      </c>
      <c r="O7" s="7">
        <v>2.9625235218102959</v>
      </c>
      <c r="P7" s="7">
        <v>9.6571608131440154</v>
      </c>
      <c r="Q7" s="7">
        <v>5.7829526485615945</v>
      </c>
      <c r="R7" s="7">
        <v>9.0301273922888754</v>
      </c>
      <c r="S7" s="7">
        <v>6.9644413313748954</v>
      </c>
      <c r="T7" s="7">
        <v>10.332695984415883</v>
      </c>
      <c r="U7" s="7">
        <v>0</v>
      </c>
      <c r="V7" s="7">
        <v>13.340153443709395</v>
      </c>
      <c r="W7" s="7">
        <v>-3.8434235420625371</v>
      </c>
      <c r="X7" s="7">
        <v>0</v>
      </c>
      <c r="Y7" s="7">
        <v>-2.3649924879928528</v>
      </c>
      <c r="Z7" s="7">
        <v>0.22940696355967014</v>
      </c>
      <c r="AA7" s="7">
        <v>0.33619896949416045</v>
      </c>
      <c r="AB7" s="7">
        <v>6.2285354987197332E-2</v>
      </c>
      <c r="AC7" s="7">
        <v>0.43494061939322232</v>
      </c>
      <c r="AD7" s="7">
        <v>0.25146750827115283</v>
      </c>
      <c r="AE7" s="7">
        <v>0.21858585382617224</v>
      </c>
      <c r="AF7" s="7">
        <v>0.22029365979317808</v>
      </c>
      <c r="AG7" s="7">
        <v>8.5648060675586918E-2</v>
      </c>
      <c r="AH7" s="7">
        <v>0.10789832702294218</v>
      </c>
      <c r="AI7" s="7">
        <v>0</v>
      </c>
      <c r="AJ7" s="7">
        <v>0.16879906147758955</v>
      </c>
      <c r="AK7" s="7">
        <v>0.45389751654403554</v>
      </c>
      <c r="AL7" s="7">
        <v>0</v>
      </c>
      <c r="AM7" s="7">
        <v>0.18769668696336431</v>
      </c>
    </row>
    <row r="8" spans="1:40" x14ac:dyDescent="0.75">
      <c r="A8">
        <v>1193</v>
      </c>
      <c r="B8" s="6">
        <v>3</v>
      </c>
      <c r="F8">
        <v>20</v>
      </c>
      <c r="H8" t="s">
        <v>78</v>
      </c>
      <c r="I8" t="s">
        <v>84</v>
      </c>
      <c r="J8" t="s">
        <v>75</v>
      </c>
      <c r="L8" s="7">
        <v>6.4900752631649556</v>
      </c>
      <c r="M8" s="7">
        <v>1.3144350533877212</v>
      </c>
      <c r="N8" s="7">
        <v>1.0216715667740595</v>
      </c>
      <c r="O8" s="7">
        <v>-0.43587236300967114</v>
      </c>
      <c r="P8" s="7">
        <v>7.1832973761108763</v>
      </c>
      <c r="Q8" s="7">
        <v>2.9523422026030826</v>
      </c>
      <c r="R8" s="7">
        <v>2.324991874145236</v>
      </c>
      <c r="S8" s="7">
        <v>2.5488478065784177</v>
      </c>
      <c r="T8" s="7">
        <v>4.4386396891077968</v>
      </c>
      <c r="U8" s="7"/>
      <c r="V8" s="7">
        <v>6.545491208845398</v>
      </c>
      <c r="W8" s="7">
        <v>2.1791329227787859</v>
      </c>
      <c r="X8" s="7">
        <v>2.2868280624973831</v>
      </c>
      <c r="Y8" s="7">
        <v>2.1069876350061341</v>
      </c>
      <c r="Z8" s="7">
        <v>1.2531803717958336</v>
      </c>
      <c r="AA8" s="7">
        <v>0.86280914093553285</v>
      </c>
      <c r="AB8" s="7">
        <v>0.2</v>
      </c>
      <c r="AC8" s="7">
        <v>0.2</v>
      </c>
      <c r="AD8" s="7">
        <v>0.17078741350137827</v>
      </c>
      <c r="AE8" s="7">
        <v>0.26024748724019536</v>
      </c>
      <c r="AF8" s="7">
        <v>0.95079053576957695</v>
      </c>
      <c r="AG8" s="7">
        <v>0.19001023926343832</v>
      </c>
      <c r="AH8" s="7">
        <v>0.19148891816821176</v>
      </c>
      <c r="AI8" s="7"/>
      <c r="AJ8" s="7">
        <v>0.67353824112448313</v>
      </c>
      <c r="AK8" s="7">
        <v>0.95744459084106048</v>
      </c>
      <c r="AL8" s="7">
        <v>1.1688956742237169</v>
      </c>
      <c r="AM8" s="7">
        <v>0.33639945083604816</v>
      </c>
    </row>
    <row r="9" spans="1:40" x14ac:dyDescent="0.75">
      <c r="A9">
        <v>792</v>
      </c>
      <c r="B9" s="6">
        <v>2</v>
      </c>
      <c r="F9">
        <v>85</v>
      </c>
      <c r="H9" t="s">
        <v>78</v>
      </c>
      <c r="I9" t="s">
        <v>84</v>
      </c>
      <c r="J9" t="s">
        <v>75</v>
      </c>
      <c r="L9" s="7">
        <v>15.199828856909571</v>
      </c>
      <c r="M9" s="7">
        <v>1.51747311926054</v>
      </c>
      <c r="N9" s="7">
        <v>-9.586953087076175</v>
      </c>
      <c r="O9" s="7">
        <v>2.3621137019615768</v>
      </c>
      <c r="P9" s="7">
        <v>11.397145991968756</v>
      </c>
      <c r="Q9" s="7">
        <v>11.036974873516716</v>
      </c>
      <c r="R9" s="7">
        <v>9.3313888195608996</v>
      </c>
      <c r="S9" s="7">
        <v>10.390993589535883</v>
      </c>
      <c r="T9" s="7">
        <v>11.695906533863242</v>
      </c>
      <c r="U9" s="7"/>
      <c r="V9" s="7">
        <v>15.362263350562509</v>
      </c>
      <c r="W9" s="7">
        <v>1.9018543863568169</v>
      </c>
      <c r="X9" s="7">
        <v>4.9164408590001756</v>
      </c>
      <c r="Y9" s="7">
        <v>0.77785600223733398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/>
      <c r="AJ9" s="7">
        <v>1</v>
      </c>
      <c r="AK9" s="7">
        <v>1</v>
      </c>
      <c r="AL9" s="7">
        <v>1</v>
      </c>
      <c r="AM9" s="7">
        <v>1</v>
      </c>
    </row>
    <row r="10" spans="1:40" x14ac:dyDescent="0.75">
      <c r="A10">
        <v>943</v>
      </c>
      <c r="B10" s="6">
        <v>2</v>
      </c>
      <c r="F10">
        <v>320</v>
      </c>
      <c r="H10" t="s">
        <v>78</v>
      </c>
      <c r="I10" t="s">
        <v>84</v>
      </c>
      <c r="J10" t="s">
        <v>75</v>
      </c>
      <c r="L10" s="7">
        <v>13.974708654824051</v>
      </c>
      <c r="M10" s="7">
        <v>1.2454526710426883</v>
      </c>
      <c r="N10" s="7">
        <v>-8.0178387738180419</v>
      </c>
      <c r="O10" s="7">
        <v>-0.18842380989110685</v>
      </c>
      <c r="P10" s="7">
        <v>9.9184192943117182</v>
      </c>
      <c r="Q10" s="7">
        <v>9.1158067393946727</v>
      </c>
      <c r="R10" s="7">
        <v>8.5036248197781799</v>
      </c>
      <c r="S10" s="7">
        <v>8.1565304002578127</v>
      </c>
      <c r="T10" s="7">
        <v>9.0269073654750951</v>
      </c>
      <c r="U10" s="7"/>
      <c r="V10" s="7">
        <v>11.849849573180173</v>
      </c>
      <c r="W10" s="7">
        <v>1.8284274380057224</v>
      </c>
      <c r="X10" s="7">
        <v>-1.5623380748190623</v>
      </c>
      <c r="Y10" s="7">
        <v>-1.352456469878373</v>
      </c>
      <c r="Z10" s="7">
        <v>0.17922564914883882</v>
      </c>
      <c r="AA10" s="7">
        <v>0.52237458619171084</v>
      </c>
      <c r="AB10" s="7">
        <v>0.36120073685494153</v>
      </c>
      <c r="AC10" s="7">
        <v>0.79821247701666098</v>
      </c>
      <c r="AD10" s="7">
        <v>0.52486653790947857</v>
      </c>
      <c r="AE10" s="7">
        <v>0.4649152443248174</v>
      </c>
      <c r="AF10" s="7">
        <v>0.64953590596071542</v>
      </c>
      <c r="AG10" s="7">
        <v>0.18725042463575522</v>
      </c>
      <c r="AH10" s="7">
        <v>0.32449413869065852</v>
      </c>
      <c r="AI10" s="7"/>
      <c r="AJ10" s="7">
        <v>0.25047138650808543</v>
      </c>
      <c r="AK10" s="7">
        <v>1.1579644611150359</v>
      </c>
      <c r="AL10" s="7">
        <v>0.96380466464392855</v>
      </c>
      <c r="AM10" s="7">
        <v>0.39567891725171056</v>
      </c>
    </row>
    <row r="11" spans="1:40" x14ac:dyDescent="0.75">
      <c r="A11">
        <v>791</v>
      </c>
      <c r="B11" s="6">
        <v>2</v>
      </c>
      <c r="F11">
        <v>20</v>
      </c>
      <c r="H11" t="s">
        <v>79</v>
      </c>
      <c r="I11" t="s">
        <v>84</v>
      </c>
      <c r="J11" t="s">
        <v>76</v>
      </c>
      <c r="L11" s="7">
        <v>2.5702798891280798</v>
      </c>
      <c r="M11" s="7">
        <v>-2.6813257429912416</v>
      </c>
      <c r="N11" s="7">
        <v>-4.6392441742131671</v>
      </c>
      <c r="O11" s="7">
        <v>-5.5229964850294015</v>
      </c>
      <c r="P11" s="7">
        <v>1.8193235182021663</v>
      </c>
      <c r="Q11" s="7">
        <v>-9.2357654360376268E-2</v>
      </c>
      <c r="R11" s="7">
        <v>-0.71015357290749392</v>
      </c>
      <c r="S11" s="7">
        <v>0.85519612265268674</v>
      </c>
      <c r="T11" s="7">
        <v>0.92606262949805451</v>
      </c>
      <c r="U11" s="7"/>
      <c r="V11" s="7">
        <v>4.6172748592856117</v>
      </c>
      <c r="W11" s="7">
        <v>-0.36382209590513193</v>
      </c>
      <c r="X11" s="7">
        <v>2.2591479455111085</v>
      </c>
      <c r="Y11" s="7">
        <v>-2.2286399332957378</v>
      </c>
      <c r="Z11" s="7">
        <v>0.2</v>
      </c>
      <c r="AA11" s="7">
        <v>0.2</v>
      </c>
      <c r="AB11" s="7">
        <v>0.68941919321945566</v>
      </c>
      <c r="AC11" s="7">
        <v>0.23050692372587894</v>
      </c>
      <c r="AD11" s="7">
        <v>0.23115344579222041</v>
      </c>
      <c r="AE11" s="7">
        <v>0.20286543669177381</v>
      </c>
      <c r="AF11" s="7">
        <v>0.2</v>
      </c>
      <c r="AG11" s="7">
        <v>0.49544427367353494</v>
      </c>
      <c r="AH11" s="7">
        <v>0.2</v>
      </c>
      <c r="AI11" s="7"/>
      <c r="AJ11" s="7">
        <v>0.87903544040828341</v>
      </c>
      <c r="AK11" s="7">
        <v>0.30389404062193992</v>
      </c>
      <c r="AL11" s="7">
        <v>0.41645380274323457</v>
      </c>
      <c r="AM11" s="7">
        <v>0.30470226945338147</v>
      </c>
    </row>
    <row r="12" spans="1:40" x14ac:dyDescent="0.75">
      <c r="A12">
        <v>795</v>
      </c>
      <c r="B12" s="6">
        <v>2</v>
      </c>
      <c r="F12">
        <v>85</v>
      </c>
      <c r="H12" t="s">
        <v>79</v>
      </c>
      <c r="I12" t="s">
        <v>84</v>
      </c>
      <c r="J12" t="s">
        <v>76</v>
      </c>
      <c r="L12" s="7">
        <v>10.115680009733222</v>
      </c>
      <c r="M12" s="7">
        <v>-1.6572836928652108</v>
      </c>
      <c r="N12" s="7">
        <v>2.8027137065612373</v>
      </c>
      <c r="O12" s="7">
        <v>-3.7431963294100044</v>
      </c>
      <c r="P12" s="7">
        <v>7.3473142100641766</v>
      </c>
      <c r="Q12" s="7">
        <v>3.9560089550608502</v>
      </c>
      <c r="R12" s="7">
        <v>3.7148342301516153</v>
      </c>
      <c r="S12" s="7">
        <v>5.3024725851228389</v>
      </c>
      <c r="T12" s="7">
        <v>8.185576260766096</v>
      </c>
      <c r="U12" s="7"/>
      <c r="V12" s="7">
        <v>8.8580070276856766</v>
      </c>
      <c r="W12" s="7">
        <v>2.1031927035069606</v>
      </c>
      <c r="X12" s="7">
        <v>4.9596156133813309</v>
      </c>
      <c r="Y12" s="7">
        <v>4.0057298106701005</v>
      </c>
      <c r="Z12" s="7">
        <v>0.2</v>
      </c>
      <c r="AA12" s="7">
        <v>0.20585348842314602</v>
      </c>
      <c r="AB12" s="7">
        <v>0.2</v>
      </c>
      <c r="AC12" s="7">
        <v>0.2</v>
      </c>
      <c r="AD12" s="7">
        <v>0.2</v>
      </c>
      <c r="AE12" s="7">
        <v>0.22549584397213107</v>
      </c>
      <c r="AF12" s="7">
        <v>0.92380555433744072</v>
      </c>
      <c r="AG12" s="7">
        <v>0.47443032405606106</v>
      </c>
      <c r="AH12" s="7">
        <v>0.26012583643642967</v>
      </c>
      <c r="AI12" s="7"/>
      <c r="AJ12" s="7">
        <v>0.73597893724317121</v>
      </c>
      <c r="AK12" s="7">
        <v>1.4734011597175458</v>
      </c>
      <c r="AL12" s="7">
        <v>0.78904729403768736</v>
      </c>
      <c r="AM12" s="7">
        <v>0.2</v>
      </c>
    </row>
    <row r="13" spans="1:40" x14ac:dyDescent="0.75">
      <c r="A13">
        <v>1195</v>
      </c>
      <c r="B13" s="6">
        <v>3</v>
      </c>
      <c r="F13">
        <v>20</v>
      </c>
      <c r="H13" t="s">
        <v>80</v>
      </c>
      <c r="I13" t="s">
        <v>84</v>
      </c>
      <c r="J13" t="s">
        <v>77</v>
      </c>
      <c r="L13" s="7">
        <v>3.1941479633714169</v>
      </c>
      <c r="M13" s="7">
        <v>-1.4480294628437891</v>
      </c>
      <c r="N13" s="7">
        <v>-3.4389160066986881</v>
      </c>
      <c r="O13" s="7">
        <v>-4.0647188784542365</v>
      </c>
      <c r="P13" s="7">
        <v>2.8857112328807211</v>
      </c>
      <c r="Q13" s="7">
        <v>0.92607762673537486</v>
      </c>
      <c r="R13" s="7">
        <v>1.3598981668465335</v>
      </c>
      <c r="S13" s="7">
        <v>2.5847156780351574</v>
      </c>
      <c r="T13" s="7">
        <v>2.8950952934059164</v>
      </c>
      <c r="U13" s="7">
        <v>0.38175562829401494</v>
      </c>
      <c r="V13" s="7">
        <v>3.391339117967398</v>
      </c>
      <c r="W13" s="7">
        <v>0.72591000188134081</v>
      </c>
      <c r="X13" s="7">
        <v>2.6237355921075749</v>
      </c>
      <c r="Y13" s="7">
        <v>2.2718903416426312E-2</v>
      </c>
      <c r="Z13" s="7">
        <v>0.65296316286027567</v>
      </c>
      <c r="AA13" s="7">
        <v>0.46379645588340329</v>
      </c>
      <c r="AB13" s="7">
        <v>0.2128953383249147</v>
      </c>
      <c r="AC13" s="7">
        <v>0.33121737715078903</v>
      </c>
      <c r="AD13" s="7">
        <v>0.39330819400600664</v>
      </c>
      <c r="AE13" s="7">
        <v>0.37016184154582116</v>
      </c>
      <c r="AF13" s="7">
        <v>0.65716377348628197</v>
      </c>
      <c r="AG13" s="7">
        <v>0.39032991663307909</v>
      </c>
      <c r="AH13" s="7">
        <v>0.20842649029680774</v>
      </c>
      <c r="AI13" s="7">
        <v>0.40711579139462728</v>
      </c>
      <c r="AJ13" s="7">
        <v>0.26685330959142661</v>
      </c>
      <c r="AK13" s="7">
        <v>0.28692969696647441</v>
      </c>
      <c r="AL13" s="7">
        <v>0.33404977773995403</v>
      </c>
      <c r="AM13" s="7">
        <v>0.24743475533764256</v>
      </c>
    </row>
    <row r="14" spans="1:40" x14ac:dyDescent="0.75">
      <c r="A14">
        <v>1203</v>
      </c>
      <c r="B14" s="6">
        <v>3</v>
      </c>
      <c r="F14">
        <v>320</v>
      </c>
      <c r="H14" t="s">
        <v>80</v>
      </c>
      <c r="I14" t="s">
        <v>84</v>
      </c>
      <c r="J14" t="s">
        <v>77</v>
      </c>
      <c r="L14" s="7">
        <v>17.378242660398517</v>
      </c>
      <c r="M14" s="7">
        <v>4.0189686131153524</v>
      </c>
      <c r="N14" s="7">
        <v>-3.4355647728302752</v>
      </c>
      <c r="O14" s="7">
        <v>2.5455174857125455</v>
      </c>
      <c r="P14" s="7">
        <v>12.321242688941254</v>
      </c>
      <c r="Q14" s="7">
        <v>12.233673708912447</v>
      </c>
      <c r="R14" s="7">
        <v>12.266975773233105</v>
      </c>
      <c r="S14" s="7">
        <v>10.771670693140686</v>
      </c>
      <c r="T14" s="7">
        <v>13.25501477510972</v>
      </c>
      <c r="U14" s="7"/>
      <c r="V14" s="7">
        <v>15.725082598969642</v>
      </c>
      <c r="W14" s="7">
        <v>6.7782955154962901</v>
      </c>
      <c r="X14" s="7">
        <v>6.2500505541424971</v>
      </c>
      <c r="Y14" s="7">
        <v>4.8652406550615002</v>
      </c>
      <c r="Z14" s="7">
        <v>0.59528541683311786</v>
      </c>
      <c r="AA14" s="7">
        <v>0.2</v>
      </c>
      <c r="AB14" s="7">
        <v>0.6144901142534589</v>
      </c>
      <c r="AC14" s="7">
        <v>0.43705850951898717</v>
      </c>
      <c r="AD14" s="7">
        <v>0.28777573707089976</v>
      </c>
      <c r="AE14" s="7">
        <v>0.48720125108581419</v>
      </c>
      <c r="AF14" s="7">
        <v>0.48252367933153312</v>
      </c>
      <c r="AG14" s="7">
        <v>0.32826602682793521</v>
      </c>
      <c r="AH14" s="7">
        <v>0.2</v>
      </c>
      <c r="AI14" s="7"/>
      <c r="AJ14" s="7">
        <v>0.3659819980319805</v>
      </c>
      <c r="AK14" s="7">
        <v>0.22757208248307165</v>
      </c>
      <c r="AL14" s="7">
        <v>1.4737692772111286</v>
      </c>
      <c r="AM14" s="7">
        <v>0.55628979379453936</v>
      </c>
    </row>
    <row r="15" spans="1:40" x14ac:dyDescent="0.75">
      <c r="A15">
        <v>1194</v>
      </c>
      <c r="B15" s="6">
        <v>3</v>
      </c>
      <c r="F15">
        <v>20</v>
      </c>
      <c r="H15" t="s">
        <v>81</v>
      </c>
      <c r="I15" t="s">
        <v>84</v>
      </c>
      <c r="J15" t="s">
        <v>75</v>
      </c>
      <c r="L15" s="7">
        <v>9.5970503086984067</v>
      </c>
      <c r="M15" s="7">
        <v>2.6255423105981777</v>
      </c>
      <c r="N15" s="7">
        <v>0.76460038295636135</v>
      </c>
      <c r="O15" s="7">
        <v>-0.85563970298689906</v>
      </c>
      <c r="P15" s="7">
        <v>5.3712022781558728</v>
      </c>
      <c r="Q15" s="7">
        <v>3.1421265960252764</v>
      </c>
      <c r="R15" s="7">
        <v>1.6607050340694822</v>
      </c>
      <c r="S15" s="7">
        <v>2.335791067034509</v>
      </c>
      <c r="T15" s="7">
        <v>4.7074608478540911</v>
      </c>
      <c r="U15" s="7"/>
      <c r="V15" s="7">
        <v>8.5893105587379832</v>
      </c>
      <c r="W15" s="7">
        <v>0.8412613588897383</v>
      </c>
      <c r="X15" s="7">
        <v>4.1791216893943322</v>
      </c>
      <c r="Y15" s="7">
        <v>2.0585133416156536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/>
      <c r="AJ15" s="7">
        <v>1</v>
      </c>
      <c r="AK15" s="7">
        <v>1</v>
      </c>
      <c r="AL15" s="7">
        <v>1</v>
      </c>
      <c r="AM15" s="7">
        <v>1</v>
      </c>
    </row>
    <row r="16" spans="1:40" x14ac:dyDescent="0.75">
      <c r="A16">
        <v>1202</v>
      </c>
      <c r="B16" s="6">
        <v>3</v>
      </c>
      <c r="F16">
        <v>320</v>
      </c>
      <c r="H16" t="s">
        <v>81</v>
      </c>
      <c r="I16" t="s">
        <v>84</v>
      </c>
      <c r="J16" t="s">
        <v>75</v>
      </c>
      <c r="L16" s="7">
        <v>11.627002100139377</v>
      </c>
      <c r="M16" s="7">
        <v>2.2138843291379384</v>
      </c>
      <c r="N16" s="7">
        <v>-5.9236190445026136</v>
      </c>
      <c r="O16" s="7">
        <v>1.4700423497244881</v>
      </c>
      <c r="P16" s="7">
        <v>8.4800603161738781</v>
      </c>
      <c r="Q16" s="7">
        <v>7.2587954044148342</v>
      </c>
      <c r="R16" s="7">
        <v>8.1901963929640527</v>
      </c>
      <c r="S16" s="7">
        <v>9.1929976861274589</v>
      </c>
      <c r="T16" s="7">
        <v>8.8114856107262902</v>
      </c>
      <c r="U16" s="7"/>
      <c r="V16" s="7">
        <v>11.173024043935753</v>
      </c>
      <c r="W16" s="7">
        <v>1.6192370160824867</v>
      </c>
      <c r="X16" s="7">
        <v>5.2585211990293814</v>
      </c>
      <c r="Y16" s="7">
        <v>2.2490516433508949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/>
      <c r="AJ16" s="7">
        <v>1</v>
      </c>
      <c r="AK16" s="7">
        <v>1</v>
      </c>
      <c r="AL16" s="7">
        <v>1</v>
      </c>
      <c r="AM16" s="7">
        <v>1</v>
      </c>
    </row>
    <row r="17" spans="4:39" x14ac:dyDescent="0.75">
      <c r="D17" t="s">
        <v>33</v>
      </c>
      <c r="F17">
        <v>625</v>
      </c>
      <c r="H17" t="s">
        <v>43</v>
      </c>
      <c r="I17" t="s">
        <v>89</v>
      </c>
      <c r="L17" s="7">
        <v>21.236668026155414</v>
      </c>
      <c r="M17" s="7">
        <v>6.5230689024365951</v>
      </c>
      <c r="N17" s="7">
        <v>-13.340950224840675</v>
      </c>
      <c r="O17" s="7">
        <v>5.0684997365964612</v>
      </c>
      <c r="P17" s="7">
        <v>16.580914735026642</v>
      </c>
      <c r="Q17" s="7">
        <v>14.517728172429015</v>
      </c>
      <c r="R17" s="7">
        <v>16.316035991986496</v>
      </c>
      <c r="S17" s="7">
        <v>14.069094517906597</v>
      </c>
      <c r="T17" s="7">
        <v>15.197281756781306</v>
      </c>
      <c r="U17" s="7">
        <v>4.245564496467451</v>
      </c>
      <c r="V17" s="7">
        <v>18.120003613745684</v>
      </c>
      <c r="W17" s="7">
        <v>1.1639908577083391</v>
      </c>
      <c r="X17" s="7">
        <v>5.1733947374015345</v>
      </c>
      <c r="Y17" s="7">
        <v>0.96514314035483706</v>
      </c>
      <c r="Z17" s="7">
        <v>0.13771048181342535</v>
      </c>
      <c r="AA17" s="7">
        <v>0.1513669984055494</v>
      </c>
      <c r="AB17" s="7">
        <v>0.68369567243476337</v>
      </c>
      <c r="AC17" s="7">
        <v>0.192001090900903</v>
      </c>
      <c r="AD17" s="7">
        <v>0.62761498722437259</v>
      </c>
      <c r="AE17" s="7">
        <v>0.38309294248592468</v>
      </c>
      <c r="AF17" s="7">
        <v>0.44165657625951582</v>
      </c>
      <c r="AG17" s="7">
        <v>0.43481477226641535</v>
      </c>
      <c r="AH17" s="7">
        <v>0.17361606620000333</v>
      </c>
      <c r="AI17" s="7">
        <v>0.87767480586443058</v>
      </c>
      <c r="AJ17" s="7">
        <v>0.11319793061926459</v>
      </c>
      <c r="AK17" s="7">
        <v>0.59598442795283224</v>
      </c>
      <c r="AL17" s="7">
        <v>0.19918644420172571</v>
      </c>
      <c r="AM17" s="7">
        <v>0.23019281370456826</v>
      </c>
    </row>
    <row r="18" spans="4:39" x14ac:dyDescent="0.75">
      <c r="D18" t="s">
        <v>34</v>
      </c>
      <c r="F18">
        <v>625</v>
      </c>
      <c r="H18" t="s">
        <v>43</v>
      </c>
      <c r="I18" t="s">
        <v>89</v>
      </c>
      <c r="L18" s="7">
        <v>19.767629021333448</v>
      </c>
      <c r="M18" s="7">
        <v>6.2571360904956927</v>
      </c>
      <c r="N18" s="7">
        <v>-12.480436604621104</v>
      </c>
      <c r="O18" s="7">
        <v>7.9027713034588603</v>
      </c>
      <c r="P18" s="7">
        <v>19.184411310723572</v>
      </c>
      <c r="Q18" s="7">
        <v>15.438331501615613</v>
      </c>
      <c r="R18" s="7">
        <v>16.660721389535944</v>
      </c>
      <c r="S18" s="7">
        <v>14.058121323001345</v>
      </c>
      <c r="T18" s="7">
        <v>14.063860242662942</v>
      </c>
      <c r="U18" s="7">
        <v>4.8094936058576501</v>
      </c>
      <c r="V18" s="7">
        <v>17.708791592735242</v>
      </c>
      <c r="W18" s="7">
        <v>0.12079624233225211</v>
      </c>
      <c r="X18" s="7">
        <v>3.8747670659749094</v>
      </c>
      <c r="Y18" s="7">
        <v>-0.9728266356809776</v>
      </c>
      <c r="Z18" s="7">
        <v>1.504509936903367</v>
      </c>
      <c r="AA18" s="7">
        <v>1.3965646275548405</v>
      </c>
      <c r="AB18" s="7">
        <v>2.2005615575861555</v>
      </c>
      <c r="AC18" s="7">
        <v>1.2655429537675504</v>
      </c>
      <c r="AD18" s="7">
        <v>1.5498883658155134</v>
      </c>
      <c r="AE18" s="7">
        <v>0.26865006390872154</v>
      </c>
      <c r="AF18" s="7">
        <v>0.76433384738891275</v>
      </c>
      <c r="AG18" s="7">
        <v>0.45206843296815391</v>
      </c>
      <c r="AH18" s="7">
        <v>0.42489614858512742</v>
      </c>
      <c r="AI18" s="7">
        <v>0.77970113117524897</v>
      </c>
      <c r="AJ18" s="7">
        <v>0.29237022707034571</v>
      </c>
      <c r="AK18" s="7">
        <v>0.2128616575379548</v>
      </c>
      <c r="AL18" s="7">
        <v>0.30215544863382898</v>
      </c>
      <c r="AM18" s="7">
        <v>0.42953076739109886</v>
      </c>
    </row>
    <row r="19" spans="4:39" x14ac:dyDescent="0.75">
      <c r="D19" t="s">
        <v>33</v>
      </c>
      <c r="F19">
        <v>25</v>
      </c>
      <c r="H19" t="s">
        <v>39</v>
      </c>
      <c r="I19" t="s">
        <v>85</v>
      </c>
      <c r="L19" s="7">
        <v>12.322679549934072</v>
      </c>
      <c r="M19" s="7">
        <v>-0.13455092036663127</v>
      </c>
      <c r="N19" s="7">
        <v>-2.3045846161950139</v>
      </c>
      <c r="O19" s="7">
        <v>-0.64085507844777123</v>
      </c>
      <c r="P19" s="7">
        <v>7.9729823791184868</v>
      </c>
      <c r="Q19" s="7">
        <v>7.8855736144461019</v>
      </c>
      <c r="R19" s="7">
        <v>9.3644854675682634</v>
      </c>
      <c r="S19" s="7">
        <v>8.8904040320570275</v>
      </c>
      <c r="T19" s="7">
        <v>8.3255804467799663</v>
      </c>
      <c r="U19" s="7">
        <v>-2.0290247818041083</v>
      </c>
      <c r="V19" s="7">
        <v>11.005992438025915</v>
      </c>
      <c r="W19" s="7">
        <v>1.6939959914450646</v>
      </c>
      <c r="X19" s="7">
        <v>2.919940953587401</v>
      </c>
      <c r="Y19" s="7">
        <v>1.7965901770986681</v>
      </c>
      <c r="Z19" s="7">
        <v>0.33881278008539056</v>
      </c>
      <c r="AA19" s="7">
        <v>0.42412658973088863</v>
      </c>
      <c r="AB19" s="7">
        <v>0.76223648761000828</v>
      </c>
      <c r="AC19" s="7">
        <v>5.1512914402370838E-2</v>
      </c>
      <c r="AD19" s="7">
        <v>0.58015834368735719</v>
      </c>
      <c r="AE19" s="7">
        <v>0.1672275874235104</v>
      </c>
      <c r="AF19" s="7">
        <v>0.66291728486366097</v>
      </c>
      <c r="AG19" s="7">
        <v>9.8536059517624647E-2</v>
      </c>
      <c r="AH19" s="7">
        <v>4.992664622530061E-2</v>
      </c>
      <c r="AI19" s="7">
        <v>0</v>
      </c>
      <c r="AJ19" s="7">
        <v>0.59488481645008118</v>
      </c>
      <c r="AK19" s="7">
        <v>0.78410269463809279</v>
      </c>
      <c r="AL19" s="7">
        <v>0.38524440424129458</v>
      </c>
      <c r="AM19" s="7">
        <v>0.11609563449046496</v>
      </c>
    </row>
    <row r="20" spans="4:39" x14ac:dyDescent="0.75">
      <c r="D20" t="s">
        <v>33</v>
      </c>
      <c r="F20">
        <v>75</v>
      </c>
      <c r="H20" t="s">
        <v>39</v>
      </c>
      <c r="I20" t="s">
        <v>85</v>
      </c>
      <c r="L20" s="7">
        <v>14.390948229538632</v>
      </c>
      <c r="M20" s="7">
        <v>0.93055615334723996</v>
      </c>
      <c r="N20" s="7">
        <v>-17.950787020234273</v>
      </c>
      <c r="O20" s="7">
        <v>1.4158292882669461</v>
      </c>
      <c r="P20" s="7">
        <v>13.304134912034016</v>
      </c>
      <c r="Q20" s="7">
        <v>11.357725281760743</v>
      </c>
      <c r="R20" s="7">
        <v>12.73307938219059</v>
      </c>
      <c r="S20" s="7">
        <v>10.267012764486866</v>
      </c>
      <c r="T20" s="7">
        <v>9.1132041054922386</v>
      </c>
      <c r="U20" s="7">
        <v>1.9358407484036952</v>
      </c>
      <c r="V20" s="7">
        <v>14.145298644075259</v>
      </c>
      <c r="W20" s="7">
        <v>-0.68973858713338732</v>
      </c>
      <c r="X20" s="7">
        <v>1.4916864474143658</v>
      </c>
      <c r="Y20" s="7">
        <v>1.7203213429755131</v>
      </c>
      <c r="Z20" s="7">
        <v>0.242517625530806</v>
      </c>
      <c r="AA20" s="7">
        <v>0.2121627973732107</v>
      </c>
      <c r="AB20" s="7">
        <v>0.50322491498311506</v>
      </c>
      <c r="AC20" s="7">
        <v>0.11426343976175156</v>
      </c>
      <c r="AD20" s="7">
        <v>0.12846249331544779</v>
      </c>
      <c r="AE20" s="7">
        <v>0.34616560226703769</v>
      </c>
      <c r="AF20" s="7">
        <v>0.77079770069619069</v>
      </c>
      <c r="AG20" s="7">
        <v>0.17880925853091906</v>
      </c>
      <c r="AH20" s="7">
        <v>0.16803015822281459</v>
      </c>
      <c r="AI20" s="7">
        <v>0.56944161960454387</v>
      </c>
      <c r="AJ20" s="7">
        <v>6.7432784328791948E-2</v>
      </c>
      <c r="AK20" s="7">
        <v>8.8630227826671834E-2</v>
      </c>
      <c r="AL20" s="7">
        <v>1.2263936020395202E-2</v>
      </c>
      <c r="AM20" s="7">
        <v>0.36013310492935235</v>
      </c>
    </row>
    <row r="21" spans="4:39" x14ac:dyDescent="0.75">
      <c r="D21" t="s">
        <v>33</v>
      </c>
      <c r="F21">
        <v>125</v>
      </c>
      <c r="H21" t="s">
        <v>39</v>
      </c>
      <c r="I21" t="s">
        <v>85</v>
      </c>
      <c r="L21" s="7">
        <v>17.56071851701012</v>
      </c>
      <c r="M21" s="7">
        <v>3.6850469607815146</v>
      </c>
      <c r="N21" s="7">
        <v>-15.62246289363628</v>
      </c>
      <c r="O21" s="7">
        <v>5.0735656579469763</v>
      </c>
      <c r="P21" s="7">
        <v>14.329137047328771</v>
      </c>
      <c r="Q21" s="7">
        <v>11.01008695123136</v>
      </c>
      <c r="R21" s="7">
        <v>12.803010804002474</v>
      </c>
      <c r="S21" s="7">
        <v>12.236111631121792</v>
      </c>
      <c r="T21" s="7">
        <v>11.970411954226135</v>
      </c>
      <c r="U21" s="7">
        <v>3.135714708687324</v>
      </c>
      <c r="V21" s="7">
        <v>16.537811358713473</v>
      </c>
      <c r="W21" s="7">
        <v>1.0364676747017969</v>
      </c>
      <c r="X21" s="7">
        <v>2.4037596759169166</v>
      </c>
      <c r="Y21" s="7">
        <v>2.8689170992425104</v>
      </c>
      <c r="Z21" s="7">
        <v>0.26784228997245818</v>
      </c>
      <c r="AA21" s="7">
        <v>0.18082363555528597</v>
      </c>
      <c r="AB21" s="7">
        <v>0.49042858015147522</v>
      </c>
      <c r="AC21" s="7">
        <v>0.18874330202189887</v>
      </c>
      <c r="AD21" s="7">
        <v>7.2582670281081244E-2</v>
      </c>
      <c r="AE21" s="7">
        <v>0.15454091290860533</v>
      </c>
      <c r="AF21" s="7">
        <v>5.8771021107145778E-2</v>
      </c>
      <c r="AG21" s="7">
        <v>0.27376855095892216</v>
      </c>
      <c r="AH21" s="7">
        <v>0.33435426285114872</v>
      </c>
      <c r="AI21" s="7">
        <v>1.2288731551039955</v>
      </c>
      <c r="AJ21" s="7">
        <v>8.3030128218562232E-2</v>
      </c>
      <c r="AK21" s="7">
        <v>0.40839302982411146</v>
      </c>
      <c r="AL21" s="7">
        <v>0.87514958536357734</v>
      </c>
      <c r="AM21" s="7">
        <v>0.33988475980826288</v>
      </c>
    </row>
    <row r="22" spans="4:39" x14ac:dyDescent="0.75">
      <c r="D22" t="s">
        <v>33</v>
      </c>
      <c r="F22">
        <v>175</v>
      </c>
      <c r="H22" t="s">
        <v>39</v>
      </c>
      <c r="I22" t="s">
        <v>85</v>
      </c>
      <c r="L22" s="7">
        <v>17.317030042110375</v>
      </c>
      <c r="M22" s="7">
        <v>4.7388240909263821</v>
      </c>
      <c r="N22" s="7">
        <v>-10.327094615807287</v>
      </c>
      <c r="O22" s="7">
        <v>5.0252879839896787</v>
      </c>
      <c r="P22" s="7">
        <v>13.443305894183025</v>
      </c>
      <c r="Q22" s="7">
        <v>10.887746427118358</v>
      </c>
      <c r="R22" s="7">
        <v>13.734795469580765</v>
      </c>
      <c r="S22" s="7">
        <v>12.352014872989514</v>
      </c>
      <c r="T22" s="7">
        <v>12.00811461038972</v>
      </c>
      <c r="U22" s="7">
        <v>2.0500840419989554</v>
      </c>
      <c r="V22" s="7">
        <v>16.357124716231613</v>
      </c>
      <c r="W22" s="7">
        <v>-1.2808664138084669</v>
      </c>
      <c r="X22" s="7">
        <v>1.7930562883231158</v>
      </c>
      <c r="Y22" s="7">
        <v>1.4502329576521291</v>
      </c>
      <c r="Z22" s="7">
        <v>0.38268681761980117</v>
      </c>
      <c r="AA22" s="7">
        <v>5.4407271812435355E-2</v>
      </c>
      <c r="AB22" s="7">
        <v>0.68006723572949579</v>
      </c>
      <c r="AC22" s="7">
        <v>0.41905984670324142</v>
      </c>
      <c r="AD22" s="7">
        <v>0.60691492309864814</v>
      </c>
      <c r="AE22" s="7">
        <v>0.17341279454696226</v>
      </c>
      <c r="AF22" s="7">
        <v>0.33986772786159541</v>
      </c>
      <c r="AG22" s="7">
        <v>0.27297693027699449</v>
      </c>
      <c r="AH22" s="7">
        <v>0.18793722136127561</v>
      </c>
      <c r="AI22" s="7">
        <v>0.88762473482961735</v>
      </c>
      <c r="AJ22" s="7">
        <v>0.19532093635466388</v>
      </c>
      <c r="AK22" s="7">
        <v>0.27440498863375617</v>
      </c>
      <c r="AL22" s="7">
        <v>0.63905634292814184</v>
      </c>
      <c r="AM22" s="7">
        <v>0.27527638458418141</v>
      </c>
    </row>
    <row r="23" spans="4:39" x14ac:dyDescent="0.75">
      <c r="D23" t="s">
        <v>33</v>
      </c>
      <c r="F23">
        <v>250</v>
      </c>
      <c r="H23" t="s">
        <v>39</v>
      </c>
      <c r="I23" t="s">
        <v>85</v>
      </c>
      <c r="L23" s="7">
        <v>17.894257122063404</v>
      </c>
      <c r="M23" s="7">
        <v>4.8452812007325887</v>
      </c>
      <c r="N23" s="7">
        <v>-10.042037859236608</v>
      </c>
      <c r="O23" s="7">
        <v>5.6592971062064521</v>
      </c>
      <c r="P23" s="7">
        <v>14.714507491306122</v>
      </c>
      <c r="Q23" s="7">
        <v>12.060357038951196</v>
      </c>
      <c r="R23" s="7">
        <v>15.492336950277846</v>
      </c>
      <c r="S23" s="7">
        <v>13.120870718617851</v>
      </c>
      <c r="T23" s="7">
        <v>12.976124932609295</v>
      </c>
      <c r="U23" s="7">
        <v>2.196504973105704</v>
      </c>
      <c r="V23" s="7">
        <v>18.247881109168471</v>
      </c>
      <c r="W23" s="7">
        <v>-0.54076682170957946</v>
      </c>
      <c r="X23" s="7">
        <v>4.003319326672913</v>
      </c>
      <c r="Y23" s="7">
        <v>1.3738903080669747</v>
      </c>
      <c r="Z23" s="7">
        <v>0.291220175044965</v>
      </c>
      <c r="AA23" s="7">
        <v>0.23835479358874345</v>
      </c>
      <c r="AB23" s="7">
        <v>0.4684010174131002</v>
      </c>
      <c r="AC23" s="7">
        <v>0.20184870739363678</v>
      </c>
      <c r="AD23" s="7">
        <v>0.20877831311684833</v>
      </c>
      <c r="AE23" s="7">
        <v>3.9095407177089175E-2</v>
      </c>
      <c r="AF23" s="7">
        <v>0.33964590066175221</v>
      </c>
      <c r="AG23" s="7">
        <v>0.12166339551391385</v>
      </c>
      <c r="AH23" s="7">
        <v>7.0408497360851474E-2</v>
      </c>
      <c r="AI23" s="7">
        <v>0.43406172902753798</v>
      </c>
      <c r="AJ23" s="7">
        <v>0.30882735072754214</v>
      </c>
      <c r="AK23" s="7">
        <v>0.3741083233568227</v>
      </c>
      <c r="AL23" s="7">
        <v>0.45432768987880529</v>
      </c>
      <c r="AM23" s="7">
        <v>0.43073039399465601</v>
      </c>
    </row>
    <row r="24" spans="4:39" x14ac:dyDescent="0.75">
      <c r="D24" t="s">
        <v>33</v>
      </c>
      <c r="F24">
        <v>350</v>
      </c>
      <c r="H24" t="s">
        <v>39</v>
      </c>
      <c r="I24" t="s">
        <v>85</v>
      </c>
      <c r="L24" s="7">
        <v>18.116366258968185</v>
      </c>
      <c r="M24" s="7">
        <v>3.4768522694543171</v>
      </c>
      <c r="N24" s="7">
        <v>-14.982934735000891</v>
      </c>
      <c r="O24" s="7">
        <v>4.7225229496729471</v>
      </c>
      <c r="P24" s="7">
        <v>13.540977481567921</v>
      </c>
      <c r="Q24" s="7">
        <v>11.378715209973139</v>
      </c>
      <c r="R24" s="7">
        <v>13.858883019748722</v>
      </c>
      <c r="S24" s="7">
        <v>12.215650198245035</v>
      </c>
      <c r="T24" s="7">
        <v>13.227036751686432</v>
      </c>
      <c r="U24" s="7">
        <v>2.7156090759873757</v>
      </c>
      <c r="V24" s="7">
        <v>18.155293467725016</v>
      </c>
      <c r="W24" s="7">
        <v>3.9454205230087793</v>
      </c>
      <c r="X24" s="7">
        <v>1.2908011480636921</v>
      </c>
      <c r="Y24" s="7">
        <v>2.6939828489002466</v>
      </c>
      <c r="Z24" s="7">
        <v>0.14608512395462683</v>
      </c>
      <c r="AA24" s="7">
        <v>0.18316129150018295</v>
      </c>
      <c r="AB24" s="7">
        <v>0.74614427259756844</v>
      </c>
      <c r="AC24" s="7">
        <v>0.44069949400977265</v>
      </c>
      <c r="AD24" s="7">
        <v>0.14161601433461027</v>
      </c>
      <c r="AE24" s="7">
        <v>0.24727063387497536</v>
      </c>
      <c r="AF24" s="7">
        <v>0.33021332040147933</v>
      </c>
      <c r="AG24" s="7">
        <v>4.8005840238595908E-2</v>
      </c>
      <c r="AH24" s="7">
        <v>0.19696594120772568</v>
      </c>
      <c r="AI24" s="7">
        <v>0.41718490575576322</v>
      </c>
      <c r="AJ24" s="7">
        <v>0.1065626716445511</v>
      </c>
      <c r="AK24" s="7">
        <v>1.0221065667688736</v>
      </c>
      <c r="AL24" s="7">
        <v>0.1346670445418322</v>
      </c>
      <c r="AM24" s="7">
        <v>0.54838194776747007</v>
      </c>
    </row>
    <row r="25" spans="4:39" x14ac:dyDescent="0.75">
      <c r="D25" t="s">
        <v>33</v>
      </c>
      <c r="F25">
        <v>450</v>
      </c>
      <c r="H25" t="s">
        <v>39</v>
      </c>
      <c r="I25" t="s">
        <v>85</v>
      </c>
      <c r="L25" s="7">
        <v>19.455042335820121</v>
      </c>
      <c r="M25" s="7">
        <v>4.6100454659089714</v>
      </c>
      <c r="N25" s="7">
        <v>-13.408288537851954</v>
      </c>
      <c r="O25" s="7">
        <v>4.9612742447053355</v>
      </c>
      <c r="P25" s="7">
        <v>13.81194181886625</v>
      </c>
      <c r="Q25" s="7">
        <v>11.513328052548522</v>
      </c>
      <c r="R25" s="7">
        <v>12.428606437971249</v>
      </c>
      <c r="S25" s="7">
        <v>14.259907337585341</v>
      </c>
      <c r="T25" s="7">
        <v>14.096943137253978</v>
      </c>
      <c r="U25" s="7">
        <v>2.7865579183655611</v>
      </c>
      <c r="V25" s="7">
        <v>18.358568595234441</v>
      </c>
      <c r="W25" s="7">
        <v>0.71229897579169543</v>
      </c>
      <c r="X25" s="7">
        <v>2.7925109485146518</v>
      </c>
      <c r="Y25" s="7">
        <v>2.610943528967379</v>
      </c>
      <c r="Z25" s="7">
        <v>0.21545997603121986</v>
      </c>
      <c r="AA25" s="7">
        <v>0.11609124277109147</v>
      </c>
      <c r="AB25" s="7">
        <v>0.27718097441492806</v>
      </c>
      <c r="AC25" s="7">
        <v>0.2410589612158916</v>
      </c>
      <c r="AD25" s="7">
        <v>0.22547193784638456</v>
      </c>
      <c r="AE25" s="7">
        <v>0.17939484689679039</v>
      </c>
      <c r="AF25" s="7">
        <v>5.4200618988866598</v>
      </c>
      <c r="AG25" s="7">
        <v>0.23928310717063109</v>
      </c>
      <c r="AH25" s="7">
        <v>0.27649691297115792</v>
      </c>
      <c r="AI25" s="7">
        <v>0.75146441576742451</v>
      </c>
      <c r="AJ25" s="7">
        <v>0.36628373366813544</v>
      </c>
      <c r="AK25" s="7">
        <v>0.3890254744252023</v>
      </c>
      <c r="AL25" s="7">
        <v>0.93314548679125742</v>
      </c>
      <c r="AM25" s="7">
        <v>0.70188701109705776</v>
      </c>
    </row>
    <row r="26" spans="4:39" x14ac:dyDescent="0.75">
      <c r="D26" t="s">
        <v>33</v>
      </c>
      <c r="F26">
        <v>625</v>
      </c>
      <c r="H26" t="s">
        <v>39</v>
      </c>
      <c r="I26" t="s">
        <v>85</v>
      </c>
      <c r="L26" s="7">
        <v>19.511747810688075</v>
      </c>
      <c r="M26" s="7">
        <v>6.894493584601455</v>
      </c>
      <c r="N26" s="7">
        <v>-13.70383740577517</v>
      </c>
      <c r="O26" s="7">
        <v>4.9268841377611112</v>
      </c>
      <c r="P26" s="7">
        <v>15.241303844054201</v>
      </c>
      <c r="Q26" s="7">
        <v>12.909798758810728</v>
      </c>
      <c r="R26" s="7">
        <v>14.8910083456722</v>
      </c>
      <c r="S26" s="7">
        <v>14.005896530243179</v>
      </c>
      <c r="T26" s="7">
        <v>13.290235108050361</v>
      </c>
      <c r="U26" s="7">
        <v>-1.8187853127178737</v>
      </c>
      <c r="V26" s="7">
        <v>18.485121024768947</v>
      </c>
      <c r="W26" s="7">
        <v>2.2572134087490761</v>
      </c>
      <c r="X26" s="7">
        <v>0.74171672477322304</v>
      </c>
      <c r="Y26" s="7">
        <v>0.41200522209887414</v>
      </c>
      <c r="Z26" s="7">
        <v>0.59024085334276344</v>
      </c>
      <c r="AA26" s="7">
        <v>0.14629293629131149</v>
      </c>
      <c r="AB26" s="7">
        <v>1.1338072460271265</v>
      </c>
      <c r="AC26" s="7">
        <v>1.3092598485759683</v>
      </c>
      <c r="AD26" s="7">
        <v>0.52763340800153802</v>
      </c>
      <c r="AE26" s="7">
        <v>0.105977265492773</v>
      </c>
      <c r="AF26" s="7">
        <v>0.21704240192569435</v>
      </c>
      <c r="AG26" s="7">
        <v>0.15029848301589027</v>
      </c>
      <c r="AH26" s="7">
        <v>0.12890596821854253</v>
      </c>
      <c r="AI26" s="7">
        <v>0</v>
      </c>
      <c r="AJ26" s="7">
        <v>0.27814709772318541</v>
      </c>
      <c r="AK26" s="7">
        <v>0.55656517543136053</v>
      </c>
      <c r="AL26" s="7">
        <v>1.0903650858030882</v>
      </c>
      <c r="AM26" s="7">
        <v>0.45011944909751384</v>
      </c>
    </row>
    <row r="27" spans="4:39" x14ac:dyDescent="0.75">
      <c r="D27" t="s">
        <v>33</v>
      </c>
      <c r="F27">
        <v>25</v>
      </c>
      <c r="H27" t="s">
        <v>41</v>
      </c>
      <c r="I27" t="s">
        <v>85</v>
      </c>
      <c r="L27" s="7">
        <v>16.445802077955619</v>
      </c>
      <c r="M27" s="7">
        <v>0.82159101978481441</v>
      </c>
      <c r="N27" s="7">
        <v>-8.415848951258214</v>
      </c>
      <c r="O27" s="7">
        <v>0.19979705836876363</v>
      </c>
      <c r="P27" s="7">
        <v>10.076999750700191</v>
      </c>
      <c r="Q27" s="7">
        <v>8.8603649676766096</v>
      </c>
      <c r="R27" s="7">
        <v>11.09859861927599</v>
      </c>
      <c r="S27" s="7">
        <v>10.678204508095844</v>
      </c>
      <c r="T27" s="7">
        <v>11.429897629422411</v>
      </c>
      <c r="U27" s="7">
        <v>2.0333592636762994</v>
      </c>
      <c r="V27" s="7">
        <v>14.291796988257877</v>
      </c>
      <c r="W27" s="7">
        <v>1.1143320660384879</v>
      </c>
      <c r="X27" s="7">
        <v>0.76057210605163172</v>
      </c>
      <c r="Y27" s="7">
        <v>-1.1766848176859135</v>
      </c>
      <c r="Z27" s="7">
        <v>3.629256743021779E-2</v>
      </c>
      <c r="AA27" s="7">
        <v>0.24610204893314536</v>
      </c>
      <c r="AB27" s="7">
        <v>0.30593306095579653</v>
      </c>
      <c r="AC27" s="7">
        <v>0.84762141207834507</v>
      </c>
      <c r="AD27" s="7">
        <v>0.71183347456442059</v>
      </c>
      <c r="AE27" s="7">
        <v>0.18751978795046709</v>
      </c>
      <c r="AF27" s="7">
        <v>0.30907347024199111</v>
      </c>
      <c r="AG27" s="7">
        <v>0.50858926425671769</v>
      </c>
      <c r="AH27" s="7">
        <v>9.4371634896689344E-2</v>
      </c>
      <c r="AI27" s="7">
        <v>0.19169711232481979</v>
      </c>
      <c r="AJ27" s="7">
        <v>1.1360741620251334E-2</v>
      </c>
      <c r="AK27" s="7">
        <v>0.91055607490369117</v>
      </c>
      <c r="AL27" s="7">
        <v>0.60787065771989468</v>
      </c>
      <c r="AM27" s="7">
        <v>0.28371789531867031</v>
      </c>
    </row>
    <row r="28" spans="4:39" x14ac:dyDescent="0.75">
      <c r="D28" t="s">
        <v>33</v>
      </c>
      <c r="F28">
        <v>75</v>
      </c>
      <c r="H28" t="s">
        <v>41</v>
      </c>
      <c r="I28" t="s">
        <v>85</v>
      </c>
      <c r="L28" s="7">
        <v>14.877704759668871</v>
      </c>
      <c r="M28" s="7">
        <v>1.9817066459720849</v>
      </c>
      <c r="N28" s="7">
        <v>-6.9896493869881633</v>
      </c>
      <c r="O28" s="7">
        <v>2.594559189734515</v>
      </c>
      <c r="P28" s="7">
        <v>9.8403103412614978</v>
      </c>
      <c r="Q28" s="7">
        <v>6.2589998863188763</v>
      </c>
      <c r="R28" s="7">
        <v>9.4298780719899451</v>
      </c>
      <c r="S28" s="7">
        <v>7.0683082029297273</v>
      </c>
      <c r="T28" s="7">
        <v>9.0783452564376486</v>
      </c>
      <c r="U28" s="7">
        <v>0.37874682956183503</v>
      </c>
      <c r="V28" s="7">
        <v>11.763489339601144</v>
      </c>
      <c r="W28" s="7">
        <v>2.4588667773686246</v>
      </c>
      <c r="X28" s="7">
        <v>-3.7759013457619406</v>
      </c>
      <c r="Y28" s="7">
        <v>-1.7487163500319547</v>
      </c>
      <c r="Z28" s="7">
        <v>0.38299379105516129</v>
      </c>
      <c r="AA28" s="7">
        <v>0.20611033454997607</v>
      </c>
      <c r="AB28" s="7">
        <v>0.6814252450663717</v>
      </c>
      <c r="AC28" s="7">
        <v>1.07150103824956</v>
      </c>
      <c r="AD28" s="7">
        <v>0.92959710880946678</v>
      </c>
      <c r="AE28" s="7">
        <v>0.12755006924005177</v>
      </c>
      <c r="AF28" s="7">
        <v>0.17884532626591521</v>
      </c>
      <c r="AG28" s="7">
        <v>0.35845384073604242</v>
      </c>
      <c r="AH28" s="7">
        <v>0.30771943459639445</v>
      </c>
      <c r="AI28" s="7">
        <v>0.48713095388780797</v>
      </c>
      <c r="AJ28" s="7">
        <v>0.18084007260368248</v>
      </c>
      <c r="AK28" s="7">
        <v>0.88793349034525104</v>
      </c>
      <c r="AL28" s="7">
        <v>0.3288445015640824</v>
      </c>
      <c r="AM28" s="7">
        <v>0.18289741230929782</v>
      </c>
    </row>
    <row r="29" spans="4:39" x14ac:dyDescent="0.75">
      <c r="D29" t="s">
        <v>33</v>
      </c>
      <c r="F29">
        <v>125</v>
      </c>
      <c r="H29" t="s">
        <v>41</v>
      </c>
      <c r="I29" t="s">
        <v>85</v>
      </c>
      <c r="L29" s="7">
        <v>17.993414256451576</v>
      </c>
      <c r="M29" s="7">
        <v>5.401226188786751</v>
      </c>
      <c r="N29" s="7">
        <v>-15.434719026042368</v>
      </c>
      <c r="O29" s="7">
        <v>7.5532022726036869</v>
      </c>
      <c r="P29" s="7">
        <v>13.559641988987373</v>
      </c>
      <c r="Q29" s="7">
        <v>11.006633897616581</v>
      </c>
      <c r="R29" s="7">
        <v>13.529989487076266</v>
      </c>
      <c r="S29" s="7">
        <v>10.505072676266542</v>
      </c>
      <c r="T29" s="7">
        <v>12.343527794755081</v>
      </c>
      <c r="U29" s="7">
        <v>2.8547271832013248</v>
      </c>
      <c r="V29" s="7">
        <v>15.348194116454785</v>
      </c>
      <c r="W29" s="7">
        <v>-1.2485281727171389</v>
      </c>
      <c r="X29" s="7">
        <v>1.4954131016910133</v>
      </c>
      <c r="Y29" s="7">
        <v>1.8053179082497621</v>
      </c>
      <c r="Z29" s="7">
        <v>0.40213035051485052</v>
      </c>
      <c r="AA29" s="7">
        <v>0.23426764849529402</v>
      </c>
      <c r="AB29" s="7">
        <v>0.30527684296633978</v>
      </c>
      <c r="AC29" s="7">
        <v>0.27952533040162864</v>
      </c>
      <c r="AD29" s="7">
        <v>0.42680586121656711</v>
      </c>
      <c r="AE29" s="7">
        <v>0.33805205309833991</v>
      </c>
      <c r="AF29" s="7">
        <v>0.5213664547996868</v>
      </c>
      <c r="AG29" s="7">
        <v>0.20634170776898739</v>
      </c>
      <c r="AH29" s="7">
        <v>0.23619801289699577</v>
      </c>
      <c r="AI29" s="7">
        <v>0.93244678607766307</v>
      </c>
      <c r="AJ29" s="7">
        <v>0.2884885707160364</v>
      </c>
      <c r="AK29" s="7">
        <v>0.88539784730994664</v>
      </c>
      <c r="AL29" s="7">
        <v>0.30676516605273157</v>
      </c>
      <c r="AM29" s="7">
        <v>0.55502123731664943</v>
      </c>
    </row>
    <row r="30" spans="4:39" x14ac:dyDescent="0.75">
      <c r="D30" t="s">
        <v>33</v>
      </c>
      <c r="F30">
        <v>175</v>
      </c>
      <c r="H30" t="s">
        <v>41</v>
      </c>
      <c r="I30" t="s">
        <v>85</v>
      </c>
      <c r="L30" s="7">
        <v>18.219194061747263</v>
      </c>
      <c r="M30" s="7">
        <v>2.3637274581703767</v>
      </c>
      <c r="N30" s="7">
        <v>-14.017129652145046</v>
      </c>
      <c r="O30" s="7">
        <v>4.9482048671376342</v>
      </c>
      <c r="P30" s="7">
        <v>12.144485908452149</v>
      </c>
      <c r="Q30" s="7">
        <v>9.3962305410842415</v>
      </c>
      <c r="R30" s="7">
        <v>12.73454574923206</v>
      </c>
      <c r="S30" s="7">
        <v>10.504027712976486</v>
      </c>
      <c r="T30" s="7">
        <v>12.150225790171797</v>
      </c>
      <c r="U30" s="7">
        <v>4.9994811438331643</v>
      </c>
      <c r="V30" s="7">
        <v>16.16393374733164</v>
      </c>
      <c r="W30" s="7">
        <v>4.5881229539249917</v>
      </c>
      <c r="X30" s="7">
        <v>4.9407148807928257E-2</v>
      </c>
      <c r="Y30" s="7">
        <v>2.6308232875247062</v>
      </c>
      <c r="Z30" s="7">
        <v>5.9532655656209424E-2</v>
      </c>
      <c r="AA30" s="7">
        <v>0.15457378204094244</v>
      </c>
      <c r="AB30" s="7">
        <v>0.40664351281149208</v>
      </c>
      <c r="AC30" s="7">
        <v>0.28767517575506613</v>
      </c>
      <c r="AD30" s="7">
        <v>0.28519839045281309</v>
      </c>
      <c r="AE30" s="7">
        <v>0.17941270264173342</v>
      </c>
      <c r="AF30" s="7">
        <v>0.30938832135732941</v>
      </c>
      <c r="AG30" s="7">
        <v>0.21547835025407161</v>
      </c>
      <c r="AH30" s="7">
        <v>0.16778267619341775</v>
      </c>
      <c r="AI30" s="7">
        <v>0.39320549903433549</v>
      </c>
      <c r="AJ30" s="7">
        <v>0.12932451572632489</v>
      </c>
      <c r="AK30" s="7">
        <v>0.65323821664231718</v>
      </c>
      <c r="AL30" s="7">
        <v>0.85984679838832878</v>
      </c>
      <c r="AM30" s="7">
        <v>4.5780129798006608E-2</v>
      </c>
    </row>
    <row r="31" spans="4:39" x14ac:dyDescent="0.75">
      <c r="D31" t="s">
        <v>33</v>
      </c>
      <c r="F31">
        <v>250</v>
      </c>
      <c r="H31" t="s">
        <v>41</v>
      </c>
      <c r="I31" t="s">
        <v>85</v>
      </c>
      <c r="L31" s="7">
        <v>18.871627283880695</v>
      </c>
      <c r="M31" s="7">
        <v>3.6249708013679007</v>
      </c>
      <c r="N31" s="7">
        <v>-10.913001618158907</v>
      </c>
      <c r="O31" s="7">
        <v>4.7132523754133375</v>
      </c>
      <c r="P31" s="7">
        <v>11.621774013182788</v>
      </c>
      <c r="Q31" s="7">
        <v>9.4884513073799344</v>
      </c>
      <c r="R31" s="7">
        <v>12.888757238099961</v>
      </c>
      <c r="S31" s="7">
        <v>10.657091225500457</v>
      </c>
      <c r="T31" s="7">
        <v>12.318212995166858</v>
      </c>
      <c r="U31" s="7">
        <v>3.1611883584202674</v>
      </c>
      <c r="V31" s="7">
        <v>15.812652986089125</v>
      </c>
      <c r="W31" s="7">
        <v>0.36624861973254913</v>
      </c>
      <c r="X31" s="7">
        <v>0.71025886413017503</v>
      </c>
      <c r="Y31" s="7">
        <v>2.7249573477269489</v>
      </c>
      <c r="Z31" s="7">
        <v>0.18475049703962673</v>
      </c>
      <c r="AA31" s="7">
        <v>0.13056853688466322</v>
      </c>
      <c r="AB31" s="7">
        <v>0.55688252378286218</v>
      </c>
      <c r="AC31" s="7">
        <v>0.74901944988303304</v>
      </c>
      <c r="AD31" s="7">
        <v>0.46240699932324403</v>
      </c>
      <c r="AE31" s="7">
        <v>0.2944576105411954</v>
      </c>
      <c r="AF31" s="7">
        <v>0.17504663108542487</v>
      </c>
      <c r="AG31" s="7">
        <v>0.12841438051752938</v>
      </c>
      <c r="AH31" s="7">
        <v>0.25627398807249135</v>
      </c>
      <c r="AI31" s="7">
        <v>1.0493799468209966</v>
      </c>
      <c r="AJ31" s="7">
        <v>0.20847389477325007</v>
      </c>
      <c r="AK31" s="7">
        <v>0.63413337633976696</v>
      </c>
      <c r="AL31" s="7">
        <v>0.53284572338662262</v>
      </c>
      <c r="AM31" s="7">
        <v>0.10633715056844877</v>
      </c>
    </row>
    <row r="32" spans="4:39" x14ac:dyDescent="0.75">
      <c r="D32" t="s">
        <v>33</v>
      </c>
      <c r="F32">
        <v>350</v>
      </c>
      <c r="H32" t="s">
        <v>41</v>
      </c>
      <c r="I32" t="s">
        <v>85</v>
      </c>
      <c r="L32" s="7">
        <v>18.041813125092613</v>
      </c>
      <c r="M32" s="7">
        <v>3.6484277542288157</v>
      </c>
      <c r="N32" s="7">
        <v>-9.4426476445002532</v>
      </c>
      <c r="O32" s="7">
        <v>2.9151819227987108</v>
      </c>
      <c r="P32" s="7">
        <v>12.217820525805573</v>
      </c>
      <c r="Q32" s="7">
        <v>8.9921331903754638</v>
      </c>
      <c r="R32" s="7">
        <v>10.942255082476811</v>
      </c>
      <c r="S32" s="7">
        <v>10.662180433592157</v>
      </c>
      <c r="T32" s="7">
        <v>12.867861156506018</v>
      </c>
      <c r="U32" s="7">
        <v>3.5043044601078024</v>
      </c>
      <c r="V32" s="7">
        <v>16.42265477696504</v>
      </c>
      <c r="W32" s="7">
        <v>0.13969415560228565</v>
      </c>
      <c r="X32" s="7">
        <v>3.8378681666043746</v>
      </c>
      <c r="Y32" s="7">
        <v>2.76511540005415</v>
      </c>
      <c r="Z32" s="7">
        <v>0.23802728021470487</v>
      </c>
      <c r="AA32" s="7">
        <v>5.5984574827727611E-2</v>
      </c>
      <c r="AB32" s="7">
        <v>0.27075013625877653</v>
      </c>
      <c r="AC32" s="7">
        <v>0.17807733485173047</v>
      </c>
      <c r="AD32" s="7">
        <v>0.22197500183625185</v>
      </c>
      <c r="AE32" s="7">
        <v>0.28767280385822736</v>
      </c>
      <c r="AF32" s="7">
        <v>0.29727261375725944</v>
      </c>
      <c r="AG32" s="7">
        <v>0.25974999728393666</v>
      </c>
      <c r="AH32" s="7">
        <v>0.17754773825328321</v>
      </c>
      <c r="AI32" s="7">
        <v>0.83126752597059328</v>
      </c>
      <c r="AJ32" s="7">
        <v>0.13509615263617766</v>
      </c>
      <c r="AK32" s="7">
        <v>0.79847301095009537</v>
      </c>
      <c r="AL32" s="7">
        <v>0.74902670691788553</v>
      </c>
      <c r="AM32" s="7">
        <v>0.11032868514593815</v>
      </c>
    </row>
    <row r="33" spans="4:39" x14ac:dyDescent="0.75">
      <c r="D33" t="s">
        <v>33</v>
      </c>
      <c r="F33">
        <v>450</v>
      </c>
      <c r="H33" t="s">
        <v>41</v>
      </c>
      <c r="I33" t="s">
        <v>85</v>
      </c>
      <c r="L33" s="7">
        <v>20.391637868580602</v>
      </c>
      <c r="M33" s="7">
        <v>6.0564559967899463</v>
      </c>
      <c r="N33" s="7">
        <v>-13.246732715430168</v>
      </c>
      <c r="O33" s="7">
        <v>4.1289738537412832</v>
      </c>
      <c r="P33" s="7">
        <v>13.63462601040672</v>
      </c>
      <c r="Q33" s="7">
        <v>10.905768158387204</v>
      </c>
      <c r="R33" s="7">
        <v>13.181122756378036</v>
      </c>
      <c r="S33" s="7">
        <v>12.357725078693031</v>
      </c>
      <c r="T33" s="7">
        <v>13.593568102634572</v>
      </c>
      <c r="U33" s="7">
        <v>4.0386464566425646</v>
      </c>
      <c r="V33" s="7">
        <v>17.598580378953731</v>
      </c>
      <c r="W33" s="7">
        <v>1.0492575171234435</v>
      </c>
      <c r="X33" s="7">
        <v>2.6374520404913873</v>
      </c>
      <c r="Y33" s="7">
        <v>2.7707036138973464</v>
      </c>
      <c r="Z33" s="7">
        <v>0.72455236252811417</v>
      </c>
      <c r="AA33" s="7">
        <v>0.17362196190662743</v>
      </c>
      <c r="AB33" s="7">
        <v>0.28184263592039882</v>
      </c>
      <c r="AC33" s="7">
        <v>0.68573918722923621</v>
      </c>
      <c r="AD33" s="7">
        <v>0.38024258487450785</v>
      </c>
      <c r="AE33" s="7">
        <v>0.21463516207250616</v>
      </c>
      <c r="AF33" s="7">
        <v>0.57459786631655774</v>
      </c>
      <c r="AG33" s="7">
        <v>0.15689980521444336</v>
      </c>
      <c r="AH33" s="7">
        <v>0.11697261426659007</v>
      </c>
      <c r="AI33" s="7">
        <v>0.77060584908279617</v>
      </c>
      <c r="AJ33" s="7">
        <v>0.20073728722920564</v>
      </c>
      <c r="AK33" s="7">
        <v>0.63521980105510134</v>
      </c>
      <c r="AL33" s="7">
        <v>0.76618258574104325</v>
      </c>
      <c r="AM33" s="7">
        <v>0.51815183932241693</v>
      </c>
    </row>
    <row r="34" spans="4:39" x14ac:dyDescent="0.75">
      <c r="D34" t="s">
        <v>33</v>
      </c>
      <c r="F34">
        <v>625</v>
      </c>
      <c r="H34" t="s">
        <v>41</v>
      </c>
      <c r="I34" t="s">
        <v>85</v>
      </c>
      <c r="L34" s="7">
        <v>19.316667192364463</v>
      </c>
      <c r="M34" s="7">
        <v>5.1513157572676747</v>
      </c>
      <c r="N34" s="7">
        <v>-11.593592047040831</v>
      </c>
      <c r="O34" s="7">
        <v>3.6743508385915398</v>
      </c>
      <c r="P34" s="7">
        <v>12.635052583008516</v>
      </c>
      <c r="Q34" s="7">
        <v>10.497428602907878</v>
      </c>
      <c r="R34" s="7">
        <v>13.43493527715129</v>
      </c>
      <c r="S34" s="7">
        <v>12.717914905966843</v>
      </c>
      <c r="T34" s="7">
        <v>13.55139043374137</v>
      </c>
      <c r="U34" s="7">
        <v>2.8837994871242536</v>
      </c>
      <c r="V34" s="7">
        <v>16.906568006139594</v>
      </c>
      <c r="W34" s="7">
        <v>0.55096381825241991</v>
      </c>
      <c r="X34" s="7">
        <v>1.6882678635408161</v>
      </c>
      <c r="Y34" s="7">
        <v>2.188801084653957</v>
      </c>
      <c r="Z34" s="7">
        <v>0.22009597256139923</v>
      </c>
      <c r="AA34" s="7">
        <v>0.11445141905254864</v>
      </c>
      <c r="AB34" s="7">
        <v>0.25121360973520596</v>
      </c>
      <c r="AC34" s="7">
        <v>0.40270788560249976</v>
      </c>
      <c r="AD34" s="7">
        <v>0.58144002799098049</v>
      </c>
      <c r="AE34" s="7">
        <v>0.19151625519985149</v>
      </c>
      <c r="AF34" s="7">
        <v>0.55650475462390525</v>
      </c>
      <c r="AG34" s="7">
        <v>0.30167605983796697</v>
      </c>
      <c r="AH34" s="7">
        <v>0.15872325883987518</v>
      </c>
      <c r="AI34" s="7">
        <v>0.73730296670218742</v>
      </c>
      <c r="AJ34" s="7">
        <v>0.14493014161263304</v>
      </c>
      <c r="AK34" s="7">
        <v>0.99509305286423677</v>
      </c>
      <c r="AL34" s="7">
        <v>0.35636973093621827</v>
      </c>
      <c r="AM34" s="7">
        <v>0.21514668745374885</v>
      </c>
    </row>
    <row r="35" spans="4:39" x14ac:dyDescent="0.75">
      <c r="D35" t="s">
        <v>33</v>
      </c>
      <c r="F35">
        <v>875</v>
      </c>
      <c r="H35" t="s">
        <v>41</v>
      </c>
      <c r="I35" t="s">
        <v>85</v>
      </c>
      <c r="L35" s="7">
        <v>21.829955647864335</v>
      </c>
      <c r="M35" s="7">
        <v>8.0188026178316747</v>
      </c>
      <c r="N35" s="7">
        <v>-5.9612123977414813</v>
      </c>
      <c r="O35" s="7">
        <v>3.2532270349535408</v>
      </c>
      <c r="P35" s="7">
        <v>14.062686353692831</v>
      </c>
      <c r="Q35" s="7">
        <v>12.440159537877259</v>
      </c>
      <c r="R35" s="7">
        <v>17.23056776568782</v>
      </c>
      <c r="S35" s="7">
        <v>15.170986399061555</v>
      </c>
      <c r="T35" s="7">
        <v>14.13107163742982</v>
      </c>
      <c r="U35" s="7">
        <v>3.0324075154005854</v>
      </c>
      <c r="V35" s="7">
        <v>18.670479131077244</v>
      </c>
      <c r="W35" s="7">
        <v>1.2551542196214387</v>
      </c>
      <c r="X35" s="7">
        <v>1.2089272959779997</v>
      </c>
      <c r="Y35" s="7">
        <v>1.1130350824697095</v>
      </c>
      <c r="Z35" s="7">
        <v>0.40273105369831597</v>
      </c>
      <c r="AA35" s="7">
        <v>0.41729914900073273</v>
      </c>
      <c r="AB35" s="7">
        <v>0.6462329809775017</v>
      </c>
      <c r="AC35" s="7">
        <v>0.30990753746217603</v>
      </c>
      <c r="AD35" s="7">
        <v>0.61302747405060032</v>
      </c>
      <c r="AE35" s="7">
        <v>0.20688164849383139</v>
      </c>
      <c r="AF35" s="7">
        <v>0.10002829234773399</v>
      </c>
      <c r="AG35" s="7">
        <v>0.28485457107050222</v>
      </c>
      <c r="AH35" s="7">
        <v>0.10810266497077384</v>
      </c>
      <c r="AI35" s="7">
        <v>0.33756943397398587</v>
      </c>
      <c r="AJ35" s="7">
        <v>0.51695357262417307</v>
      </c>
      <c r="AK35" s="7">
        <v>0.87345807089549277</v>
      </c>
      <c r="AL35" s="7">
        <v>0.62443776734091805</v>
      </c>
      <c r="AM35" s="7">
        <v>0.21781245159360185</v>
      </c>
    </row>
    <row r="36" spans="4:39" x14ac:dyDescent="0.75">
      <c r="D36" t="s">
        <v>34</v>
      </c>
      <c r="F36">
        <v>25</v>
      </c>
      <c r="H36" t="s">
        <v>43</v>
      </c>
      <c r="I36" t="s">
        <v>85</v>
      </c>
      <c r="L36" s="7">
        <v>17.198178834273421</v>
      </c>
      <c r="M36" s="7">
        <v>0.45720206526353308</v>
      </c>
      <c r="N36" s="7">
        <v>-14.648115202264636</v>
      </c>
      <c r="O36" s="7">
        <v>1.9841010150981033</v>
      </c>
      <c r="P36" s="7">
        <v>14.500066908069224</v>
      </c>
      <c r="Q36" s="7">
        <v>11.134158109373574</v>
      </c>
      <c r="R36" s="7">
        <v>13.094327921307375</v>
      </c>
      <c r="S36" s="7">
        <v>9.1141168536991604</v>
      </c>
      <c r="T36" s="7">
        <v>11.730038395596717</v>
      </c>
      <c r="U36" s="7">
        <v>3.5903561980563263</v>
      </c>
      <c r="V36" s="7">
        <v>16.75746832531885</v>
      </c>
      <c r="W36" s="7">
        <v>-2.0233887576463654</v>
      </c>
      <c r="X36" s="7">
        <v>2.3064857121629432</v>
      </c>
      <c r="Y36" s="7">
        <v>0.84548077733283444</v>
      </c>
      <c r="Z36" s="7">
        <v>0.28816829708827096</v>
      </c>
      <c r="AA36" s="7">
        <v>0.14479676729672666</v>
      </c>
      <c r="AB36" s="7">
        <v>0.11003514407196024</v>
      </c>
      <c r="AC36" s="7">
        <v>0.14401063380151313</v>
      </c>
      <c r="AD36" s="7">
        <v>0.14101860269684374</v>
      </c>
      <c r="AE36" s="7">
        <v>0.17732105035872558</v>
      </c>
      <c r="AF36" s="7">
        <v>0.36111037315851174</v>
      </c>
      <c r="AG36" s="7">
        <v>8.7615504507801867E-2</v>
      </c>
      <c r="AH36" s="7">
        <v>0.13881872049370006</v>
      </c>
      <c r="AI36" s="7">
        <v>0.50312569912216976</v>
      </c>
      <c r="AJ36" s="7">
        <v>7.1535128205765103E-2</v>
      </c>
      <c r="AK36" s="7">
        <v>0.5276322357399591</v>
      </c>
      <c r="AL36" s="7">
        <v>0.5561895331749156</v>
      </c>
      <c r="AM36" s="7">
        <v>0.25177305101684117</v>
      </c>
    </row>
    <row r="37" spans="4:39" x14ac:dyDescent="0.75">
      <c r="D37" t="s">
        <v>34</v>
      </c>
      <c r="F37">
        <v>75</v>
      </c>
      <c r="H37" t="s">
        <v>43</v>
      </c>
      <c r="I37" t="s">
        <v>85</v>
      </c>
      <c r="L37" s="7">
        <v>20.035453722558945</v>
      </c>
      <c r="M37" s="7">
        <v>1.3657215157417133</v>
      </c>
      <c r="N37" s="7">
        <v>-15.649688693960641</v>
      </c>
      <c r="O37" s="7">
        <v>2.781188123284275</v>
      </c>
      <c r="P37" s="7">
        <v>14.918280630704606</v>
      </c>
      <c r="Q37" s="7">
        <v>13.405652508759749</v>
      </c>
      <c r="R37" s="7">
        <v>13.344190490179507</v>
      </c>
      <c r="S37" s="7">
        <v>11.919154945612476</v>
      </c>
      <c r="T37" s="7">
        <v>13.835518602782036</v>
      </c>
      <c r="U37" s="7">
        <v>2.0660940987249412</v>
      </c>
      <c r="V37" s="7">
        <v>17.02197463193011</v>
      </c>
      <c r="W37" s="7">
        <v>-3.0374616596714978</v>
      </c>
      <c r="X37" s="7">
        <v>3.0759849908457912</v>
      </c>
      <c r="Y37" s="7">
        <v>3.0170992245413686</v>
      </c>
      <c r="Z37" s="7">
        <v>0.17850165266605927</v>
      </c>
      <c r="AA37" s="7">
        <v>0.22619220719519273</v>
      </c>
      <c r="AB37" s="7">
        <v>0.52163977248501425</v>
      </c>
      <c r="AC37" s="7">
        <v>3.2647514322659527E-2</v>
      </c>
      <c r="AD37" s="7">
        <v>0.57247659896079162</v>
      </c>
      <c r="AE37" s="7">
        <v>0.15597652188767139</v>
      </c>
      <c r="AF37" s="7">
        <v>0.20021025235679152</v>
      </c>
      <c r="AG37" s="7">
        <v>8.7359538708000825E-2</v>
      </c>
      <c r="AH37" s="7">
        <v>8.0124581714992163E-2</v>
      </c>
      <c r="AI37" s="7">
        <v>9.1183110584267563E-2</v>
      </c>
      <c r="AJ37" s="7">
        <v>3.6774149270527905E-2</v>
      </c>
      <c r="AK37" s="7">
        <v>0.25627758260455002</v>
      </c>
      <c r="AL37" s="7">
        <v>0.36078214590968849</v>
      </c>
      <c r="AM37" s="7">
        <v>0.2790315177951877</v>
      </c>
    </row>
    <row r="38" spans="4:39" x14ac:dyDescent="0.75">
      <c r="D38" t="s">
        <v>34</v>
      </c>
      <c r="F38">
        <v>350</v>
      </c>
      <c r="H38" t="s">
        <v>43</v>
      </c>
      <c r="I38" t="s">
        <v>85</v>
      </c>
      <c r="L38" s="7">
        <v>20.295338611261737</v>
      </c>
      <c r="M38" s="7">
        <v>5.7019756237560202</v>
      </c>
      <c r="N38" s="7">
        <v>-16.514493011210757</v>
      </c>
      <c r="O38" s="7">
        <v>5.7649275308806871</v>
      </c>
      <c r="P38" s="7">
        <v>16.229386021680355</v>
      </c>
      <c r="Q38" s="7">
        <v>15.10106566280472</v>
      </c>
      <c r="R38" s="7">
        <v>15.23141314108638</v>
      </c>
      <c r="S38" s="7">
        <v>12.834426700980707</v>
      </c>
      <c r="T38" s="7">
        <v>14.360825296085849</v>
      </c>
      <c r="U38" s="7">
        <v>0</v>
      </c>
      <c r="V38" s="7">
        <v>17.496941186902315</v>
      </c>
      <c r="W38" s="7">
        <v>1.0320550311138665</v>
      </c>
      <c r="X38" s="7">
        <v>4.5940220583618938</v>
      </c>
      <c r="Y38" s="7">
        <v>2.8147049187500035</v>
      </c>
      <c r="Z38" s="7">
        <v>0.13311227828006611</v>
      </c>
      <c r="AA38" s="7">
        <v>0.23410913037923817</v>
      </c>
      <c r="AB38" s="7">
        <v>0.1984128334870445</v>
      </c>
      <c r="AC38" s="7">
        <v>0.45825386325649847</v>
      </c>
      <c r="AD38" s="7">
        <v>4.8580616576735271E-2</v>
      </c>
      <c r="AE38" s="7">
        <v>0.15890759417999983</v>
      </c>
      <c r="AF38" s="7">
        <v>0.43183683525423278</v>
      </c>
      <c r="AG38" s="7">
        <v>6.2846172393942565E-2</v>
      </c>
      <c r="AH38" s="7">
        <v>4.0397240308437561E-2</v>
      </c>
      <c r="AI38" s="7">
        <v>0</v>
      </c>
      <c r="AJ38" s="7">
        <v>0.1423548307880321</v>
      </c>
      <c r="AK38" s="7">
        <v>0.34478031948830012</v>
      </c>
      <c r="AL38" s="7">
        <v>0.45787532301879424</v>
      </c>
      <c r="AM38" s="7">
        <v>0.23143698380961822</v>
      </c>
    </row>
    <row r="39" spans="4:39" x14ac:dyDescent="0.75">
      <c r="D39" t="s">
        <v>34</v>
      </c>
      <c r="F39">
        <v>625</v>
      </c>
      <c r="H39" t="s">
        <v>43</v>
      </c>
      <c r="I39" t="s">
        <v>85</v>
      </c>
      <c r="L39" s="7">
        <v>20.626750881981938</v>
      </c>
      <c r="M39" s="7">
        <v>5.8050526589726843</v>
      </c>
      <c r="N39" s="7">
        <v>-12.965549010154149</v>
      </c>
      <c r="O39" s="7">
        <v>5.943407342675969</v>
      </c>
      <c r="P39" s="7">
        <v>15.116467746218119</v>
      </c>
      <c r="Q39" s="7">
        <v>15.132766072832377</v>
      </c>
      <c r="R39" s="7">
        <v>16.356589309045471</v>
      </c>
      <c r="S39" s="7">
        <v>15.000206349703054</v>
      </c>
      <c r="T39" s="7">
        <v>14.732189423157422</v>
      </c>
      <c r="U39" s="7">
        <v>4.3675402515948356</v>
      </c>
      <c r="V39" s="7">
        <v>18.419595273375077</v>
      </c>
      <c r="W39" s="7">
        <v>-0.72804101809500066</v>
      </c>
      <c r="X39" s="7">
        <v>1.5577087432961825</v>
      </c>
      <c r="Y39" s="7">
        <v>1.6315944906141671</v>
      </c>
      <c r="Z39" s="7">
        <v>0.33954861600442893</v>
      </c>
      <c r="AA39" s="7">
        <v>0.11787662403648233</v>
      </c>
      <c r="AB39" s="7">
        <v>0.36957092011763498</v>
      </c>
      <c r="AC39" s="7">
        <v>0.73031889085222956</v>
      </c>
      <c r="AD39" s="7">
        <v>0.15112102806873257</v>
      </c>
      <c r="AE39" s="7">
        <v>0.17334896236809086</v>
      </c>
      <c r="AF39" s="7">
        <v>0.6843963287260203</v>
      </c>
      <c r="AG39" s="7">
        <v>0.39362099070040851</v>
      </c>
      <c r="AH39" s="7">
        <v>9.1195142608092084E-2</v>
      </c>
      <c r="AI39" s="7">
        <v>0.35227573342569907</v>
      </c>
      <c r="AJ39" s="7">
        <v>0.12233278782056436</v>
      </c>
      <c r="AK39" s="7">
        <v>0.26473917612656278</v>
      </c>
      <c r="AL39" s="7">
        <v>0.51657935036651359</v>
      </c>
      <c r="AM39" s="7">
        <v>0.31789180940649331</v>
      </c>
    </row>
    <row r="40" spans="4:39" x14ac:dyDescent="0.75">
      <c r="D40" t="s">
        <v>34</v>
      </c>
      <c r="F40">
        <v>25</v>
      </c>
      <c r="H40" t="s">
        <v>39</v>
      </c>
      <c r="I40" t="s">
        <v>85</v>
      </c>
      <c r="L40" s="7">
        <v>17.655910830047443</v>
      </c>
      <c r="M40" s="7">
        <v>3.0456820683644215</v>
      </c>
      <c r="N40" s="7">
        <v>-12.027802294069483</v>
      </c>
      <c r="O40" s="7">
        <v>2.8448529290931894</v>
      </c>
      <c r="P40" s="7">
        <v>9.0858644567543667</v>
      </c>
      <c r="Q40" s="7">
        <v>10.96695191188836</v>
      </c>
      <c r="R40" s="7">
        <v>13.49462900961249</v>
      </c>
      <c r="S40" s="7">
        <v>11.380638069915312</v>
      </c>
      <c r="T40" s="7">
        <v>10.694684458103225</v>
      </c>
      <c r="U40" s="7">
        <v>0</v>
      </c>
      <c r="V40" s="7">
        <v>14.042444247951261</v>
      </c>
      <c r="W40" s="7">
        <v>2.7894517872252629</v>
      </c>
      <c r="X40" s="7">
        <v>2.3947186514162895</v>
      </c>
      <c r="Y40" s="7">
        <v>0.37439937921948291</v>
      </c>
      <c r="Z40" s="7">
        <v>0.47571247441807862</v>
      </c>
      <c r="AA40" s="7">
        <v>4.224052454318792E-2</v>
      </c>
      <c r="AB40" s="7">
        <v>0.43125272851879071</v>
      </c>
      <c r="AC40" s="7">
        <v>0.81553887396118785</v>
      </c>
      <c r="AD40" s="7">
        <v>0.37626271476835466</v>
      </c>
      <c r="AE40" s="7">
        <v>0.24862079690503741</v>
      </c>
      <c r="AF40" s="7">
        <v>0.91592877342630641</v>
      </c>
      <c r="AG40" s="7">
        <v>0.30249545934638361</v>
      </c>
      <c r="AH40" s="7">
        <v>0.22268697494137285</v>
      </c>
      <c r="AI40" s="7">
        <v>0</v>
      </c>
      <c r="AJ40" s="7">
        <v>0.30273251756491032</v>
      </c>
      <c r="AK40" s="7">
        <v>1.4795202267419938</v>
      </c>
      <c r="AL40" s="7">
        <v>0.53850329852584355</v>
      </c>
      <c r="AM40" s="7">
        <v>0.14927140399607106</v>
      </c>
    </row>
    <row r="41" spans="4:39" x14ac:dyDescent="0.75">
      <c r="D41" t="s">
        <v>34</v>
      </c>
      <c r="F41">
        <v>75</v>
      </c>
      <c r="H41" t="s">
        <v>39</v>
      </c>
      <c r="I41" t="s">
        <v>85</v>
      </c>
      <c r="J41" t="s">
        <v>90</v>
      </c>
      <c r="L41" s="7">
        <v>17.027091222594642</v>
      </c>
      <c r="M41" s="7">
        <v>1.0149906575680878</v>
      </c>
      <c r="N41" s="7">
        <v>-14.624097258705055</v>
      </c>
      <c r="O41" s="7">
        <v>2.2409131575853434</v>
      </c>
      <c r="P41" s="7">
        <v>-1.7170651996132242</v>
      </c>
      <c r="Q41" s="7">
        <v>9.372207252678356</v>
      </c>
      <c r="R41" s="7">
        <v>7.8249088984592277</v>
      </c>
      <c r="S41" s="7">
        <v>10.718013779206871</v>
      </c>
      <c r="T41" s="7">
        <v>10.137731759316523</v>
      </c>
      <c r="U41" s="7">
        <v>0</v>
      </c>
      <c r="V41" s="7">
        <v>14.471972633457058</v>
      </c>
      <c r="W41" s="7">
        <v>-3.634126334397203</v>
      </c>
      <c r="X41" s="7">
        <v>-1.3545243483562803</v>
      </c>
      <c r="Y41" s="7">
        <v>-0.52833563553169094</v>
      </c>
      <c r="Z41" s="7">
        <v>0.9193362123284855</v>
      </c>
      <c r="AA41" s="7">
        <v>1.0658444677383228</v>
      </c>
      <c r="AB41" s="7">
        <v>1.3167102241725925</v>
      </c>
      <c r="AC41" s="7">
        <v>0.27598449538472347</v>
      </c>
      <c r="AD41" s="7">
        <v>1.5351472108860205</v>
      </c>
      <c r="AE41" s="7">
        <v>1.3126948204915618</v>
      </c>
      <c r="AF41" s="7">
        <v>2.744015092366074</v>
      </c>
      <c r="AG41" s="7">
        <v>0.88702021910123985</v>
      </c>
      <c r="AH41" s="7">
        <v>0.26630490983267591</v>
      </c>
      <c r="AI41" s="7">
        <v>0</v>
      </c>
      <c r="AJ41" s="7">
        <v>0.15761891736510161</v>
      </c>
      <c r="AK41" s="7">
        <v>0.44511771175186049</v>
      </c>
      <c r="AL41" s="7">
        <v>0.9163068102688432</v>
      </c>
      <c r="AM41" s="7">
        <v>0.46746960432224749</v>
      </c>
    </row>
    <row r="42" spans="4:39" x14ac:dyDescent="0.75">
      <c r="D42" t="s">
        <v>34</v>
      </c>
      <c r="F42">
        <v>125</v>
      </c>
      <c r="H42" t="s">
        <v>39</v>
      </c>
      <c r="I42" t="s">
        <v>85</v>
      </c>
      <c r="L42" s="7">
        <v>20.724717659773063</v>
      </c>
      <c r="M42" s="7">
        <v>4.6898745199514513</v>
      </c>
      <c r="N42" s="7">
        <v>-14.848325917546513</v>
      </c>
      <c r="O42" s="7">
        <v>-1.3635619073563514</v>
      </c>
      <c r="P42" s="7">
        <v>12.582633558650675</v>
      </c>
      <c r="Q42" s="7">
        <v>12.571828138609865</v>
      </c>
      <c r="R42" s="7">
        <v>17.563932197464652</v>
      </c>
      <c r="S42" s="7">
        <v>15.219556249350868</v>
      </c>
      <c r="T42" s="7">
        <v>14.387939106950656</v>
      </c>
      <c r="U42" s="7">
        <v>0</v>
      </c>
      <c r="V42" s="7">
        <v>17.992547192416833</v>
      </c>
      <c r="W42" s="7">
        <v>2.3274895384363141</v>
      </c>
      <c r="X42" s="7">
        <v>3.3520034386021198</v>
      </c>
      <c r="Y42" s="7">
        <v>0.31407960416515518</v>
      </c>
      <c r="Z42" s="7">
        <v>0.12611658262006473</v>
      </c>
      <c r="AA42" s="7">
        <v>3.1284846730974987E-2</v>
      </c>
      <c r="AB42" s="7">
        <v>0.78516203541165741</v>
      </c>
      <c r="AC42" s="7">
        <v>0.53869993084703949</v>
      </c>
      <c r="AD42" s="7">
        <v>0.21749465226326964</v>
      </c>
      <c r="AE42" s="7">
        <v>0.38470825043827644</v>
      </c>
      <c r="AF42" s="7">
        <v>0.79828131438586214</v>
      </c>
      <c r="AG42" s="7">
        <v>0.24579917786809632</v>
      </c>
      <c r="AH42" s="7">
        <v>0.14304979460649772</v>
      </c>
      <c r="AI42" s="7">
        <v>0</v>
      </c>
      <c r="AJ42" s="7">
        <v>0.78478988006891404</v>
      </c>
      <c r="AK42" s="7">
        <v>0.78547682189179868</v>
      </c>
      <c r="AL42" s="7">
        <v>0.58917324385858949</v>
      </c>
      <c r="AM42" s="7">
        <v>0.13712293127927122</v>
      </c>
    </row>
    <row r="43" spans="4:39" x14ac:dyDescent="0.75">
      <c r="D43" t="s">
        <v>34</v>
      </c>
      <c r="F43">
        <v>175</v>
      </c>
      <c r="H43" t="s">
        <v>39</v>
      </c>
      <c r="I43" t="s">
        <v>85</v>
      </c>
      <c r="L43" s="7">
        <v>18.583753209993606</v>
      </c>
      <c r="M43" s="7">
        <v>4.966443250043163</v>
      </c>
      <c r="N43" s="7">
        <v>-15.532901975624462</v>
      </c>
      <c r="O43" s="7">
        <v>2.5482860965415397</v>
      </c>
      <c r="P43" s="7">
        <v>13.171823230892807</v>
      </c>
      <c r="Q43" s="7">
        <v>13.24502497579355</v>
      </c>
      <c r="R43" s="7">
        <v>16.085966841307272</v>
      </c>
      <c r="S43" s="7">
        <v>14.72048648764658</v>
      </c>
      <c r="T43" s="7">
        <v>13.542474017268278</v>
      </c>
      <c r="U43" s="7">
        <v>0</v>
      </c>
      <c r="V43" s="7">
        <v>17.601778583276317</v>
      </c>
      <c r="W43" s="7">
        <v>3.3002725415516222E-2</v>
      </c>
      <c r="X43" s="7">
        <v>1.7384248407616107</v>
      </c>
      <c r="Y43" s="7">
        <v>0.38115736579709963</v>
      </c>
      <c r="Z43" s="7">
        <v>0.86013061551484693</v>
      </c>
      <c r="AA43" s="7">
        <v>0.2404207393909531</v>
      </c>
      <c r="AB43" s="7">
        <v>0.98211284006356925</v>
      </c>
      <c r="AC43" s="7">
        <v>0.64963865678072907</v>
      </c>
      <c r="AD43" s="7">
        <v>0.56563395387757565</v>
      </c>
      <c r="AE43" s="7">
        <v>0.29566622059961456</v>
      </c>
      <c r="AF43" s="7">
        <v>1.1731509337938084</v>
      </c>
      <c r="AG43" s="7">
        <v>0.4978708598358389</v>
      </c>
      <c r="AH43" s="7">
        <v>0.36623631508965515</v>
      </c>
      <c r="AI43" s="7">
        <v>0</v>
      </c>
      <c r="AJ43" s="7">
        <v>0.773192834969752</v>
      </c>
      <c r="AK43" s="7">
        <v>1.5436672107127956</v>
      </c>
      <c r="AL43" s="7">
        <v>0.69248708067920783</v>
      </c>
      <c r="AM43" s="7">
        <v>0.23873227250109708</v>
      </c>
    </row>
    <row r="44" spans="4:39" x14ac:dyDescent="0.75">
      <c r="D44" t="s">
        <v>34</v>
      </c>
      <c r="F44">
        <v>250</v>
      </c>
      <c r="H44" t="s">
        <v>39</v>
      </c>
      <c r="I44" t="s">
        <v>85</v>
      </c>
      <c r="L44" s="7">
        <v>19</v>
      </c>
      <c r="M44" s="7">
        <v>5</v>
      </c>
      <c r="N44" s="7">
        <v>-16.100000000000001</v>
      </c>
      <c r="O44" s="7">
        <v>6.2</v>
      </c>
      <c r="P44" s="7">
        <v>13.8</v>
      </c>
      <c r="Q44" s="7">
        <v>11.8</v>
      </c>
      <c r="R44" s="7">
        <v>15</v>
      </c>
      <c r="S44" s="7">
        <v>13.3</v>
      </c>
      <c r="T44" s="7">
        <v>12.7</v>
      </c>
      <c r="U44" s="7">
        <v>0</v>
      </c>
      <c r="V44" s="7">
        <v>18.2</v>
      </c>
      <c r="W44" s="7">
        <v>3.1</v>
      </c>
      <c r="X44" s="7">
        <v>2.7</v>
      </c>
      <c r="Y44" s="7">
        <v>0.3</v>
      </c>
      <c r="Z44" s="7">
        <v>0.38</v>
      </c>
      <c r="AA44" s="7">
        <v>0.23</v>
      </c>
      <c r="AB44" s="7">
        <v>0.57999999999999996</v>
      </c>
      <c r="AC44" s="7">
        <v>0.42</v>
      </c>
      <c r="AD44" s="7">
        <v>0.44</v>
      </c>
      <c r="AE44" s="7">
        <v>0.23</v>
      </c>
      <c r="AF44" s="7">
        <v>0.32</v>
      </c>
      <c r="AG44" s="7">
        <v>0.22</v>
      </c>
      <c r="AH44" s="7">
        <v>0.09</v>
      </c>
      <c r="AI44" s="7">
        <v>0</v>
      </c>
      <c r="AJ44" s="7">
        <v>0.17</v>
      </c>
      <c r="AK44" s="7">
        <v>0.43</v>
      </c>
      <c r="AL44" s="7">
        <v>0.66</v>
      </c>
      <c r="AM44" s="7">
        <v>0.43</v>
      </c>
    </row>
    <row r="45" spans="4:39" x14ac:dyDescent="0.75">
      <c r="D45" t="s">
        <v>34</v>
      </c>
      <c r="F45">
        <v>350</v>
      </c>
      <c r="H45" t="s">
        <v>39</v>
      </c>
      <c r="I45" t="s">
        <v>85</v>
      </c>
      <c r="L45" s="7">
        <v>19.8</v>
      </c>
      <c r="M45" s="7">
        <v>6.5</v>
      </c>
      <c r="N45" s="7">
        <v>-13.4</v>
      </c>
      <c r="O45" s="7">
        <v>5.2</v>
      </c>
      <c r="P45" s="7">
        <v>11.8</v>
      </c>
      <c r="Q45" s="7">
        <v>11.5</v>
      </c>
      <c r="R45" s="7">
        <v>15.1</v>
      </c>
      <c r="S45" s="7">
        <v>13.8</v>
      </c>
      <c r="T45" s="7">
        <v>12.7</v>
      </c>
      <c r="U45" s="7">
        <v>0</v>
      </c>
      <c r="V45" s="7">
        <v>17.7</v>
      </c>
      <c r="W45" s="7">
        <v>4.7</v>
      </c>
      <c r="X45" s="7">
        <v>2.7</v>
      </c>
      <c r="Y45" s="7">
        <v>1.1000000000000001</v>
      </c>
      <c r="Z45" s="7">
        <v>0.49</v>
      </c>
      <c r="AA45" s="7">
        <v>0.22</v>
      </c>
      <c r="AB45" s="7">
        <v>0.26</v>
      </c>
      <c r="AC45" s="7">
        <v>0.18</v>
      </c>
      <c r="AD45" s="7">
        <v>0.13</v>
      </c>
      <c r="AE45" s="7">
        <v>0.11</v>
      </c>
      <c r="AF45" s="7">
        <v>0.32</v>
      </c>
      <c r="AG45" s="7">
        <v>0.19</v>
      </c>
      <c r="AH45" s="7">
        <v>0.14000000000000001</v>
      </c>
      <c r="AI45" s="7">
        <v>0</v>
      </c>
      <c r="AJ45" s="7">
        <v>0.28999999999999998</v>
      </c>
      <c r="AK45" s="7">
        <v>0.22</v>
      </c>
      <c r="AL45" s="7">
        <v>0.78</v>
      </c>
      <c r="AM45" s="7">
        <v>0.28999999999999998</v>
      </c>
    </row>
    <row r="46" spans="4:39" x14ac:dyDescent="0.75">
      <c r="D46" t="s">
        <v>34</v>
      </c>
      <c r="F46">
        <v>450</v>
      </c>
      <c r="H46" t="s">
        <v>39</v>
      </c>
      <c r="I46" t="s">
        <v>85</v>
      </c>
      <c r="L46" s="7">
        <v>18.728522369549911</v>
      </c>
      <c r="M46" s="7">
        <v>5.8488077091999218</v>
      </c>
      <c r="N46" s="7">
        <v>-16.192251412769412</v>
      </c>
      <c r="O46" s="7">
        <v>6.4312030415312291</v>
      </c>
      <c r="P46" s="7">
        <v>15.036012126163561</v>
      </c>
      <c r="Q46" s="7">
        <v>11.684780448377227</v>
      </c>
      <c r="R46" s="7">
        <v>15.592183278427415</v>
      </c>
      <c r="S46" s="7">
        <v>15.044389294796218</v>
      </c>
      <c r="T46" s="7">
        <v>14.095583890966916</v>
      </c>
      <c r="U46" s="7">
        <v>0</v>
      </c>
      <c r="V46" s="7">
        <v>18.276883712832703</v>
      </c>
      <c r="W46" s="7">
        <v>-0.6092608571330248</v>
      </c>
      <c r="X46" s="7">
        <v>2.9852729357235464</v>
      </c>
      <c r="Y46" s="7">
        <v>2.1278879374071646</v>
      </c>
      <c r="Z46" s="7">
        <v>0.79275324567945582</v>
      </c>
      <c r="AA46" s="7">
        <v>0.33090713118010467</v>
      </c>
      <c r="AB46" s="7">
        <v>0.38320681851571053</v>
      </c>
      <c r="AC46" s="7">
        <v>0.55867715437236842</v>
      </c>
      <c r="AD46" s="7">
        <v>0.41703524036070855</v>
      </c>
      <c r="AE46" s="7">
        <v>0.15994525527331918</v>
      </c>
      <c r="AF46" s="7">
        <v>0.79028976510823312</v>
      </c>
      <c r="AG46" s="7">
        <v>0.10160303097418916</v>
      </c>
      <c r="AH46" s="7">
        <v>0.49341024642854908</v>
      </c>
      <c r="AI46" s="7">
        <v>0</v>
      </c>
      <c r="AJ46" s="7">
        <v>0.49187817306235826</v>
      </c>
      <c r="AK46" s="7">
        <v>0.73386256508622227</v>
      </c>
      <c r="AL46" s="7">
        <v>0.35273128895160843</v>
      </c>
      <c r="AM46" s="7">
        <v>0.15865363044498063</v>
      </c>
    </row>
    <row r="47" spans="4:39" x14ac:dyDescent="0.75">
      <c r="D47" t="s">
        <v>34</v>
      </c>
      <c r="F47">
        <v>625</v>
      </c>
      <c r="H47" t="s">
        <v>39</v>
      </c>
      <c r="I47" t="s">
        <v>85</v>
      </c>
      <c r="L47" s="7">
        <v>20.5</v>
      </c>
      <c r="M47" s="7">
        <v>8.4</v>
      </c>
      <c r="N47" s="7">
        <v>-13.5</v>
      </c>
      <c r="O47" s="7">
        <v>7.7</v>
      </c>
      <c r="P47" s="7">
        <v>9.4</v>
      </c>
      <c r="Q47" s="7">
        <v>14.2</v>
      </c>
      <c r="R47" s="7">
        <v>17.7</v>
      </c>
      <c r="S47" s="7">
        <v>15.5</v>
      </c>
      <c r="T47" s="7">
        <v>14.2</v>
      </c>
      <c r="U47" s="7">
        <v>0</v>
      </c>
      <c r="V47" s="7">
        <v>19.3</v>
      </c>
      <c r="W47" s="7">
        <v>0.9</v>
      </c>
      <c r="X47" s="7">
        <v>3.9</v>
      </c>
      <c r="Y47" s="7">
        <v>3.4</v>
      </c>
      <c r="Z47" s="7">
        <v>0.53</v>
      </c>
      <c r="AA47" s="7">
        <v>0.34</v>
      </c>
      <c r="AB47" s="7">
        <v>0.67</v>
      </c>
      <c r="AC47" s="7">
        <v>0.65</v>
      </c>
      <c r="AD47" s="7">
        <v>0.62</v>
      </c>
      <c r="AE47" s="7">
        <v>0.36</v>
      </c>
      <c r="AF47" s="7">
        <v>0.61</v>
      </c>
      <c r="AG47" s="7">
        <v>0.72</v>
      </c>
      <c r="AH47" s="7">
        <v>0.39</v>
      </c>
      <c r="AI47" s="7">
        <v>0</v>
      </c>
      <c r="AJ47" s="7">
        <v>0.46</v>
      </c>
      <c r="AK47" s="7">
        <v>0.41</v>
      </c>
      <c r="AL47" s="7">
        <v>0.43</v>
      </c>
      <c r="AM47" s="7">
        <v>0.41</v>
      </c>
    </row>
    <row r="48" spans="4:39" x14ac:dyDescent="0.75">
      <c r="D48" t="s">
        <v>34</v>
      </c>
      <c r="F48">
        <v>875</v>
      </c>
      <c r="H48" t="s">
        <v>39</v>
      </c>
      <c r="I48" t="s">
        <v>85</v>
      </c>
      <c r="L48" s="7">
        <v>22.4</v>
      </c>
      <c r="M48" s="7">
        <v>10.6</v>
      </c>
      <c r="N48" s="7">
        <v>-10.3</v>
      </c>
      <c r="O48" s="7">
        <v>8.1</v>
      </c>
      <c r="P48" s="7">
        <v>2.1</v>
      </c>
      <c r="Q48" s="7">
        <v>15.5</v>
      </c>
      <c r="R48" s="7">
        <v>19.3</v>
      </c>
      <c r="S48" s="7">
        <v>15.6</v>
      </c>
      <c r="T48" s="7">
        <v>14.3</v>
      </c>
      <c r="U48" s="7">
        <v>0</v>
      </c>
      <c r="V48" s="7">
        <v>18.2</v>
      </c>
      <c r="W48" s="7">
        <v>3.8</v>
      </c>
      <c r="X48" s="7">
        <v>5</v>
      </c>
      <c r="Y48" s="7">
        <v>2.5</v>
      </c>
      <c r="Z48" s="7">
        <v>0.55000000000000004</v>
      </c>
      <c r="AA48" s="7">
        <v>0.41</v>
      </c>
      <c r="AB48" s="7">
        <v>0.81</v>
      </c>
      <c r="AC48" s="7">
        <v>0.8</v>
      </c>
      <c r="AD48" s="7">
        <v>0.3</v>
      </c>
      <c r="AE48" s="7">
        <v>0.27</v>
      </c>
      <c r="AF48" s="7">
        <v>0.65</v>
      </c>
      <c r="AG48" s="7">
        <v>0.64</v>
      </c>
      <c r="AH48" s="7">
        <v>0.6</v>
      </c>
      <c r="AI48" s="7">
        <v>0</v>
      </c>
      <c r="AJ48" s="7">
        <v>0.52</v>
      </c>
      <c r="AK48" s="7">
        <v>0.96</v>
      </c>
      <c r="AL48" s="7">
        <v>0.23</v>
      </c>
      <c r="AM48" s="7">
        <v>0.16</v>
      </c>
    </row>
    <row r="49" spans="4:39" x14ac:dyDescent="0.75">
      <c r="D49" t="s">
        <v>34</v>
      </c>
      <c r="F49">
        <v>25</v>
      </c>
      <c r="H49" t="s">
        <v>41</v>
      </c>
      <c r="I49" t="s">
        <v>85</v>
      </c>
      <c r="L49" s="7">
        <v>17.7</v>
      </c>
      <c r="M49" s="7">
        <v>3.1</v>
      </c>
      <c r="N49" s="7">
        <v>-12.5</v>
      </c>
      <c r="O49" s="7">
        <v>4</v>
      </c>
      <c r="P49" s="7">
        <v>10.4</v>
      </c>
      <c r="Q49" s="7">
        <v>10.5</v>
      </c>
      <c r="R49" s="7">
        <v>11.1</v>
      </c>
      <c r="S49" s="7">
        <v>10</v>
      </c>
      <c r="T49" s="7">
        <v>10.9</v>
      </c>
      <c r="U49" s="7">
        <v>0</v>
      </c>
      <c r="V49" s="7">
        <v>14.8</v>
      </c>
      <c r="W49" s="7">
        <v>1.1000000000000001</v>
      </c>
      <c r="X49" s="7">
        <v>4</v>
      </c>
      <c r="Y49" s="7">
        <v>-0.4</v>
      </c>
      <c r="Z49" s="7">
        <v>0.48</v>
      </c>
      <c r="AA49" s="7">
        <v>0.18</v>
      </c>
      <c r="AB49" s="7">
        <v>0.61</v>
      </c>
      <c r="AC49" s="7">
        <v>0.22</v>
      </c>
      <c r="AD49" s="7">
        <v>0.98</v>
      </c>
      <c r="AE49" s="7">
        <v>0.18</v>
      </c>
      <c r="AF49" s="7">
        <v>0.11</v>
      </c>
      <c r="AG49" s="7">
        <v>0.55000000000000004</v>
      </c>
      <c r="AH49" s="7">
        <v>0.1</v>
      </c>
      <c r="AI49" s="7">
        <v>0</v>
      </c>
      <c r="AJ49" s="7">
        <v>0.17</v>
      </c>
      <c r="AK49" s="7">
        <v>0.54</v>
      </c>
      <c r="AL49" s="7">
        <v>0.92</v>
      </c>
      <c r="AM49" s="7">
        <v>0.37</v>
      </c>
    </row>
    <row r="50" spans="4:39" x14ac:dyDescent="0.75">
      <c r="D50" t="s">
        <v>34</v>
      </c>
      <c r="F50">
        <v>75</v>
      </c>
      <c r="H50" t="s">
        <v>41</v>
      </c>
      <c r="I50" t="s">
        <v>85</v>
      </c>
      <c r="J50" t="s">
        <v>90</v>
      </c>
      <c r="L50" s="7">
        <v>16.7</v>
      </c>
      <c r="M50" s="7">
        <v>0.8</v>
      </c>
      <c r="N50" s="7">
        <v>-15</v>
      </c>
      <c r="O50" s="7">
        <v>2.4</v>
      </c>
      <c r="P50" s="7">
        <v>11.5</v>
      </c>
      <c r="Q50" s="7">
        <v>8.9</v>
      </c>
      <c r="R50" s="7">
        <v>11.4</v>
      </c>
      <c r="S50" s="7">
        <v>9.9</v>
      </c>
      <c r="T50" s="7">
        <v>10.9</v>
      </c>
      <c r="U50" s="7">
        <v>0</v>
      </c>
      <c r="V50" s="7">
        <v>16.100000000000001</v>
      </c>
      <c r="W50" s="7">
        <v>1.1000000000000001</v>
      </c>
      <c r="X50" s="7">
        <v>0.9</v>
      </c>
      <c r="Y50" s="7">
        <v>-3</v>
      </c>
      <c r="Z50" s="7">
        <v>0.13</v>
      </c>
      <c r="AA50" s="7">
        <v>0.14000000000000001</v>
      </c>
      <c r="AB50" s="7">
        <v>0.15</v>
      </c>
      <c r="AC50" s="7">
        <v>0.31</v>
      </c>
      <c r="AD50" s="7">
        <v>0.12</v>
      </c>
      <c r="AE50" s="7">
        <v>0.23</v>
      </c>
      <c r="AF50" s="7">
        <v>0.3</v>
      </c>
      <c r="AG50" s="7">
        <v>0.02</v>
      </c>
      <c r="AH50" s="7">
        <v>0.21</v>
      </c>
      <c r="AI50" s="7">
        <v>0</v>
      </c>
      <c r="AJ50" s="7">
        <v>0.08</v>
      </c>
      <c r="AK50" s="7">
        <v>0.1</v>
      </c>
      <c r="AL50" s="7">
        <v>0.6</v>
      </c>
      <c r="AM50" s="7">
        <v>0.09</v>
      </c>
    </row>
    <row r="51" spans="4:39" x14ac:dyDescent="0.75">
      <c r="D51" t="s">
        <v>34</v>
      </c>
      <c r="F51">
        <v>125</v>
      </c>
      <c r="H51" t="s">
        <v>41</v>
      </c>
      <c r="I51" t="s">
        <v>85</v>
      </c>
      <c r="L51" s="7">
        <v>19.2</v>
      </c>
      <c r="M51" s="7">
        <v>1.9</v>
      </c>
      <c r="N51" s="7">
        <v>-16.2</v>
      </c>
      <c r="O51" s="7">
        <v>4.5999999999999996</v>
      </c>
      <c r="P51" s="7">
        <v>10.6</v>
      </c>
      <c r="Q51" s="7">
        <v>10.8</v>
      </c>
      <c r="R51" s="7">
        <v>11.2</v>
      </c>
      <c r="S51" s="7">
        <v>11.4</v>
      </c>
      <c r="T51" s="7">
        <v>12.2</v>
      </c>
      <c r="U51" s="7">
        <v>0</v>
      </c>
      <c r="V51" s="7">
        <v>16.899999999999999</v>
      </c>
      <c r="W51" s="7">
        <v>1.6</v>
      </c>
      <c r="X51" s="7">
        <v>4.4000000000000004</v>
      </c>
      <c r="Y51" s="7">
        <v>0.9</v>
      </c>
      <c r="Z51" s="7">
        <v>0.35</v>
      </c>
      <c r="AA51" s="7">
        <v>0.1</v>
      </c>
      <c r="AB51" s="7">
        <v>0.38</v>
      </c>
      <c r="AC51" s="7">
        <v>0.39</v>
      </c>
      <c r="AD51" s="7">
        <v>0.69</v>
      </c>
      <c r="AE51" s="7">
        <v>0.25</v>
      </c>
      <c r="AF51" s="7">
        <v>0.28999999999999998</v>
      </c>
      <c r="AG51" s="7">
        <v>0.33</v>
      </c>
      <c r="AH51" s="7">
        <v>7.0000000000000007E-2</v>
      </c>
      <c r="AI51" s="7">
        <v>0</v>
      </c>
      <c r="AJ51" s="7">
        <v>0.09</v>
      </c>
      <c r="AK51" s="7">
        <v>0.56999999999999995</v>
      </c>
      <c r="AL51" s="7">
        <v>0.73</v>
      </c>
      <c r="AM51" s="7">
        <v>0.06</v>
      </c>
    </row>
    <row r="52" spans="4:39" x14ac:dyDescent="0.75">
      <c r="D52" t="s">
        <v>34</v>
      </c>
      <c r="F52">
        <v>175</v>
      </c>
      <c r="H52" t="s">
        <v>41</v>
      </c>
      <c r="I52" t="s">
        <v>85</v>
      </c>
      <c r="L52" s="7">
        <v>19.600000000000001</v>
      </c>
      <c r="M52" s="7">
        <v>5.2</v>
      </c>
      <c r="N52" s="7">
        <v>-16.5</v>
      </c>
      <c r="O52" s="7">
        <v>6.7</v>
      </c>
      <c r="P52" s="7">
        <v>13.6</v>
      </c>
      <c r="Q52" s="7">
        <v>12.6</v>
      </c>
      <c r="R52" s="7">
        <v>13.2</v>
      </c>
      <c r="S52" s="7">
        <v>12.5</v>
      </c>
      <c r="T52" s="7">
        <v>13</v>
      </c>
      <c r="U52" s="7">
        <v>0</v>
      </c>
      <c r="V52" s="7">
        <v>17.3</v>
      </c>
      <c r="W52" s="7">
        <v>1.9</v>
      </c>
      <c r="X52" s="7">
        <v>4.2</v>
      </c>
      <c r="Y52" s="7">
        <v>0.7</v>
      </c>
      <c r="Z52" s="7">
        <v>0.38</v>
      </c>
      <c r="AA52" s="7">
        <v>0.14000000000000001</v>
      </c>
      <c r="AB52" s="7">
        <v>0.16</v>
      </c>
      <c r="AC52" s="7">
        <v>0.78</v>
      </c>
      <c r="AD52" s="7">
        <v>0.33</v>
      </c>
      <c r="AE52" s="7">
        <v>0.28999999999999998</v>
      </c>
      <c r="AF52" s="7">
        <v>0.22</v>
      </c>
      <c r="AG52" s="7">
        <v>0.11</v>
      </c>
      <c r="AH52" s="7">
        <v>0.16</v>
      </c>
      <c r="AI52" s="7">
        <v>0</v>
      </c>
      <c r="AJ52" s="7">
        <v>0.11</v>
      </c>
      <c r="AK52" s="7">
        <v>0.81</v>
      </c>
      <c r="AL52" s="7">
        <v>0.8</v>
      </c>
      <c r="AM52" s="7">
        <v>0.28000000000000003</v>
      </c>
    </row>
    <row r="53" spans="4:39" x14ac:dyDescent="0.75">
      <c r="D53" t="s">
        <v>34</v>
      </c>
      <c r="F53">
        <v>250</v>
      </c>
      <c r="H53" t="s">
        <v>41</v>
      </c>
      <c r="I53" t="s">
        <v>85</v>
      </c>
      <c r="L53" s="7">
        <v>19.7</v>
      </c>
      <c r="M53" s="7">
        <v>6.3</v>
      </c>
      <c r="N53" s="7">
        <v>-16.600000000000001</v>
      </c>
      <c r="O53" s="7">
        <v>7.5</v>
      </c>
      <c r="P53" s="7">
        <v>13.2</v>
      </c>
      <c r="Q53" s="7">
        <v>12.6</v>
      </c>
      <c r="R53" s="7">
        <v>13.4</v>
      </c>
      <c r="S53" s="7">
        <v>12.1</v>
      </c>
      <c r="T53" s="7">
        <v>13.3</v>
      </c>
      <c r="U53" s="7">
        <v>0</v>
      </c>
      <c r="V53" s="7">
        <v>17.600000000000001</v>
      </c>
      <c r="W53" s="7">
        <v>1.6</v>
      </c>
      <c r="X53" s="7">
        <v>5.0999999999999996</v>
      </c>
      <c r="Y53" s="7">
        <v>1.5</v>
      </c>
      <c r="Z53" s="7">
        <v>0.26</v>
      </c>
      <c r="AA53" s="7">
        <v>0.19</v>
      </c>
      <c r="AB53" s="7">
        <v>0.65</v>
      </c>
      <c r="AC53" s="7">
        <v>0.34</v>
      </c>
      <c r="AD53" s="7">
        <v>0.42</v>
      </c>
      <c r="AE53" s="7">
        <v>0.25</v>
      </c>
      <c r="AF53" s="7">
        <v>0.35</v>
      </c>
      <c r="AG53" s="7">
        <v>0.2</v>
      </c>
      <c r="AH53" s="7">
        <v>0.11</v>
      </c>
      <c r="AI53" s="7">
        <v>0</v>
      </c>
      <c r="AJ53" s="7">
        <v>0.35</v>
      </c>
      <c r="AK53" s="7">
        <v>0.68</v>
      </c>
      <c r="AL53" s="7">
        <v>0.53</v>
      </c>
      <c r="AM53" s="7">
        <v>0.52</v>
      </c>
    </row>
    <row r="54" spans="4:39" x14ac:dyDescent="0.75">
      <c r="D54" t="s">
        <v>34</v>
      </c>
      <c r="F54">
        <v>350</v>
      </c>
      <c r="H54" t="s">
        <v>41</v>
      </c>
      <c r="I54" t="s">
        <v>85</v>
      </c>
      <c r="L54" s="7">
        <v>20.9</v>
      </c>
      <c r="M54" s="7">
        <v>6.1</v>
      </c>
      <c r="N54" s="7">
        <v>-11</v>
      </c>
      <c r="O54" s="7">
        <v>7</v>
      </c>
      <c r="P54" s="7">
        <v>11.1</v>
      </c>
      <c r="Q54" s="7">
        <v>10.8</v>
      </c>
      <c r="R54" s="7">
        <v>11.4</v>
      </c>
      <c r="S54" s="7">
        <v>11.9</v>
      </c>
      <c r="T54" s="7">
        <v>13.1</v>
      </c>
      <c r="U54" s="7">
        <v>0</v>
      </c>
      <c r="V54" s="7">
        <v>16.8</v>
      </c>
      <c r="W54" s="7">
        <v>3.9</v>
      </c>
      <c r="X54" s="7">
        <v>5.6</v>
      </c>
      <c r="Y54" s="7">
        <v>2.6</v>
      </c>
      <c r="Z54" s="7">
        <v>0.26</v>
      </c>
      <c r="AA54" s="7">
        <v>0.24</v>
      </c>
      <c r="AB54" s="7">
        <v>0.67</v>
      </c>
      <c r="AC54" s="7">
        <v>0.23</v>
      </c>
      <c r="AD54" s="7">
        <v>0.59</v>
      </c>
      <c r="AE54" s="7">
        <v>0.17</v>
      </c>
      <c r="AF54" s="7">
        <v>0.56999999999999995</v>
      </c>
      <c r="AG54" s="7">
        <v>0.33</v>
      </c>
      <c r="AH54" s="7">
        <v>0.13</v>
      </c>
      <c r="AI54" s="7">
        <v>0</v>
      </c>
      <c r="AJ54" s="7">
        <v>0.3</v>
      </c>
      <c r="AK54" s="7">
        <v>0.55000000000000004</v>
      </c>
      <c r="AL54" s="7">
        <v>0.31</v>
      </c>
      <c r="AM54" s="7">
        <v>0.49</v>
      </c>
    </row>
    <row r="55" spans="4:39" x14ac:dyDescent="0.75">
      <c r="D55" t="s">
        <v>34</v>
      </c>
      <c r="F55">
        <v>450</v>
      </c>
      <c r="H55" t="s">
        <v>41</v>
      </c>
      <c r="I55" t="s">
        <v>85</v>
      </c>
      <c r="L55" s="7">
        <v>22.4</v>
      </c>
      <c r="M55" s="7">
        <v>7</v>
      </c>
      <c r="N55" s="7">
        <v>-12.1</v>
      </c>
      <c r="O55" s="7">
        <v>7.4</v>
      </c>
      <c r="P55" s="7">
        <v>11.4</v>
      </c>
      <c r="Q55" s="7">
        <v>12.5</v>
      </c>
      <c r="R55" s="7">
        <v>12.5</v>
      </c>
      <c r="S55" s="7">
        <v>13</v>
      </c>
      <c r="T55" s="7">
        <v>13.5</v>
      </c>
      <c r="U55" s="7">
        <v>0</v>
      </c>
      <c r="V55" s="7">
        <v>17.2</v>
      </c>
      <c r="W55" s="7">
        <v>3.3</v>
      </c>
      <c r="X55" s="7">
        <v>4.9000000000000004</v>
      </c>
      <c r="Y55" s="7">
        <v>1.4</v>
      </c>
      <c r="Z55" s="7">
        <v>0.25</v>
      </c>
      <c r="AA55" s="7">
        <v>0.3</v>
      </c>
      <c r="AB55" s="7">
        <v>0.99</v>
      </c>
      <c r="AC55" s="7">
        <v>0.28000000000000003</v>
      </c>
      <c r="AD55" s="7">
        <v>0.57999999999999996</v>
      </c>
      <c r="AE55" s="7">
        <v>0.27</v>
      </c>
      <c r="AF55" s="7">
        <v>0.39</v>
      </c>
      <c r="AG55" s="7">
        <v>0.15</v>
      </c>
      <c r="AH55" s="7">
        <v>0.19</v>
      </c>
      <c r="AI55" s="7">
        <v>0</v>
      </c>
      <c r="AJ55" s="7">
        <v>0.11</v>
      </c>
      <c r="AK55" s="7">
        <v>0.64</v>
      </c>
      <c r="AL55" s="7">
        <v>0.36</v>
      </c>
      <c r="AM55" s="7">
        <v>0.25</v>
      </c>
    </row>
    <row r="56" spans="4:39" x14ac:dyDescent="0.75">
      <c r="D56" t="s">
        <v>34</v>
      </c>
      <c r="F56">
        <v>625</v>
      </c>
      <c r="H56" t="s">
        <v>41</v>
      </c>
      <c r="I56" t="s">
        <v>85</v>
      </c>
      <c r="L56" s="7">
        <v>23</v>
      </c>
      <c r="M56" s="7">
        <v>7.8</v>
      </c>
      <c r="N56" s="7">
        <v>-12.2</v>
      </c>
      <c r="O56" s="7">
        <v>7.8</v>
      </c>
      <c r="P56" s="7">
        <v>11.5</v>
      </c>
      <c r="Q56" s="7">
        <v>14.4</v>
      </c>
      <c r="R56" s="7">
        <v>15.2</v>
      </c>
      <c r="S56" s="7">
        <v>14.2</v>
      </c>
      <c r="T56" s="7">
        <v>13.7</v>
      </c>
      <c r="U56" s="7">
        <v>0</v>
      </c>
      <c r="V56" s="7">
        <v>18.100000000000001</v>
      </c>
      <c r="W56" s="7">
        <v>2.2000000000000002</v>
      </c>
      <c r="X56" s="7">
        <v>5.2</v>
      </c>
      <c r="Y56" s="7">
        <v>1.7</v>
      </c>
      <c r="Z56" s="7">
        <v>0.17</v>
      </c>
      <c r="AA56" s="7">
        <v>7.0000000000000007E-2</v>
      </c>
      <c r="AB56" s="7">
        <v>0.33</v>
      </c>
      <c r="AC56" s="7">
        <v>0.44</v>
      </c>
      <c r="AD56" s="7">
        <v>0.84</v>
      </c>
      <c r="AE56" s="7">
        <v>0.27</v>
      </c>
      <c r="AF56" s="7">
        <v>0.68</v>
      </c>
      <c r="AG56" s="7">
        <v>0.42</v>
      </c>
      <c r="AH56" s="7">
        <v>0.13</v>
      </c>
      <c r="AI56" s="7">
        <v>0</v>
      </c>
      <c r="AJ56" s="7">
        <v>0.15</v>
      </c>
      <c r="AK56" s="7">
        <v>0.5</v>
      </c>
      <c r="AL56" s="7">
        <v>0.49</v>
      </c>
      <c r="AM56" s="7">
        <v>0.13</v>
      </c>
    </row>
    <row r="57" spans="4:39" x14ac:dyDescent="0.75">
      <c r="D57" t="s">
        <v>34</v>
      </c>
      <c r="F57">
        <v>875</v>
      </c>
      <c r="H57" t="s">
        <v>41</v>
      </c>
      <c r="I57" t="s">
        <v>85</v>
      </c>
      <c r="L57" s="7">
        <v>22.5</v>
      </c>
      <c r="M57" s="7">
        <v>8.6</v>
      </c>
      <c r="N57" s="7">
        <v>-15.3</v>
      </c>
      <c r="O57" s="7">
        <v>8.6999999999999993</v>
      </c>
      <c r="P57" s="7">
        <v>13.9</v>
      </c>
      <c r="Q57" s="7">
        <v>15.1</v>
      </c>
      <c r="R57" s="7">
        <v>16.8</v>
      </c>
      <c r="S57" s="7">
        <v>15.7</v>
      </c>
      <c r="T57" s="7">
        <v>15.3</v>
      </c>
      <c r="U57" s="7">
        <v>0</v>
      </c>
      <c r="V57" s="7">
        <v>19.5</v>
      </c>
      <c r="W57" s="7">
        <v>3.9</v>
      </c>
      <c r="X57" s="7">
        <v>6.3</v>
      </c>
      <c r="Y57" s="7">
        <v>2.2999999999999998</v>
      </c>
      <c r="Z57" s="7">
        <v>0.59</v>
      </c>
      <c r="AA57" s="7">
        <v>0.1</v>
      </c>
      <c r="AB57" s="7">
        <v>0.34</v>
      </c>
      <c r="AC57" s="7">
        <v>0.25</v>
      </c>
      <c r="AD57" s="7">
        <v>0.37</v>
      </c>
      <c r="AE57" s="7">
        <v>0.7</v>
      </c>
      <c r="AF57" s="7">
        <v>0.4</v>
      </c>
      <c r="AG57" s="7">
        <v>0.21</v>
      </c>
      <c r="AH57" s="7">
        <v>0.36</v>
      </c>
      <c r="AI57" s="7">
        <v>0</v>
      </c>
      <c r="AJ57" s="7">
        <v>0.31</v>
      </c>
      <c r="AK57" s="7">
        <v>0.72</v>
      </c>
      <c r="AL57" s="7">
        <v>0.5</v>
      </c>
      <c r="AM57" s="7">
        <v>0.51</v>
      </c>
    </row>
    <row r="58" spans="4:39" x14ac:dyDescent="0.75">
      <c r="D58" t="s">
        <v>34</v>
      </c>
      <c r="F58">
        <v>25</v>
      </c>
      <c r="H58" t="s">
        <v>42</v>
      </c>
      <c r="I58" t="s">
        <v>85</v>
      </c>
      <c r="L58" s="7">
        <v>15.628263036137545</v>
      </c>
      <c r="M58" s="7">
        <v>0.8671908859307994</v>
      </c>
      <c r="N58" s="7">
        <v>-11.895220342576451</v>
      </c>
      <c r="O58" s="7">
        <v>4.7484380478517743</v>
      </c>
      <c r="P58" s="7">
        <v>8.5821671370426884</v>
      </c>
      <c r="Q58" s="7">
        <v>8.7820332292126384</v>
      </c>
      <c r="R58" s="7">
        <v>10.793752552578409</v>
      </c>
      <c r="S58" s="7">
        <v>8.8640109730064847</v>
      </c>
      <c r="T58" s="7">
        <v>10.263436351575749</v>
      </c>
      <c r="U58" s="7">
        <v>1.1892981270322787</v>
      </c>
      <c r="V58" s="7">
        <v>13.682923921242013</v>
      </c>
      <c r="W58" s="7">
        <v>-0.84019513193481077</v>
      </c>
      <c r="X58" s="7">
        <v>3.086393702438512</v>
      </c>
      <c r="Y58" s="7">
        <v>0.81967281320073904</v>
      </c>
      <c r="Z58" s="7">
        <v>0.10709975617306837</v>
      </c>
      <c r="AA58" s="7">
        <v>0.38565348242890457</v>
      </c>
      <c r="AB58" s="7">
        <v>0.67520809084131483</v>
      </c>
      <c r="AC58" s="7">
        <v>0.1702688411860061</v>
      </c>
      <c r="AD58" s="7">
        <v>0.19699829106802128</v>
      </c>
      <c r="AE58" s="7">
        <v>0.23226382246226265</v>
      </c>
      <c r="AF58" s="7">
        <v>0.38873935075538169</v>
      </c>
      <c r="AG58" s="7">
        <v>0.1591949154630444</v>
      </c>
      <c r="AH58" s="7">
        <v>0.14098947663567049</v>
      </c>
      <c r="AI58" s="7">
        <v>0.93833986326941343</v>
      </c>
      <c r="AJ58" s="7">
        <v>7.5269579887443094E-2</v>
      </c>
      <c r="AK58" s="7">
        <v>0.38808538983335628</v>
      </c>
      <c r="AL58" s="7">
        <v>0.11597885764193826</v>
      </c>
      <c r="AM58" s="7">
        <v>0.38022123961090593</v>
      </c>
    </row>
    <row r="59" spans="4:39" x14ac:dyDescent="0.75">
      <c r="D59" t="s">
        <v>34</v>
      </c>
      <c r="F59">
        <v>75</v>
      </c>
      <c r="H59" t="s">
        <v>42</v>
      </c>
      <c r="I59" t="s">
        <v>85</v>
      </c>
      <c r="L59" s="7">
        <v>18.695343285418613</v>
      </c>
      <c r="M59" s="7">
        <v>0.15248483181791578</v>
      </c>
      <c r="N59" s="7">
        <v>-13.754845924821998</v>
      </c>
      <c r="O59" s="7">
        <v>3.9577297049924147</v>
      </c>
      <c r="P59" s="7">
        <v>12.609344018763652</v>
      </c>
      <c r="Q59" s="7">
        <v>10.496440587858626</v>
      </c>
      <c r="R59" s="7">
        <v>11.481490223462792</v>
      </c>
      <c r="S59" s="7">
        <v>10.737562794676343</v>
      </c>
      <c r="T59" s="7">
        <v>12.206726008309881</v>
      </c>
      <c r="U59" s="7">
        <v>2.3166033671167834</v>
      </c>
      <c r="V59" s="7">
        <v>15.80374596799993</v>
      </c>
      <c r="W59" s="7">
        <v>-1.1020983093917922</v>
      </c>
      <c r="X59" s="7">
        <v>2.9491285980246578</v>
      </c>
      <c r="Y59" s="7">
        <v>1.0934221877251968</v>
      </c>
      <c r="Z59" s="7">
        <v>0.22686543448384119</v>
      </c>
      <c r="AA59" s="7">
        <v>0.16955907185752608</v>
      </c>
      <c r="AB59" s="7">
        <v>0.44535829698555485</v>
      </c>
      <c r="AC59" s="7">
        <v>0.14558906945878072</v>
      </c>
      <c r="AD59" s="7">
        <v>0.94727296734567423</v>
      </c>
      <c r="AE59" s="7">
        <v>0.10578017309216399</v>
      </c>
      <c r="AF59" s="7">
        <v>0.47302387557657855</v>
      </c>
      <c r="AG59" s="7">
        <v>0.29461138051759067</v>
      </c>
      <c r="AH59" s="7">
        <v>0.19128813253343185</v>
      </c>
      <c r="AI59" s="7">
        <v>0.46001544611986395</v>
      </c>
      <c r="AJ59" s="7">
        <v>0.11128861018688495</v>
      </c>
      <c r="AK59" s="7">
        <v>0.14925766328883724</v>
      </c>
      <c r="AL59" s="7">
        <v>0.27862639962565283</v>
      </c>
      <c r="AM59" s="7">
        <v>0.61392737952640175</v>
      </c>
    </row>
    <row r="60" spans="4:39" x14ac:dyDescent="0.75">
      <c r="D60" t="s">
        <v>34</v>
      </c>
      <c r="F60">
        <v>350</v>
      </c>
      <c r="H60" t="s">
        <v>42</v>
      </c>
      <c r="I60" t="s">
        <v>85</v>
      </c>
      <c r="L60" s="7">
        <v>19.540443909114853</v>
      </c>
      <c r="M60" s="7">
        <v>5.0914226478975264</v>
      </c>
      <c r="N60" s="7">
        <v>-11.177950725430568</v>
      </c>
      <c r="O60" s="7">
        <v>5.1269601553821396</v>
      </c>
      <c r="P60" s="7">
        <v>15.194660414054985</v>
      </c>
      <c r="Q60" s="7">
        <v>11.07344372161065</v>
      </c>
      <c r="R60" s="7">
        <v>13.00721341079997</v>
      </c>
      <c r="S60" s="7">
        <v>11.803474859406265</v>
      </c>
      <c r="T60" s="7">
        <v>13.367503247319505</v>
      </c>
      <c r="U60" s="7">
        <v>3.1368597362438053</v>
      </c>
      <c r="V60" s="7">
        <v>16.860008504158397</v>
      </c>
      <c r="W60" s="7">
        <v>-1.1809474231366892</v>
      </c>
      <c r="X60" s="7">
        <v>4.9156254034257705</v>
      </c>
      <c r="Y60" s="7">
        <v>1.939170122294291</v>
      </c>
      <c r="Z60" s="7">
        <v>0.26250799786083112</v>
      </c>
      <c r="AA60" s="7">
        <v>0.1754138897221558</v>
      </c>
      <c r="AB60" s="7">
        <v>0.77471179264440215</v>
      </c>
      <c r="AC60" s="7">
        <v>0.69425269707630566</v>
      </c>
      <c r="AD60" s="7">
        <v>1.0659540789607611</v>
      </c>
      <c r="AE60" s="7">
        <v>0.15716009732813324</v>
      </c>
      <c r="AF60" s="7">
        <v>0.42953828463706006</v>
      </c>
      <c r="AG60" s="7">
        <v>0.23738798319237486</v>
      </c>
      <c r="AH60" s="7">
        <v>5.4538800892818061E-2</v>
      </c>
      <c r="AI60" s="7">
        <v>0.92064082399290381</v>
      </c>
      <c r="AJ60" s="7">
        <v>7.3011326449592892E-2</v>
      </c>
      <c r="AK60" s="7">
        <v>0.68092340392023976</v>
      </c>
      <c r="AL60" s="7">
        <v>0.53259224464812549</v>
      </c>
      <c r="AM60" s="7">
        <v>0.30260679596931739</v>
      </c>
    </row>
    <row r="61" spans="4:39" x14ac:dyDescent="0.75">
      <c r="D61" t="s">
        <v>34</v>
      </c>
      <c r="F61">
        <v>625</v>
      </c>
      <c r="H61" t="s">
        <v>42</v>
      </c>
      <c r="I61" t="s">
        <v>85</v>
      </c>
      <c r="L61" s="7">
        <v>23.022154841525786</v>
      </c>
      <c r="M61" s="7">
        <v>7.4942790711063667</v>
      </c>
      <c r="N61" s="7">
        <v>-13.265361815088577</v>
      </c>
      <c r="O61" s="7">
        <v>7.0074863521084083</v>
      </c>
      <c r="P61" s="7">
        <v>15.947227778599128</v>
      </c>
      <c r="Q61" s="7">
        <v>14.489942823949955</v>
      </c>
      <c r="R61" s="7">
        <v>16.945558835352688</v>
      </c>
      <c r="S61" s="7">
        <v>15.567150540493495</v>
      </c>
      <c r="T61" s="7">
        <v>16.20860337672671</v>
      </c>
      <c r="U61" s="7">
        <v>4.6094812343758074</v>
      </c>
      <c r="V61" s="7">
        <v>20.345374862476643</v>
      </c>
      <c r="W61" s="7">
        <v>0.1699625691378662</v>
      </c>
      <c r="X61" s="7">
        <v>3.7863027603911732</v>
      </c>
      <c r="Y61" s="7">
        <v>2.4732383650638741</v>
      </c>
      <c r="Z61" s="7">
        <v>0.33711094255647384</v>
      </c>
      <c r="AA61" s="7">
        <v>0.33337709363711304</v>
      </c>
      <c r="AB61" s="7">
        <v>0.25821437573417821</v>
      </c>
      <c r="AC61" s="7">
        <v>0.4023647624008469</v>
      </c>
      <c r="AD61" s="7">
        <v>1.0269236710507514</v>
      </c>
      <c r="AE61" s="7">
        <v>0.13824518885033704</v>
      </c>
      <c r="AF61" s="7">
        <v>0.18916922391479093</v>
      </c>
      <c r="AG61" s="7">
        <v>0.20430946864134611</v>
      </c>
      <c r="AH61" s="7">
        <v>0.14433816501213392</v>
      </c>
      <c r="AI61" s="7">
        <v>0.93247738627033727</v>
      </c>
      <c r="AJ61" s="7">
        <v>0.27500704254134922</v>
      </c>
      <c r="AK61" s="7">
        <v>1.4969515516234011</v>
      </c>
      <c r="AL61" s="7">
        <v>0.722091860132968</v>
      </c>
      <c r="AM61" s="7">
        <v>0.19575467039186925</v>
      </c>
    </row>
  </sheetData>
  <autoFilter ref="A1:AM241" xr:uid="{4BEC99D0-A8D3-4322-B484-F350FD3E0C65}"/>
  <sortState xmlns:xlrd2="http://schemas.microsoft.com/office/spreadsheetml/2017/richdata2" ref="A2:AN62">
    <sortCondition ref="I2:I62"/>
    <sortCondition ref="D2:D62"/>
    <sortCondition ref="H2:H62"/>
    <sortCondition ref="F2:F6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AB83-6604-4B1B-ACB9-E884C9AD208D}">
  <dimension ref="A1:AN93"/>
  <sheetViews>
    <sheetView zoomScale="50" zoomScaleNormal="50" workbookViewId="0">
      <pane xSplit="11" ySplit="1" topLeftCell="L2" activePane="bottomRight" state="frozen"/>
      <selection activeCell="E54" sqref="E54"/>
      <selection pane="topRight" activeCell="E54" sqref="E54"/>
      <selection pane="bottomLeft" activeCell="E54" sqref="E54"/>
      <selection pane="bottomRight" activeCell="K33" sqref="K33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8.679687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83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82</v>
      </c>
    </row>
    <row r="2" spans="1:40" x14ac:dyDescent="0.75">
      <c r="B2">
        <v>2</v>
      </c>
      <c r="C2">
        <v>89</v>
      </c>
      <c r="D2" t="s">
        <v>34</v>
      </c>
      <c r="F2">
        <v>350</v>
      </c>
      <c r="G2">
        <v>5000</v>
      </c>
      <c r="H2" t="s">
        <v>43</v>
      </c>
      <c r="I2" t="s">
        <v>88</v>
      </c>
      <c r="K2" t="s">
        <v>140</v>
      </c>
      <c r="L2" s="7">
        <v>-20.772280701754386</v>
      </c>
      <c r="M2" s="7">
        <v>-5.348965517241389</v>
      </c>
      <c r="N2" s="7">
        <v>-16.381818181818179</v>
      </c>
      <c r="O2" s="7">
        <v>-0.25358024691356379</v>
      </c>
      <c r="P2" s="7">
        <v>-30.291599999999999</v>
      </c>
      <c r="Q2" s="7">
        <v>-32.390909090909091</v>
      </c>
      <c r="R2" s="7">
        <v>-24.301696969696966</v>
      </c>
      <c r="S2" s="7">
        <v>-21.317466666666668</v>
      </c>
      <c r="T2" s="7">
        <v>-20.071515151515143</v>
      </c>
      <c r="U2" s="7">
        <v>-23.536799999999999</v>
      </c>
      <c r="V2" s="7">
        <v>-19.251403508771944</v>
      </c>
      <c r="W2" s="7">
        <v>-28.962916666666661</v>
      </c>
      <c r="X2" s="7"/>
      <c r="Y2" s="7">
        <v>-20.061884057971021</v>
      </c>
      <c r="Z2" s="7">
        <v>0.39013989961837908</v>
      </c>
      <c r="AA2" s="7">
        <v>0.20983544880857269</v>
      </c>
      <c r="AB2" s="7">
        <v>0.26271171880840311</v>
      </c>
      <c r="AC2" s="7">
        <v>0.6662687426964331</v>
      </c>
      <c r="AD2" s="7">
        <v>0.46478525507306273</v>
      </c>
      <c r="AE2" s="7">
        <v>0.11922615498731229</v>
      </c>
      <c r="AF2" s="7">
        <v>0.35039686276065035</v>
      </c>
      <c r="AG2" s="7">
        <v>0.3113133469673296</v>
      </c>
      <c r="AH2" s="7">
        <v>7.6481390691664514E-2</v>
      </c>
      <c r="AI2" s="7">
        <v>0.6666643333292499</v>
      </c>
      <c r="AJ2" s="7">
        <v>7.3699873022089038E-2</v>
      </c>
      <c r="AK2" s="7">
        <v>0.16251001571697929</v>
      </c>
      <c r="AL2" s="7"/>
      <c r="AM2" s="7">
        <v>0.15945816414395983</v>
      </c>
    </row>
    <row r="3" spans="1:40" x14ac:dyDescent="0.75">
      <c r="B3">
        <v>2</v>
      </c>
      <c r="C3">
        <v>89</v>
      </c>
      <c r="D3" t="s">
        <v>34</v>
      </c>
      <c r="F3">
        <v>625</v>
      </c>
      <c r="G3">
        <v>5000</v>
      </c>
      <c r="H3" t="s">
        <v>43</v>
      </c>
      <c r="I3" t="s">
        <v>88</v>
      </c>
      <c r="K3" t="s">
        <v>138</v>
      </c>
      <c r="L3" s="7">
        <v>-22.713157894736849</v>
      </c>
      <c r="M3" s="7">
        <v>-8.7045977011494298</v>
      </c>
      <c r="N3" s="7">
        <v>-18.127272727272743</v>
      </c>
      <c r="O3" s="7">
        <v>-9.2259259259259334</v>
      </c>
      <c r="P3" s="7">
        <v>-31.330000000000002</v>
      </c>
      <c r="Q3" s="7">
        <v>-33.059393939393935</v>
      </c>
      <c r="R3" s="7">
        <v>-25.247272727272719</v>
      </c>
      <c r="S3" s="7">
        <v>-22.354000000000003</v>
      </c>
      <c r="T3" s="7">
        <v>-20.801010101010103</v>
      </c>
      <c r="U3" s="7">
        <v>-23.675333333333327</v>
      </c>
      <c r="V3" s="7">
        <v>-20.127192982456133</v>
      </c>
      <c r="W3" s="7">
        <v>-28.848437499999999</v>
      </c>
      <c r="X3" s="7"/>
      <c r="Y3" s="7">
        <v>-21.26594202898551</v>
      </c>
      <c r="Z3" s="7">
        <v>0.56062720449439685</v>
      </c>
      <c r="AA3" s="7">
        <v>1.1778592268618588</v>
      </c>
      <c r="AB3" s="7">
        <v>0.13063148642805605</v>
      </c>
      <c r="AC3" s="7">
        <v>0.92709062550113663</v>
      </c>
      <c r="AD3" s="7">
        <v>0.16971741218861797</v>
      </c>
      <c r="AE3" s="7">
        <v>0.35124493271052742</v>
      </c>
      <c r="AF3" s="7">
        <v>0.34716482537544335</v>
      </c>
      <c r="AG3" s="7">
        <v>0.2667758109974247</v>
      </c>
      <c r="AH3" s="7">
        <v>0.11420396962851098</v>
      </c>
      <c r="AI3" s="7">
        <v>0.61292848957552193</v>
      </c>
      <c r="AJ3" s="7">
        <v>0.52733016284521073</v>
      </c>
      <c r="AK3" s="7">
        <v>0.41468506655904924</v>
      </c>
      <c r="AL3" s="7"/>
      <c r="AM3" s="7">
        <v>0.85828094920933817</v>
      </c>
    </row>
    <row r="4" spans="1:40" x14ac:dyDescent="0.75">
      <c r="B4">
        <v>2</v>
      </c>
      <c r="C4">
        <v>89</v>
      </c>
      <c r="D4" t="s">
        <v>34</v>
      </c>
      <c r="F4">
        <v>350</v>
      </c>
      <c r="G4">
        <v>2000</v>
      </c>
      <c r="H4" t="s">
        <v>42</v>
      </c>
      <c r="I4" t="s">
        <v>88</v>
      </c>
      <c r="K4" t="s">
        <v>139</v>
      </c>
      <c r="L4" s="7">
        <v>-22.329824561403512</v>
      </c>
      <c r="M4" s="7">
        <v>-8.6114942528735643</v>
      </c>
      <c r="N4" s="7">
        <v>-15.898989898989916</v>
      </c>
      <c r="O4" s="7">
        <v>-4.5358024691358141</v>
      </c>
      <c r="P4" s="7">
        <v>-30.586000000000002</v>
      </c>
      <c r="Q4" s="7">
        <v>-32.221212121212119</v>
      </c>
      <c r="R4" s="7">
        <v>-24.320606060606053</v>
      </c>
      <c r="S4" s="7">
        <v>-21.51466666666667</v>
      </c>
      <c r="T4" s="7">
        <v>-20.501010101010102</v>
      </c>
      <c r="U4" s="7">
        <v>-23.72133333333333</v>
      </c>
      <c r="V4" s="7">
        <v>-18.659649122807014</v>
      </c>
      <c r="W4" s="7">
        <v>-28.781249999999996</v>
      </c>
      <c r="X4" s="7"/>
      <c r="Y4" s="7">
        <v>-20.350000000000001</v>
      </c>
      <c r="Z4" s="7">
        <v>0.17635506239754303</v>
      </c>
      <c r="AA4" s="7">
        <v>0.35604735441929564</v>
      </c>
      <c r="AB4" s="7">
        <v>0.45923173490987468</v>
      </c>
      <c r="AC4" s="7">
        <v>0.14434944644374287</v>
      </c>
      <c r="AD4" s="7">
        <v>0.36406592809544541</v>
      </c>
      <c r="AE4" s="7">
        <v>0.18186666020374273</v>
      </c>
      <c r="AF4" s="7">
        <v>0.1464398446433692</v>
      </c>
      <c r="AG4" s="7">
        <v>0.14071721050864144</v>
      </c>
      <c r="AH4" s="7">
        <v>0.1742182679785898</v>
      </c>
      <c r="AI4" s="7">
        <v>0.79288418658296855</v>
      </c>
      <c r="AJ4" s="7">
        <v>0.27219992245394603</v>
      </c>
      <c r="AK4" s="7">
        <v>8.1315078104143818E-2</v>
      </c>
      <c r="AL4" s="7"/>
      <c r="AM4" s="7">
        <v>0.30592757708264756</v>
      </c>
    </row>
    <row r="5" spans="1:40" x14ac:dyDescent="0.75">
      <c r="B5">
        <v>2</v>
      </c>
      <c r="C5">
        <v>89</v>
      </c>
      <c r="D5" t="s">
        <v>34</v>
      </c>
      <c r="F5">
        <v>625</v>
      </c>
      <c r="G5">
        <v>2000</v>
      </c>
      <c r="H5" t="s">
        <v>42</v>
      </c>
      <c r="I5" t="s">
        <v>88</v>
      </c>
      <c r="K5" t="s">
        <v>137</v>
      </c>
      <c r="L5" s="7">
        <v>-20.742105263157907</v>
      </c>
      <c r="M5" s="7">
        <v>-5.5908045977011467</v>
      </c>
      <c r="N5" s="7">
        <v>-15.287878787878791</v>
      </c>
      <c r="O5" s="7">
        <v>-2.8012345679012456</v>
      </c>
      <c r="P5" s="7">
        <v>-30.140666666666661</v>
      </c>
      <c r="Q5" s="7">
        <v>-32.464848484848488</v>
      </c>
      <c r="R5" s="7">
        <v>-24.223030303030299</v>
      </c>
      <c r="S5" s="7">
        <v>-21.670000000000005</v>
      </c>
      <c r="T5" s="7">
        <v>-19.561616161616168</v>
      </c>
      <c r="U5" s="7">
        <v>-23.479333333333326</v>
      </c>
      <c r="V5" s="7">
        <v>-19.019298245614035</v>
      </c>
      <c r="W5" s="7">
        <v>-28.419270833333329</v>
      </c>
      <c r="X5" s="7"/>
      <c r="Y5" s="7">
        <v>-20.447101449275358</v>
      </c>
      <c r="Z5" s="7">
        <v>0.34237843344718555</v>
      </c>
      <c r="AA5" s="7">
        <v>0.36735603412300477</v>
      </c>
      <c r="AB5" s="7">
        <v>0.16692358526592166</v>
      </c>
      <c r="AC5" s="7">
        <v>0.34737897696192088</v>
      </c>
      <c r="AD5" s="7">
        <v>0.51672171749727369</v>
      </c>
      <c r="AE5" s="7">
        <v>0.14397352067531999</v>
      </c>
      <c r="AF5" s="7">
        <v>0.29658292686344423</v>
      </c>
      <c r="AG5" s="7">
        <v>5.392587505085332E-2</v>
      </c>
      <c r="AH5" s="7">
        <v>0.27660542320591314</v>
      </c>
      <c r="AI5" s="7">
        <v>0.65961908199606756</v>
      </c>
      <c r="AJ5" s="7">
        <v>7.3511702826467268E-2</v>
      </c>
      <c r="AK5" s="7">
        <v>0.13407488287800376</v>
      </c>
      <c r="AL5" s="7"/>
      <c r="AM5" s="7">
        <v>0.11047100855115211</v>
      </c>
    </row>
    <row r="6" spans="1:40" x14ac:dyDescent="0.75">
      <c r="B6">
        <v>2</v>
      </c>
      <c r="C6">
        <v>89</v>
      </c>
      <c r="D6" t="s">
        <v>34</v>
      </c>
      <c r="F6">
        <v>25</v>
      </c>
      <c r="G6">
        <v>1000</v>
      </c>
      <c r="H6" t="s">
        <v>41</v>
      </c>
      <c r="I6" t="s">
        <v>86</v>
      </c>
      <c r="J6" t="s">
        <v>90</v>
      </c>
      <c r="K6" t="s">
        <v>135</v>
      </c>
      <c r="L6" s="7">
        <v>-23.115263157894734</v>
      </c>
      <c r="M6" s="7">
        <v>-13.430574712643688</v>
      </c>
      <c r="N6" s="7">
        <v>-18.392929292929292</v>
      </c>
      <c r="O6" s="7">
        <v>-10.248641975308624</v>
      </c>
      <c r="P6" s="7">
        <v>-31.602933333333326</v>
      </c>
      <c r="Q6" s="7">
        <v>-33.000606060606053</v>
      </c>
      <c r="R6" s="7">
        <v>-24.698060606060604</v>
      </c>
      <c r="S6" s="7">
        <v>-22.469466666666666</v>
      </c>
      <c r="T6" s="7">
        <v>-20.580606060606048</v>
      </c>
      <c r="U6" s="7">
        <v>-24.160133333333334</v>
      </c>
      <c r="V6" s="7">
        <v>-20.805789473684225</v>
      </c>
      <c r="W6" s="7">
        <v>-28.725416666666661</v>
      </c>
      <c r="X6" s="7"/>
      <c r="Y6" s="7">
        <v>-19.242318840579717</v>
      </c>
      <c r="Z6" s="7">
        <v>0.58544401156221404</v>
      </c>
      <c r="AA6" s="7">
        <v>0.3758831587460813</v>
      </c>
      <c r="AB6" s="7">
        <v>0.49124879130816901</v>
      </c>
      <c r="AC6" s="7">
        <v>0.1487180396822477</v>
      </c>
      <c r="AD6" s="7">
        <v>0.42175348249896261</v>
      </c>
      <c r="AE6" s="7">
        <v>0.4643179778696952</v>
      </c>
      <c r="AF6" s="7">
        <v>0.12350706251206077</v>
      </c>
      <c r="AG6" s="7">
        <v>5.4110997033873107E-2</v>
      </c>
      <c r="AH6" s="7">
        <v>0.37344105096939723</v>
      </c>
      <c r="AI6" s="7">
        <v>0.22948928805792485</v>
      </c>
      <c r="AJ6" s="7">
        <v>0.34014621265476525</v>
      </c>
      <c r="AK6" s="7">
        <v>6.8755918305866123E-2</v>
      </c>
      <c r="AL6" s="7"/>
      <c r="AM6" s="7">
        <v>0.28629975346527797</v>
      </c>
    </row>
    <row r="7" spans="1:40" x14ac:dyDescent="0.75">
      <c r="B7">
        <v>2</v>
      </c>
      <c r="C7">
        <v>89</v>
      </c>
      <c r="D7" t="s">
        <v>34</v>
      </c>
      <c r="F7">
        <v>625</v>
      </c>
      <c r="G7">
        <v>1000</v>
      </c>
      <c r="H7" t="s">
        <v>41</v>
      </c>
      <c r="I7" t="s">
        <v>87</v>
      </c>
      <c r="J7" t="s">
        <v>90</v>
      </c>
      <c r="K7" t="s">
        <v>136</v>
      </c>
      <c r="L7" s="7">
        <v>-17.878070175438609</v>
      </c>
      <c r="M7" s="7">
        <v>-9.4827586206896477</v>
      </c>
      <c r="N7" s="7">
        <v>-13.925252525252533</v>
      </c>
      <c r="O7" s="7">
        <v>-5.386419753086428</v>
      </c>
      <c r="P7" s="7">
        <v>-30.285333333333327</v>
      </c>
      <c r="Q7" s="7">
        <v>-31.763636363636369</v>
      </c>
      <c r="R7" s="7">
        <v>-22.61636363636363</v>
      </c>
      <c r="S7" s="7">
        <v>-20.472000000000005</v>
      </c>
      <c r="T7" s="7">
        <v>-18.977777777777789</v>
      </c>
      <c r="U7" s="7"/>
      <c r="V7" s="7">
        <v>-19.157894736842106</v>
      </c>
      <c r="W7" s="7">
        <v>-27.780729166666664</v>
      </c>
      <c r="X7" s="7"/>
      <c r="Y7" s="7">
        <v>-19.449999999999996</v>
      </c>
      <c r="Z7" s="7">
        <v>0.2479044211614512</v>
      </c>
      <c r="AA7" s="7">
        <v>0.49010825727040014</v>
      </c>
      <c r="AB7" s="7">
        <v>0.32882627900319267</v>
      </c>
      <c r="AC7" s="7">
        <v>0.50058950159623583</v>
      </c>
      <c r="AD7" s="7">
        <v>0.11516944039110753</v>
      </c>
      <c r="AE7" s="7">
        <v>6.7648418606386249E-2</v>
      </c>
      <c r="AF7" s="7">
        <v>0.2225719928720134</v>
      </c>
      <c r="AG7" s="7">
        <v>0.35768142249773227</v>
      </c>
      <c r="AH7" s="7">
        <v>0.34683844723261048</v>
      </c>
      <c r="AI7" s="7"/>
      <c r="AJ7" s="7">
        <v>0.31316158039995373</v>
      </c>
      <c r="AK7" s="7">
        <v>0.10006508298768994</v>
      </c>
      <c r="AL7" s="7"/>
      <c r="AM7" s="7">
        <v>0.45398883258668526</v>
      </c>
    </row>
    <row r="8" spans="1:40" x14ac:dyDescent="0.75">
      <c r="A8" t="s">
        <v>154</v>
      </c>
      <c r="B8">
        <v>3</v>
      </c>
      <c r="F8">
        <v>20</v>
      </c>
      <c r="G8">
        <v>51</v>
      </c>
      <c r="H8" t="s">
        <v>146</v>
      </c>
      <c r="I8" t="s">
        <v>147</v>
      </c>
      <c r="J8" t="s">
        <v>75</v>
      </c>
      <c r="L8" s="7">
        <v>-20.673841269841262</v>
      </c>
      <c r="M8" s="7">
        <v>-18.962666666666667</v>
      </c>
      <c r="N8" s="7">
        <v>-17.771392857142867</v>
      </c>
      <c r="O8" s="7">
        <v>-11.445682539682545</v>
      </c>
      <c r="P8" s="7">
        <v>-28.164571428571428</v>
      </c>
      <c r="Q8" s="7">
        <v>-30.596944444444443</v>
      </c>
      <c r="R8" s="7">
        <v>-20.43888888888889</v>
      </c>
      <c r="S8" s="7">
        <v>-19.212285714285724</v>
      </c>
      <c r="T8" s="7">
        <v>-16.042714285714293</v>
      </c>
      <c r="U8" s="7"/>
      <c r="V8" s="7">
        <v>-20.643647619047613</v>
      </c>
      <c r="W8" s="7">
        <v>-28.268444444444444</v>
      </c>
      <c r="X8" s="7">
        <v>-24.199925925925921</v>
      </c>
      <c r="Y8" s="7">
        <v>-17.60678571428571</v>
      </c>
      <c r="Z8" s="7">
        <v>2.4381999084674724</v>
      </c>
      <c r="AA8" s="7">
        <v>3.418407146123271</v>
      </c>
      <c r="AB8" s="7">
        <v>0.92008991699569487</v>
      </c>
      <c r="AC8" s="7">
        <v>1.4652985249415091</v>
      </c>
      <c r="AD8" s="7">
        <v>1.6271733012746219</v>
      </c>
      <c r="AE8" s="7">
        <v>1.3241306232420624</v>
      </c>
      <c r="AF8" s="7">
        <v>0.36859366114603381</v>
      </c>
      <c r="AG8" s="7">
        <v>0.56135601130527812</v>
      </c>
      <c r="AH8" s="7">
        <v>1.3091545254203458</v>
      </c>
      <c r="AI8" s="7"/>
      <c r="AJ8" s="7">
        <v>1.2516290177585518</v>
      </c>
      <c r="AK8" s="7">
        <v>1.1019018127484292</v>
      </c>
      <c r="AL8" s="7">
        <v>0.96165221334111817</v>
      </c>
      <c r="AM8" s="7">
        <v>0.91990532279689274</v>
      </c>
    </row>
    <row r="9" spans="1:40" x14ac:dyDescent="0.75">
      <c r="A9" t="s">
        <v>155</v>
      </c>
      <c r="B9">
        <v>2</v>
      </c>
      <c r="F9">
        <v>85</v>
      </c>
      <c r="G9">
        <v>51</v>
      </c>
      <c r="H9" t="s">
        <v>146</v>
      </c>
      <c r="I9" t="s">
        <v>147</v>
      </c>
      <c r="J9" t="s">
        <v>75</v>
      </c>
      <c r="L9" s="7">
        <v>-22.802933333333346</v>
      </c>
      <c r="M9" s="7">
        <v>-10.372266666666667</v>
      </c>
      <c r="N9" s="7">
        <v>-16.038250000000009</v>
      </c>
      <c r="O9" s="7">
        <v>-8.3753333333333355</v>
      </c>
      <c r="P9" s="7">
        <v>-29.924266666666657</v>
      </c>
      <c r="Q9" s="7">
        <v>-32.181555555555562</v>
      </c>
      <c r="R9" s="7">
        <v>-23.115311111111108</v>
      </c>
      <c r="S9" s="7">
        <v>-21.589066666666678</v>
      </c>
      <c r="T9" s="7">
        <v>-21.587399999999995</v>
      </c>
      <c r="U9" s="7"/>
      <c r="V9" s="7">
        <v>-20.938760000000009</v>
      </c>
      <c r="W9" s="7">
        <v>-31.27</v>
      </c>
      <c r="X9" s="7">
        <v>-26.910029629629626</v>
      </c>
      <c r="Y9" s="7">
        <v>-22.365033333333322</v>
      </c>
      <c r="Z9" s="7">
        <v>1.2570407577587397</v>
      </c>
      <c r="AA9" s="7">
        <v>1.6474423763316717</v>
      </c>
      <c r="AB9" s="7">
        <v>1.6019448043706133</v>
      </c>
      <c r="AC9" s="7">
        <v>3.1434322359838216</v>
      </c>
      <c r="AD9" s="7">
        <v>1.2763746054091372</v>
      </c>
      <c r="AE9" s="7">
        <v>0.95189583249740317</v>
      </c>
      <c r="AF9" s="7">
        <v>1.7495060535709732</v>
      </c>
      <c r="AG9" s="7">
        <v>0.90305821148657772</v>
      </c>
      <c r="AH9" s="7">
        <v>1.2283079011387972</v>
      </c>
      <c r="AI9" s="7"/>
      <c r="AJ9" s="7">
        <v>0.9482704403280775</v>
      </c>
      <c r="AK9" s="7">
        <v>0.54593535094130641</v>
      </c>
      <c r="AL9" s="7">
        <v>0.23226310467708339</v>
      </c>
      <c r="AM9" s="7">
        <v>0.36854683480453809</v>
      </c>
    </row>
    <row r="10" spans="1:40" x14ac:dyDescent="0.75">
      <c r="A10" t="s">
        <v>156</v>
      </c>
      <c r="B10" t="s">
        <v>143</v>
      </c>
      <c r="F10">
        <v>320</v>
      </c>
      <c r="G10">
        <v>51</v>
      </c>
      <c r="H10" t="s">
        <v>146</v>
      </c>
      <c r="I10" t="s">
        <v>147</v>
      </c>
      <c r="J10" t="s">
        <v>75</v>
      </c>
      <c r="L10" s="7">
        <v>-20.810222222222212</v>
      </c>
      <c r="M10" s="7">
        <v>-10.154333333333335</v>
      </c>
      <c r="N10" s="7">
        <v>-13.877875000000008</v>
      </c>
      <c r="O10" s="7">
        <v>-5.9779999999999989</v>
      </c>
      <c r="P10" s="7">
        <v>-27.618333333333332</v>
      </c>
      <c r="Q10" s="7">
        <v>-30.442333333333327</v>
      </c>
      <c r="R10" s="7">
        <v>-20.250361111111108</v>
      </c>
      <c r="S10" s="7">
        <v>-21.292000000000005</v>
      </c>
      <c r="T10" s="7">
        <v>-20.230999999999987</v>
      </c>
      <c r="U10" s="7"/>
      <c r="V10" s="7">
        <v>-17.744399999999992</v>
      </c>
      <c r="W10" s="7">
        <v>-28.804185185185194</v>
      </c>
      <c r="X10" s="7">
        <v>-26.489666666666668</v>
      </c>
      <c r="Y10" s="7">
        <v>-20.915027777777773</v>
      </c>
      <c r="Z10" s="7">
        <v>1.0135153052983814</v>
      </c>
      <c r="AA10" s="7">
        <v>0.85446873358049757</v>
      </c>
      <c r="AB10" s="7">
        <v>1.0240557266330768</v>
      </c>
      <c r="AC10" s="7">
        <v>1.2031856973145159</v>
      </c>
      <c r="AD10" s="7">
        <v>0.73523574450648144</v>
      </c>
      <c r="AE10" s="7">
        <v>0.4111223999951571</v>
      </c>
      <c r="AF10" s="7">
        <v>1.3910101069340186</v>
      </c>
      <c r="AG10" s="7">
        <v>0.3898204714993817</v>
      </c>
      <c r="AH10" s="7">
        <v>0.92409631532649417</v>
      </c>
      <c r="AI10" s="7"/>
      <c r="AJ10" s="7">
        <v>1.0263611255303853</v>
      </c>
      <c r="AK10" s="7">
        <v>0.34422336752314059</v>
      </c>
      <c r="AL10" s="7">
        <v>0.19925226891221695</v>
      </c>
      <c r="AM10" s="7">
        <v>0.51287970125845461</v>
      </c>
    </row>
    <row r="11" spans="1:40" x14ac:dyDescent="0.75">
      <c r="A11" t="s">
        <v>148</v>
      </c>
      <c r="B11">
        <v>2</v>
      </c>
      <c r="F11">
        <v>20</v>
      </c>
      <c r="G11">
        <v>0.3</v>
      </c>
      <c r="H11" t="s">
        <v>142</v>
      </c>
      <c r="I11" t="s">
        <v>147</v>
      </c>
      <c r="J11" t="s">
        <v>76</v>
      </c>
      <c r="L11" s="7">
        <v>-19.592888888888876</v>
      </c>
      <c r="M11" s="7">
        <v>-9.88133333333335</v>
      </c>
      <c r="N11" s="7">
        <v>-13.864374999999992</v>
      </c>
      <c r="O11" s="7">
        <v>-6.0677777777777919</v>
      </c>
      <c r="P11" s="7">
        <v>-28.360333333333333</v>
      </c>
      <c r="Q11" s="7">
        <v>-30.140444444444434</v>
      </c>
      <c r="R11" s="7">
        <v>-18.663611111111116</v>
      </c>
      <c r="S11" s="7">
        <v>-19.822666666666674</v>
      </c>
      <c r="T11" s="7">
        <v>-15.592499999999994</v>
      </c>
      <c r="U11" s="7"/>
      <c r="V11" s="7">
        <v>-18.191599999999994</v>
      </c>
      <c r="W11" s="7">
        <v>-26.232074074074067</v>
      </c>
      <c r="X11" s="7">
        <v>-24.284407407407404</v>
      </c>
      <c r="Y11" s="7">
        <v>-17.999416666666654</v>
      </c>
      <c r="Z11" s="7">
        <v>1.5979009193777172</v>
      </c>
      <c r="AA11" s="7">
        <v>2.1873638395718844</v>
      </c>
      <c r="AB11" s="7">
        <v>1.3500288770059676</v>
      </c>
      <c r="AC11" s="7">
        <v>1.5490814865112337</v>
      </c>
      <c r="AD11" s="7">
        <v>0.67251359341899697</v>
      </c>
      <c r="AE11" s="7">
        <v>0.46468771473132392</v>
      </c>
      <c r="AF11" s="7">
        <v>0.98500970760397888</v>
      </c>
      <c r="AG11" s="7">
        <v>0.51107625001885115</v>
      </c>
      <c r="AH11" s="7">
        <v>0.52234366082110995</v>
      </c>
      <c r="AI11" s="7"/>
      <c r="AJ11" s="7">
        <v>0.74586083956727445</v>
      </c>
      <c r="AK11" s="7">
        <v>0.53826401648292299</v>
      </c>
      <c r="AL11" s="7">
        <v>0.7071764490147795</v>
      </c>
      <c r="AM11" s="7">
        <v>0.71035848735378337</v>
      </c>
    </row>
    <row r="12" spans="1:40" x14ac:dyDescent="0.75">
      <c r="A12" t="s">
        <v>149</v>
      </c>
      <c r="B12">
        <v>2</v>
      </c>
      <c r="F12">
        <v>85</v>
      </c>
      <c r="G12">
        <v>0.3</v>
      </c>
      <c r="H12" t="s">
        <v>142</v>
      </c>
      <c r="I12" t="s">
        <v>147</v>
      </c>
      <c r="J12" t="s">
        <v>76</v>
      </c>
      <c r="L12" s="7">
        <v>-23.513777777777779</v>
      </c>
      <c r="M12" s="7">
        <v>-15.518666666666684</v>
      </c>
      <c r="N12" s="7">
        <v>-17.399124999999994</v>
      </c>
      <c r="O12" s="7">
        <v>-11.285555555555561</v>
      </c>
      <c r="P12" s="7">
        <v>-31.856333333333335</v>
      </c>
      <c r="Q12" s="7">
        <v>-33.722166666666659</v>
      </c>
      <c r="R12" s="7">
        <v>-25.000222222222234</v>
      </c>
      <c r="S12" s="7">
        <v>-25.382666666666669</v>
      </c>
      <c r="T12" s="7">
        <v>-19.265499999999996</v>
      </c>
      <c r="U12" s="7"/>
      <c r="V12" s="7">
        <v>-24.015599999999996</v>
      </c>
      <c r="W12" s="7">
        <v>-32.63111111111111</v>
      </c>
      <c r="X12" s="7">
        <v>-28.143740740740746</v>
      </c>
      <c r="Y12" s="7">
        <v>-22.814472222222207</v>
      </c>
      <c r="Z12" s="7">
        <v>1.1920806336137864</v>
      </c>
      <c r="AA12" s="7">
        <v>2.1773339546335073</v>
      </c>
      <c r="AB12" s="7">
        <v>1.2099863248194163</v>
      </c>
      <c r="AC12" s="7">
        <v>1.4030939780040095</v>
      </c>
      <c r="AD12" s="7">
        <v>0.67960763189750439</v>
      </c>
      <c r="AE12" s="7">
        <v>0.50636529414159903</v>
      </c>
      <c r="AF12" s="7">
        <v>1.8132797464508583</v>
      </c>
      <c r="AG12" s="7">
        <v>0.65444245991021588</v>
      </c>
      <c r="AH12" s="7">
        <v>0.53639248689742114</v>
      </c>
      <c r="AI12" s="7"/>
      <c r="AJ12" s="7">
        <v>0.83136658099781824</v>
      </c>
      <c r="AK12" s="7">
        <v>0.84076292220698445</v>
      </c>
      <c r="AL12" s="7">
        <v>0.7248945170887624</v>
      </c>
      <c r="AM12" s="7">
        <v>0.68318649845168011</v>
      </c>
    </row>
    <row r="13" spans="1:40" x14ac:dyDescent="0.75">
      <c r="A13" t="s">
        <v>150</v>
      </c>
      <c r="B13">
        <v>3</v>
      </c>
      <c r="F13">
        <v>20</v>
      </c>
      <c r="G13">
        <v>1</v>
      </c>
      <c r="H13" t="s">
        <v>144</v>
      </c>
      <c r="I13" t="s">
        <v>147</v>
      </c>
      <c r="J13" t="s">
        <v>77</v>
      </c>
      <c r="L13" s="7">
        <v>-17.971999999999998</v>
      </c>
      <c r="M13" s="7">
        <v>-12.168874999999993</v>
      </c>
      <c r="N13" s="7">
        <v>-14.866000000000021</v>
      </c>
      <c r="O13" s="7">
        <v>-7.0443703703703777</v>
      </c>
      <c r="P13" s="7">
        <v>-28.680666666666671</v>
      </c>
      <c r="Q13" s="7">
        <v>-30.572703703703692</v>
      </c>
      <c r="R13" s="7">
        <v>-20.218888888888888</v>
      </c>
      <c r="S13" s="7">
        <v>-19.186888888888884</v>
      </c>
      <c r="T13" s="7">
        <v>-15.953666666666674</v>
      </c>
      <c r="U13" s="7">
        <v>-17.874000000000002</v>
      </c>
      <c r="V13" s="7">
        <v>-18.200844444444453</v>
      </c>
      <c r="W13" s="7">
        <v>-26.125604938271611</v>
      </c>
      <c r="X13" s="7">
        <v>-23.804324074074078</v>
      </c>
      <c r="Y13" s="7">
        <v>-18.893527777777766</v>
      </c>
      <c r="Z13" s="7">
        <v>1.1640931616021499</v>
      </c>
      <c r="AA13" s="7">
        <v>3.489405626320905</v>
      </c>
      <c r="AB13" s="7">
        <v>1.5086515398692939</v>
      </c>
      <c r="AC13" s="7">
        <v>2.9077638432137549</v>
      </c>
      <c r="AD13" s="7">
        <v>0.96133310217288181</v>
      </c>
      <c r="AE13" s="7">
        <v>0.5825828949388312</v>
      </c>
      <c r="AF13" s="7">
        <v>0.57673863552193572</v>
      </c>
      <c r="AG13" s="7">
        <v>0.55847391265045876</v>
      </c>
      <c r="AH13" s="7">
        <v>1.3654372010458791</v>
      </c>
      <c r="AI13" s="7">
        <v>1.0588495329050935</v>
      </c>
      <c r="AJ13" s="7">
        <v>0.95478299861510152</v>
      </c>
      <c r="AK13" s="7">
        <v>0.70354363871582459</v>
      </c>
      <c r="AL13" s="7">
        <v>0.67246840150954612</v>
      </c>
      <c r="AM13" s="7">
        <v>1.3371590773532323</v>
      </c>
    </row>
    <row r="14" spans="1:40" x14ac:dyDescent="0.75">
      <c r="A14" t="s">
        <v>151</v>
      </c>
      <c r="B14">
        <v>3</v>
      </c>
      <c r="F14">
        <v>320</v>
      </c>
      <c r="G14">
        <v>1</v>
      </c>
      <c r="H14" t="s">
        <v>144</v>
      </c>
      <c r="I14" t="s">
        <v>147</v>
      </c>
      <c r="J14" t="s">
        <v>77</v>
      </c>
      <c r="L14" s="7">
        <v>-23.358285714285717</v>
      </c>
      <c r="M14" s="7">
        <v>-12.011666666666676</v>
      </c>
      <c r="N14" s="7">
        <v>-15.230821428571417</v>
      </c>
      <c r="O14" s="7">
        <v>-4.1195873015873019</v>
      </c>
      <c r="P14" s="7">
        <v>-28.001238095238097</v>
      </c>
      <c r="Q14" s="7">
        <v>-29.944452380952377</v>
      </c>
      <c r="R14" s="7">
        <v>-22.494579365079378</v>
      </c>
      <c r="S14" s="7">
        <v>-19.288190476190483</v>
      </c>
      <c r="T14" s="7">
        <v>-18.526142857142855</v>
      </c>
      <c r="U14" s="7"/>
      <c r="V14" s="7">
        <v>-20.702952380952386</v>
      </c>
      <c r="W14" s="7">
        <v>-28.118666666666662</v>
      </c>
      <c r="X14" s="7">
        <v>-26.085629629629626</v>
      </c>
      <c r="Y14" s="7">
        <v>-21.562912698412703</v>
      </c>
      <c r="Z14" s="7">
        <v>1.3716282217991784</v>
      </c>
      <c r="AA14" s="7">
        <v>3.7680193957391848</v>
      </c>
      <c r="AB14" s="7">
        <v>1.8190087542984206</v>
      </c>
      <c r="AC14" s="7">
        <v>1.2968464150926355</v>
      </c>
      <c r="AD14" s="7">
        <v>0.88335475266034602</v>
      </c>
      <c r="AE14" s="7">
        <v>0.6467392120983616</v>
      </c>
      <c r="AF14" s="7">
        <v>0.80561273798139565</v>
      </c>
      <c r="AG14" s="7">
        <v>0.53765274684546871</v>
      </c>
      <c r="AH14" s="7">
        <v>1.302687661282296</v>
      </c>
      <c r="AI14" s="7"/>
      <c r="AJ14" s="7">
        <v>1.369950567756093</v>
      </c>
      <c r="AK14" s="7">
        <v>1.7722127992318859</v>
      </c>
      <c r="AL14" s="7">
        <v>0.79756610211492729</v>
      </c>
      <c r="AM14" s="7">
        <v>0.63267788033449401</v>
      </c>
    </row>
    <row r="15" spans="1:40" x14ac:dyDescent="0.75">
      <c r="A15" t="s">
        <v>152</v>
      </c>
      <c r="B15">
        <v>3</v>
      </c>
      <c r="F15">
        <v>20</v>
      </c>
      <c r="G15">
        <v>6</v>
      </c>
      <c r="H15" t="s">
        <v>145</v>
      </c>
      <c r="I15" t="s">
        <v>147</v>
      </c>
      <c r="J15" t="s">
        <v>75</v>
      </c>
      <c r="L15" s="7">
        <v>-16.743809523809517</v>
      </c>
      <c r="M15" s="7">
        <v>-10.517500000000009</v>
      </c>
      <c r="N15" s="7">
        <v>-15.677339285714261</v>
      </c>
      <c r="O15" s="7">
        <v>-7.9012380952380949</v>
      </c>
      <c r="P15" s="7">
        <v>-26.450428571428588</v>
      </c>
      <c r="Q15" s="7">
        <v>-28.937690476190483</v>
      </c>
      <c r="R15" s="7">
        <v>-19.419380952380966</v>
      </c>
      <c r="S15" s="7">
        <v>-17.854714285714284</v>
      </c>
      <c r="T15" s="7">
        <v>-16.315571428571424</v>
      </c>
      <c r="U15" s="7"/>
      <c r="V15" s="7">
        <v>-19.099928571428578</v>
      </c>
      <c r="W15" s="7">
        <v>-28.909333333333333</v>
      </c>
      <c r="X15" s="7">
        <v>-24.33377777777778</v>
      </c>
      <c r="Y15" s="7">
        <v>-19.410226190476198</v>
      </c>
      <c r="Z15" s="7">
        <v>1.2580119362494246</v>
      </c>
      <c r="AA15" s="7">
        <v>1.6345309469895835</v>
      </c>
      <c r="AB15" s="7">
        <v>0.49322932311306306</v>
      </c>
      <c r="AC15" s="7">
        <v>0.7714847089117568</v>
      </c>
      <c r="AD15" s="7">
        <v>0.77352975748466757</v>
      </c>
      <c r="AE15" s="7">
        <v>0.64277373782873859</v>
      </c>
      <c r="AF15" s="7">
        <v>0.43089636025432237</v>
      </c>
      <c r="AG15" s="7">
        <v>0.25816513725760676</v>
      </c>
      <c r="AH15" s="7">
        <v>0.71924285586600267</v>
      </c>
      <c r="AI15" s="7"/>
      <c r="AJ15" s="7">
        <v>1.5195962048235974</v>
      </c>
      <c r="AK15" s="7">
        <v>4.3857671504472737</v>
      </c>
      <c r="AL15" s="7">
        <v>0.40697990365042747</v>
      </c>
      <c r="AM15" s="7">
        <v>1.0823705932768477</v>
      </c>
    </row>
    <row r="16" spans="1:40" x14ac:dyDescent="0.75">
      <c r="A16" t="s">
        <v>153</v>
      </c>
      <c r="B16">
        <v>3</v>
      </c>
      <c r="F16">
        <v>320</v>
      </c>
      <c r="G16">
        <v>6</v>
      </c>
      <c r="H16" t="s">
        <v>145</v>
      </c>
      <c r="I16" t="s">
        <v>147</v>
      </c>
      <c r="J16" t="s">
        <v>75</v>
      </c>
      <c r="L16" s="7">
        <v>-23.96008888888889</v>
      </c>
      <c r="M16" s="7">
        <v>-13.462533333333335</v>
      </c>
      <c r="N16" s="7">
        <v>-16.483449999999991</v>
      </c>
      <c r="O16" s="7">
        <v>-7.0240444444444465</v>
      </c>
      <c r="P16" s="7">
        <v>-28.442933333333336</v>
      </c>
      <c r="Q16" s="7">
        <v>-29.868988888888893</v>
      </c>
      <c r="R16" s="7">
        <v>-22.724444444444448</v>
      </c>
      <c r="S16" s="7">
        <v>-20.064399999999996</v>
      </c>
      <c r="T16" s="7">
        <v>-18.985199999999995</v>
      </c>
      <c r="U16" s="7"/>
      <c r="V16" s="7">
        <v>-20.003799999999998</v>
      </c>
      <c r="W16" s="7">
        <v>-28.814088888888893</v>
      </c>
      <c r="X16" s="7">
        <v>-27.280770370370387</v>
      </c>
      <c r="Y16" s="7">
        <v>-22.44231111111111</v>
      </c>
      <c r="Z16" s="7">
        <v>1.3017964567530569</v>
      </c>
      <c r="AA16" s="7">
        <v>1.528187294912942</v>
      </c>
      <c r="AB16" s="7">
        <v>0.76237469052297313</v>
      </c>
      <c r="AC16" s="7">
        <v>1.3754136562961445</v>
      </c>
      <c r="AD16" s="7">
        <v>0.36502620910467809</v>
      </c>
      <c r="AE16" s="7">
        <v>0.38621358632142577</v>
      </c>
      <c r="AF16" s="7">
        <v>1.1869449970095178</v>
      </c>
      <c r="AG16" s="7">
        <v>0.58115643332927269</v>
      </c>
      <c r="AH16" s="7">
        <v>0.5870419065109389</v>
      </c>
      <c r="AI16" s="7"/>
      <c r="AJ16" s="7">
        <v>0.88153589830477042</v>
      </c>
      <c r="AK16" s="7">
        <v>0.42331701922487275</v>
      </c>
      <c r="AL16" s="7">
        <v>1.3915781880648834</v>
      </c>
      <c r="AM16" s="7">
        <v>1.061868603680082</v>
      </c>
    </row>
    <row r="17" spans="2:39" x14ac:dyDescent="0.75">
      <c r="B17" s="6">
        <v>2</v>
      </c>
      <c r="C17">
        <v>88</v>
      </c>
      <c r="D17" t="s">
        <v>33</v>
      </c>
      <c r="F17" s="8">
        <v>625</v>
      </c>
      <c r="G17">
        <v>5000</v>
      </c>
      <c r="H17" s="8" t="s">
        <v>43</v>
      </c>
      <c r="I17" t="s">
        <v>89</v>
      </c>
      <c r="K17" t="s">
        <v>109</v>
      </c>
      <c r="L17" s="7">
        <v>-21.392982456140356</v>
      </c>
      <c r="M17" s="7">
        <v>-9.4459770114942412</v>
      </c>
      <c r="N17" s="7">
        <v>-14.429292929292926</v>
      </c>
      <c r="O17" s="7">
        <v>-5.0962962962962779</v>
      </c>
      <c r="P17" s="7">
        <v>-29.26</v>
      </c>
      <c r="Q17" s="7">
        <v>-31.043030303030303</v>
      </c>
      <c r="R17" s="7">
        <v>-23.078181818181815</v>
      </c>
      <c r="S17" s="7">
        <v>-20.620000000000005</v>
      </c>
      <c r="T17" s="7">
        <v>-20.12525252525251</v>
      </c>
      <c r="U17" s="7">
        <v>-58.026666666666671</v>
      </c>
      <c r="V17" s="7">
        <v>-19.606140350877201</v>
      </c>
      <c r="W17" s="7">
        <v>-28.647395833333334</v>
      </c>
      <c r="X17" s="7">
        <v>-26.060416666666669</v>
      </c>
      <c r="Y17" s="7">
        <v>-21.727536231884063</v>
      </c>
      <c r="Z17" s="7">
        <v>0.11503943681260012</v>
      </c>
      <c r="AA17" s="7">
        <v>8.4769627896517388E-2</v>
      </c>
      <c r="AB17" s="7">
        <v>0.54384442489928719</v>
      </c>
      <c r="AC17" s="7">
        <v>0.85370972923077315</v>
      </c>
      <c r="AD17" s="7">
        <v>0.31064019915866348</v>
      </c>
      <c r="AE17" s="7">
        <v>0.23846155213310774</v>
      </c>
      <c r="AF17" s="7">
        <v>0.31496206426865792</v>
      </c>
      <c r="AG17" s="7">
        <v>0.15966214329013806</v>
      </c>
      <c r="AH17" s="7">
        <v>1.6689607719047914E-2</v>
      </c>
      <c r="AI17" s="7">
        <v>0.15749708992020478</v>
      </c>
      <c r="AJ17" s="7">
        <v>0.34267496424055932</v>
      </c>
      <c r="AK17" s="7">
        <v>0.21619226408936049</v>
      </c>
      <c r="AL17" s="7">
        <v>0.24036274940615021</v>
      </c>
      <c r="AM17" s="7">
        <v>8.6338382658586871E-2</v>
      </c>
    </row>
    <row r="18" spans="2:39" x14ac:dyDescent="0.75">
      <c r="B18">
        <v>2</v>
      </c>
      <c r="C18">
        <v>89</v>
      </c>
      <c r="D18" t="s">
        <v>34</v>
      </c>
      <c r="F18">
        <v>625</v>
      </c>
      <c r="G18">
        <v>5000</v>
      </c>
      <c r="H18" t="s">
        <v>43</v>
      </c>
      <c r="I18" t="s">
        <v>89</v>
      </c>
      <c r="K18" t="s">
        <v>141</v>
      </c>
      <c r="L18" s="7">
        <v>-20.648245614035091</v>
      </c>
      <c r="M18" s="7">
        <v>-8.9850574712643674</v>
      </c>
      <c r="N18" s="7">
        <v>-13.974747474747472</v>
      </c>
      <c r="O18" s="7">
        <v>-3.4839506172839365</v>
      </c>
      <c r="P18" s="7">
        <v>-28.645999999999997</v>
      </c>
      <c r="Q18" s="7">
        <v>-30.741212121212115</v>
      </c>
      <c r="R18" s="7">
        <v>-22.699393939393939</v>
      </c>
      <c r="S18" s="7">
        <v>-19.993333333333339</v>
      </c>
      <c r="T18" s="7">
        <v>-19.377777777777776</v>
      </c>
      <c r="U18" s="7"/>
      <c r="V18" s="7">
        <v>-19.618421052631575</v>
      </c>
      <c r="W18" s="7">
        <v>-27.841666666666669</v>
      </c>
      <c r="X18" s="7">
        <v>-26.341666666666658</v>
      </c>
      <c r="Y18" s="7">
        <v>-21.883333333333336</v>
      </c>
      <c r="Z18" s="7">
        <v>0.18998469102926591</v>
      </c>
      <c r="AA18" s="7">
        <v>0.27267556170302359</v>
      </c>
      <c r="AB18" s="7">
        <v>0.60350978349113049</v>
      </c>
      <c r="AC18" s="7">
        <v>0.54054198951844323</v>
      </c>
      <c r="AD18" s="7">
        <v>0.21786540187310993</v>
      </c>
      <c r="AE18" s="7">
        <v>0.14922757963398048</v>
      </c>
      <c r="AF18" s="7">
        <v>5.2727272727270957E-2</v>
      </c>
      <c r="AG18" s="7">
        <v>2.1939310229207008E-2</v>
      </c>
      <c r="AH18" s="7">
        <v>0.27294604020424379</v>
      </c>
      <c r="AI18" s="7"/>
      <c r="AJ18" s="7">
        <v>0.30087591427276761</v>
      </c>
      <c r="AK18" s="7">
        <v>0.3181098044013283</v>
      </c>
      <c r="AL18" s="7">
        <v>0.63875552937104274</v>
      </c>
      <c r="AM18" s="7">
        <v>0.39005234489493223</v>
      </c>
    </row>
    <row r="19" spans="2:39" x14ac:dyDescent="0.75">
      <c r="B19" s="6">
        <v>2</v>
      </c>
      <c r="C19">
        <v>88</v>
      </c>
      <c r="D19" t="s">
        <v>33</v>
      </c>
      <c r="F19" s="8">
        <v>25</v>
      </c>
      <c r="G19">
        <v>200</v>
      </c>
      <c r="H19" s="8" t="s">
        <v>39</v>
      </c>
      <c r="I19" t="s">
        <v>85</v>
      </c>
      <c r="K19" s="8" t="s">
        <v>100</v>
      </c>
      <c r="L19" s="7">
        <v>-21.239912280701745</v>
      </c>
      <c r="M19" s="7">
        <v>-13.044827586206891</v>
      </c>
      <c r="N19" s="7">
        <v>-17.283080808080811</v>
      </c>
      <c r="O19" s="7">
        <v>-8.9836419753086449</v>
      </c>
      <c r="P19" s="7">
        <v>-28.780999999999995</v>
      </c>
      <c r="Q19" s="7">
        <v>-33.301515151515154</v>
      </c>
      <c r="R19" s="7">
        <v>-23.629090909090902</v>
      </c>
      <c r="S19" s="7">
        <v>-22.856833333333331</v>
      </c>
      <c r="T19" s="7">
        <v>-19.302525252525246</v>
      </c>
      <c r="U19" s="7">
        <v>-25.367166666666659</v>
      </c>
      <c r="V19" s="7">
        <v>-20.263377192982457</v>
      </c>
      <c r="W19" s="7">
        <v>-29.623307291666663</v>
      </c>
      <c r="X19" s="7">
        <v>-26.750130208333331</v>
      </c>
      <c r="Y19" s="7">
        <v>-23.359601449275374</v>
      </c>
      <c r="Z19" s="7">
        <v>0.6575104140607495</v>
      </c>
      <c r="AA19" s="7">
        <v>0.79273604683554033</v>
      </c>
      <c r="AB19" s="7">
        <v>0.33515114983449118</v>
      </c>
      <c r="AC19" s="7">
        <v>1.4074333980706073</v>
      </c>
      <c r="AD19" s="7">
        <v>0.90355815160582298</v>
      </c>
      <c r="AE19" s="7">
        <v>0.12019726669151239</v>
      </c>
      <c r="AF19" s="7">
        <v>0.66890560675165622</v>
      </c>
      <c r="AG19" s="7">
        <v>0.23221828811128137</v>
      </c>
      <c r="AH19" s="7">
        <v>0.40371704232070516</v>
      </c>
      <c r="AI19" s="7">
        <v>0.86016045014869247</v>
      </c>
      <c r="AJ19" s="7">
        <v>0.1862543262680228</v>
      </c>
      <c r="AK19" s="7">
        <v>0.66369720344791405</v>
      </c>
      <c r="AL19" s="7">
        <v>0.33264129007774046</v>
      </c>
      <c r="AM19" s="7">
        <v>1.0339564050340919</v>
      </c>
    </row>
    <row r="20" spans="2:39" x14ac:dyDescent="0.75">
      <c r="B20" s="6">
        <v>2</v>
      </c>
      <c r="C20">
        <v>88</v>
      </c>
      <c r="D20" t="s">
        <v>33</v>
      </c>
      <c r="F20" s="8">
        <f>(100+50)/2</f>
        <v>75</v>
      </c>
      <c r="G20">
        <v>200</v>
      </c>
      <c r="H20" s="8" t="s">
        <v>39</v>
      </c>
      <c r="I20" t="s">
        <v>85</v>
      </c>
      <c r="K20" s="8" t="s">
        <v>101</v>
      </c>
      <c r="L20" s="7">
        <v>-22.151754385964903</v>
      </c>
      <c r="M20" s="7">
        <v>-12.380459770114937</v>
      </c>
      <c r="N20" s="7">
        <v>-16.43030303030304</v>
      </c>
      <c r="O20" s="7">
        <v>-9.6938271604938446</v>
      </c>
      <c r="P20" s="7">
        <v>-30.042666666666662</v>
      </c>
      <c r="Q20" s="7">
        <v>-33.480606060606057</v>
      </c>
      <c r="R20" s="7">
        <v>-23.086666666666662</v>
      </c>
      <c r="S20" s="7">
        <v>-22.371999999999996</v>
      </c>
      <c r="T20" s="7">
        <v>-19.232323232323246</v>
      </c>
      <c r="U20" s="7">
        <v>-26.917999999999992</v>
      </c>
      <c r="V20" s="7">
        <v>-20.243859649122786</v>
      </c>
      <c r="W20" s="7">
        <v>-28.94479166666666</v>
      </c>
      <c r="X20" s="7">
        <v>-27.318229166666669</v>
      </c>
      <c r="Y20" s="7">
        <v>-22.330434782608695</v>
      </c>
      <c r="Z20" s="7">
        <v>0.75660983918626212</v>
      </c>
      <c r="AA20" s="7">
        <v>0.469299238933854</v>
      </c>
      <c r="AB20" s="7">
        <v>0.71701734004976891</v>
      </c>
      <c r="AC20" s="7">
        <v>0.44452674135181569</v>
      </c>
      <c r="AD20" s="7">
        <v>0.25714587299819258</v>
      </c>
      <c r="AE20" s="7">
        <v>1.1770144796898006</v>
      </c>
      <c r="AF20" s="7">
        <v>0.49548484755820632</v>
      </c>
      <c r="AG20" s="7">
        <v>0.3852600853103445</v>
      </c>
      <c r="AH20" s="7">
        <v>0.39712388092166784</v>
      </c>
      <c r="AI20" s="7">
        <v>0.98532092910550673</v>
      </c>
      <c r="AJ20" s="7">
        <v>0.86539478018826699</v>
      </c>
      <c r="AK20" s="7">
        <v>0.29862287000425991</v>
      </c>
      <c r="AL20" s="7">
        <v>0.88210332872746888</v>
      </c>
      <c r="AM20" s="7">
        <v>0.14584672276277744</v>
      </c>
    </row>
    <row r="21" spans="2:39" x14ac:dyDescent="0.75">
      <c r="B21" s="6">
        <v>2</v>
      </c>
      <c r="C21">
        <v>88</v>
      </c>
      <c r="D21" t="s">
        <v>33</v>
      </c>
      <c r="F21" s="8">
        <f>(150+100)/2</f>
        <v>125</v>
      </c>
      <c r="G21">
        <v>200</v>
      </c>
      <c r="H21" s="8" t="s">
        <v>39</v>
      </c>
      <c r="I21" t="s">
        <v>85</v>
      </c>
      <c r="K21" t="s">
        <v>102</v>
      </c>
      <c r="L21" s="7">
        <v>-23.094517543859652</v>
      </c>
      <c r="M21" s="7">
        <v>-14.148563218390791</v>
      </c>
      <c r="N21" s="7">
        <v>-17.486111111111114</v>
      </c>
      <c r="O21" s="7">
        <v>-11.395061728395062</v>
      </c>
      <c r="P21" s="7">
        <v>-31.488499999999998</v>
      </c>
      <c r="Q21" s="7">
        <v>-32.803939393939402</v>
      </c>
      <c r="R21" s="7">
        <v>-23.934393939393939</v>
      </c>
      <c r="S21" s="7">
        <v>-22.66333333333333</v>
      </c>
      <c r="T21" s="7">
        <v>-21.438131313131318</v>
      </c>
      <c r="U21" s="7">
        <v>-25.68816666666666</v>
      </c>
      <c r="V21" s="7">
        <v>-20.553289473684217</v>
      </c>
      <c r="W21" s="7">
        <v>-29.118359375000008</v>
      </c>
      <c r="X21" s="7">
        <v>-27.114322916666666</v>
      </c>
      <c r="Y21" s="7">
        <v>-23.275905797101444</v>
      </c>
      <c r="Z21" s="7">
        <v>0.32049131258185787</v>
      </c>
      <c r="AA21" s="7">
        <v>0.20902165324664385</v>
      </c>
      <c r="AB21" s="7">
        <v>0.35352525238095045</v>
      </c>
      <c r="AC21" s="7">
        <v>0.53927163871287886</v>
      </c>
      <c r="AD21" s="7">
        <v>0.20911559801538654</v>
      </c>
      <c r="AE21" s="7">
        <v>0.10317814704455379</v>
      </c>
      <c r="AF21" s="7">
        <v>8.5402950252585833E-2</v>
      </c>
      <c r="AG21" s="7">
        <v>7.7390783258299192E-2</v>
      </c>
      <c r="AH21" s="7">
        <v>0.26015347122212495</v>
      </c>
      <c r="AI21" s="7">
        <v>0.57117773065833133</v>
      </c>
      <c r="AJ21" s="7">
        <v>0.14981521397357828</v>
      </c>
      <c r="AK21" s="7">
        <v>0.27442678184489999</v>
      </c>
      <c r="AL21" s="7">
        <v>0.66525138673443218</v>
      </c>
      <c r="AM21" s="7">
        <v>0.20646833787087593</v>
      </c>
    </row>
    <row r="22" spans="2:39" x14ac:dyDescent="0.75">
      <c r="B22" s="6">
        <v>2</v>
      </c>
      <c r="C22">
        <v>88</v>
      </c>
      <c r="D22" t="s">
        <v>33</v>
      </c>
      <c r="F22" s="8">
        <f>(200+150)/2</f>
        <v>175</v>
      </c>
      <c r="G22">
        <v>200</v>
      </c>
      <c r="H22" s="8" t="s">
        <v>39</v>
      </c>
      <c r="I22" t="s">
        <v>85</v>
      </c>
      <c r="K22" t="s">
        <v>103</v>
      </c>
      <c r="L22" s="7">
        <v>-21.044736842105269</v>
      </c>
      <c r="M22" s="7">
        <v>-12.304597701149424</v>
      </c>
      <c r="N22" s="7">
        <v>-16.17474747474748</v>
      </c>
      <c r="O22" s="7">
        <v>-8.6246913580246876</v>
      </c>
      <c r="P22" s="7">
        <v>-29.189333333333337</v>
      </c>
      <c r="Q22" s="7">
        <v>-31.051515151515151</v>
      </c>
      <c r="R22" s="7">
        <v>-23.459393939393934</v>
      </c>
      <c r="S22" s="7">
        <v>-20.90066666666667</v>
      </c>
      <c r="T22" s="7">
        <v>-19.358585858585865</v>
      </c>
      <c r="U22" s="7">
        <v>-25.674666666666663</v>
      </c>
      <c r="V22" s="7">
        <v>-19.197368421052634</v>
      </c>
      <c r="W22" s="7">
        <v>-26.677604166666669</v>
      </c>
      <c r="X22" s="7">
        <v>-24.021354166666669</v>
      </c>
      <c r="Y22" s="7">
        <v>-20.703623188405796</v>
      </c>
      <c r="Z22" s="7">
        <v>0.1779837315026121</v>
      </c>
      <c r="AA22" s="7">
        <v>0.3621565301886806</v>
      </c>
      <c r="AB22" s="7">
        <v>0.59837551743987627</v>
      </c>
      <c r="AC22" s="7">
        <v>0.64877218635992795</v>
      </c>
      <c r="AD22" s="7">
        <v>0.20331584624257459</v>
      </c>
      <c r="AE22" s="7">
        <v>0.10105776653136356</v>
      </c>
      <c r="AF22" s="7">
        <v>0.10831542551713826</v>
      </c>
      <c r="AG22" s="7">
        <v>0.20097097634567396</v>
      </c>
      <c r="AH22" s="7">
        <v>0.46157526950147515</v>
      </c>
      <c r="AI22" s="7">
        <v>0.19214924754818646</v>
      </c>
      <c r="AJ22" s="7">
        <v>0.59423787483876478</v>
      </c>
      <c r="AK22" s="7">
        <v>0.1871894129006352</v>
      </c>
      <c r="AL22" s="7">
        <v>1.8728822675975247</v>
      </c>
      <c r="AM22" s="7">
        <v>0.98249887163610561</v>
      </c>
    </row>
    <row r="23" spans="2:39" x14ac:dyDescent="0.75">
      <c r="B23" s="6">
        <v>2</v>
      </c>
      <c r="C23">
        <v>88</v>
      </c>
      <c r="D23" t="s">
        <v>33</v>
      </c>
      <c r="F23" s="8">
        <f>(300+200)/2</f>
        <v>250</v>
      </c>
      <c r="G23">
        <v>200</v>
      </c>
      <c r="H23" s="8" t="s">
        <v>39</v>
      </c>
      <c r="I23" t="s">
        <v>85</v>
      </c>
      <c r="K23" s="8" t="s">
        <v>104</v>
      </c>
      <c r="L23" s="7">
        <v>-21.129824561403513</v>
      </c>
      <c r="M23" s="7">
        <v>-11.832183908045979</v>
      </c>
      <c r="N23" s="7">
        <v>-15.25757575757577</v>
      </c>
      <c r="O23" s="7">
        <v>-7.2456790123456782</v>
      </c>
      <c r="P23" s="7">
        <v>-28.808000000000003</v>
      </c>
      <c r="Q23" s="7">
        <v>-31.187878787878788</v>
      </c>
      <c r="R23" s="7">
        <v>-23.336969696969689</v>
      </c>
      <c r="S23" s="7">
        <v>-20.706</v>
      </c>
      <c r="T23" s="7">
        <v>-18.659595959595965</v>
      </c>
      <c r="U23" s="7">
        <v>-26.084</v>
      </c>
      <c r="V23" s="7">
        <v>-19.428070175438602</v>
      </c>
      <c r="W23" s="7">
        <v>-27.3046875</v>
      </c>
      <c r="X23" s="7">
        <v>-24.177083333333332</v>
      </c>
      <c r="Y23" s="7">
        <v>-20.602898550724635</v>
      </c>
      <c r="Z23" s="7">
        <v>0.11395071102426738</v>
      </c>
      <c r="AA23" s="7">
        <v>0.42639340486392646</v>
      </c>
      <c r="AB23" s="7">
        <v>0.79061490716755989</v>
      </c>
      <c r="AC23" s="7">
        <v>0.23325493489908738</v>
      </c>
      <c r="AD23" s="7">
        <v>0.52891209099433178</v>
      </c>
      <c r="AE23" s="7">
        <v>0.12311834437549381</v>
      </c>
      <c r="AF23" s="7">
        <v>0.12921035873492281</v>
      </c>
      <c r="AG23" s="7">
        <v>0.12624315162943808</v>
      </c>
      <c r="AH23" s="7">
        <v>0.52404386968005856</v>
      </c>
      <c r="AI23" s="7">
        <v>0.34662371528791913</v>
      </c>
      <c r="AJ23" s="7">
        <v>0.1256653575445372</v>
      </c>
      <c r="AK23" s="7">
        <v>0.43079969696628978</v>
      </c>
      <c r="AL23" s="7">
        <v>1.6603886479495049</v>
      </c>
      <c r="AM23" s="7">
        <v>0.62262402822995822</v>
      </c>
    </row>
    <row r="24" spans="2:39" x14ac:dyDescent="0.75">
      <c r="B24" s="6">
        <v>2</v>
      </c>
      <c r="C24">
        <v>88</v>
      </c>
      <c r="D24" t="s">
        <v>33</v>
      </c>
      <c r="F24" s="8">
        <f>(400+300)/2</f>
        <v>350</v>
      </c>
      <c r="G24">
        <v>200</v>
      </c>
      <c r="H24" s="8" t="s">
        <v>39</v>
      </c>
      <c r="I24" t="s">
        <v>85</v>
      </c>
      <c r="K24" s="8" t="s">
        <v>105</v>
      </c>
      <c r="L24" s="7">
        <v>-19.966666666666672</v>
      </c>
      <c r="M24" s="7">
        <v>-11.319540229885055</v>
      </c>
      <c r="N24" s="7">
        <v>-16.288888888888899</v>
      </c>
      <c r="O24" s="7">
        <v>-4.0839506172839632</v>
      </c>
      <c r="P24" s="7">
        <v>-27.462000000000007</v>
      </c>
      <c r="Q24" s="7">
        <v>-30.993939393939399</v>
      </c>
      <c r="R24" s="7">
        <v>-22.154242424242419</v>
      </c>
      <c r="S24" s="7">
        <v>-20.239333333333342</v>
      </c>
      <c r="T24" s="7">
        <v>-15.65555555555556</v>
      </c>
      <c r="U24" s="7">
        <v>-23.085333333333324</v>
      </c>
      <c r="V24" s="7">
        <v>-17.507017543859643</v>
      </c>
      <c r="W24" s="7">
        <v>-25.977083333333336</v>
      </c>
      <c r="X24" s="7">
        <v>-24.809374999999999</v>
      </c>
      <c r="Y24" s="7">
        <v>-23.544927536231885</v>
      </c>
      <c r="Z24" s="7">
        <v>0.37283384836370037</v>
      </c>
      <c r="AA24" s="7">
        <v>0.47684805398301916</v>
      </c>
      <c r="AB24" s="7">
        <v>1.0113512464719827</v>
      </c>
      <c r="AC24" s="7">
        <v>0.35491841060911361</v>
      </c>
      <c r="AD24" s="7">
        <v>0.12529964086141671</v>
      </c>
      <c r="AE24" s="7">
        <v>0.27574292335364603</v>
      </c>
      <c r="AF24" s="7">
        <v>0.64153869784015793</v>
      </c>
      <c r="AG24" s="7">
        <v>0.18212449954175214</v>
      </c>
      <c r="AH24" s="7">
        <v>0.50774533576109326</v>
      </c>
      <c r="AI24" s="7">
        <v>0.19815482162524695</v>
      </c>
      <c r="AJ24" s="7">
        <v>0.16495893330409042</v>
      </c>
      <c r="AK24" s="7">
        <v>0.45190928869445945</v>
      </c>
      <c r="AL24" s="7">
        <v>1.6641038238218009</v>
      </c>
      <c r="AM24" s="7">
        <v>0.2506167565510084</v>
      </c>
    </row>
    <row r="25" spans="2:39" x14ac:dyDescent="0.75">
      <c r="B25" s="6">
        <v>2</v>
      </c>
      <c r="C25">
        <v>88</v>
      </c>
      <c r="D25" t="s">
        <v>33</v>
      </c>
      <c r="F25" s="8">
        <f>(500+400)/2</f>
        <v>450</v>
      </c>
      <c r="G25">
        <v>200</v>
      </c>
      <c r="H25" s="8" t="s">
        <v>39</v>
      </c>
      <c r="I25" t="s">
        <v>85</v>
      </c>
      <c r="K25" s="8" t="s">
        <v>106</v>
      </c>
      <c r="L25" s="7">
        <v>-20.414035087719302</v>
      </c>
      <c r="M25" s="7">
        <v>-12.529885057471262</v>
      </c>
      <c r="N25" s="7">
        <v>-14.357575757575766</v>
      </c>
      <c r="O25" s="7">
        <v>-2.5962962962963156</v>
      </c>
      <c r="P25" s="7">
        <v>-26.343333333333334</v>
      </c>
      <c r="Q25" s="7">
        <v>-29.323636363636368</v>
      </c>
      <c r="R25" s="7">
        <v>-20.906060606060599</v>
      </c>
      <c r="S25" s="7">
        <v>-18.722000000000008</v>
      </c>
      <c r="T25" s="7">
        <v>-15.889898989898995</v>
      </c>
      <c r="U25" s="7">
        <v>-23.299333333333323</v>
      </c>
      <c r="V25" s="7">
        <v>-16.821052631578937</v>
      </c>
      <c r="W25" s="7">
        <v>-25.338020833333331</v>
      </c>
      <c r="X25" s="7">
        <v>-25.477604166666662</v>
      </c>
      <c r="Y25" s="7">
        <v>-20.53913043478261</v>
      </c>
      <c r="Z25" s="7">
        <v>0.24474155815112811</v>
      </c>
      <c r="AA25" s="7">
        <v>0.30797949188174306</v>
      </c>
      <c r="AB25" s="7">
        <v>0.54441258503886181</v>
      </c>
      <c r="AC25" s="7">
        <v>0.2127723247643902</v>
      </c>
      <c r="AD25" s="7">
        <v>0.4188428504025522</v>
      </c>
      <c r="AE25" s="7">
        <v>8.5512552845855502E-2</v>
      </c>
      <c r="AF25" s="7">
        <v>0.1606495081312424</v>
      </c>
      <c r="AG25" s="7">
        <v>0.34364516583243071</v>
      </c>
      <c r="AH25" s="7">
        <v>0.35451091949561286</v>
      </c>
      <c r="AI25" s="7">
        <v>0.23079283639951628</v>
      </c>
      <c r="AJ25" s="7">
        <v>0.44254625040649093</v>
      </c>
      <c r="AK25" s="7">
        <v>0.3397542386907581</v>
      </c>
      <c r="AL25" s="7">
        <v>0.61191777174306439</v>
      </c>
      <c r="AM25" s="7">
        <v>0.81057032983531041</v>
      </c>
    </row>
    <row r="26" spans="2:39" x14ac:dyDescent="0.75">
      <c r="B26" s="6">
        <v>2</v>
      </c>
      <c r="C26">
        <v>88</v>
      </c>
      <c r="D26" t="s">
        <v>33</v>
      </c>
      <c r="F26" s="8">
        <f>(750+500)/2</f>
        <v>625</v>
      </c>
      <c r="G26">
        <v>200</v>
      </c>
      <c r="H26" s="8" t="s">
        <v>39</v>
      </c>
      <c r="I26" t="s">
        <v>85</v>
      </c>
      <c r="K26" t="s">
        <v>107</v>
      </c>
      <c r="L26" s="7">
        <v>-21.849561403508773</v>
      </c>
      <c r="M26" s="7">
        <v>-8.663793103448274</v>
      </c>
      <c r="N26" s="7">
        <v>-15.679292929292927</v>
      </c>
      <c r="O26" s="7">
        <v>-7.6901234567901264</v>
      </c>
      <c r="P26" s="7">
        <v>-29.172666666666668</v>
      </c>
      <c r="Q26" s="7">
        <v>-31.925151515151516</v>
      </c>
      <c r="R26" s="7">
        <v>-23.467878787878785</v>
      </c>
      <c r="S26" s="7">
        <v>-22.682666666666666</v>
      </c>
      <c r="T26" s="7">
        <v>-17.760101010100993</v>
      </c>
      <c r="U26" s="7">
        <v>-24.042666666666662</v>
      </c>
      <c r="V26" s="7">
        <v>-19.587719298245613</v>
      </c>
      <c r="W26" s="7">
        <v>-29.006249999999994</v>
      </c>
      <c r="X26" s="7">
        <v>-26.470052083333332</v>
      </c>
      <c r="Y26" s="7">
        <v>-23.317391304347826</v>
      </c>
      <c r="Z26" s="7">
        <v>0.34175420584310368</v>
      </c>
      <c r="AA26" s="7">
        <v>0.16070593376180678</v>
      </c>
      <c r="AB26" s="7">
        <v>0.38343013909202023</v>
      </c>
      <c r="AC26" s="7">
        <v>0.33296962324598517</v>
      </c>
      <c r="AD26" s="7">
        <v>0.31603375347157708</v>
      </c>
      <c r="AE26" s="7">
        <v>0.21222421741473893</v>
      </c>
      <c r="AF26" s="7">
        <v>0.31570115240659563</v>
      </c>
      <c r="AG26" s="7">
        <v>9.1804139340225896E-2</v>
      </c>
      <c r="AH26" s="7">
        <v>0.20762183371239898</v>
      </c>
      <c r="AI26" s="7">
        <v>0.86307126009385771</v>
      </c>
      <c r="AJ26" s="7">
        <v>0.51807584909054927</v>
      </c>
      <c r="AK26" s="7">
        <v>0.42109592415950475</v>
      </c>
      <c r="AL26" s="7">
        <v>0.72291985620093535</v>
      </c>
      <c r="AM26" s="7">
        <v>0.27985278333485308</v>
      </c>
    </row>
    <row r="27" spans="2:39" x14ac:dyDescent="0.75">
      <c r="B27" s="6">
        <v>2</v>
      </c>
      <c r="C27">
        <v>88</v>
      </c>
      <c r="D27" t="s">
        <v>33</v>
      </c>
      <c r="F27" s="8">
        <v>25</v>
      </c>
      <c r="G27">
        <v>1000</v>
      </c>
      <c r="H27" s="8" t="s">
        <v>41</v>
      </c>
      <c r="I27" t="s">
        <v>85</v>
      </c>
      <c r="K27" t="s">
        <v>91</v>
      </c>
      <c r="L27" s="7">
        <v>-19.155701754385962</v>
      </c>
      <c r="M27" s="7">
        <v>-9.8948275862068957</v>
      </c>
      <c r="N27" s="7">
        <v>-15.622727272727275</v>
      </c>
      <c r="O27" s="7">
        <v>-8.3975308641975381</v>
      </c>
      <c r="P27" s="7">
        <v>-29.149333333333331</v>
      </c>
      <c r="Q27" s="7">
        <v>-33.782121212121218</v>
      </c>
      <c r="R27" s="7">
        <v>-21.303636363636357</v>
      </c>
      <c r="S27" s="7">
        <v>-21.256666666666671</v>
      </c>
      <c r="T27" s="7">
        <v>-18.558080808080792</v>
      </c>
      <c r="U27" s="7">
        <v>-24.013999999999996</v>
      </c>
      <c r="V27" s="7">
        <v>-18.543859649122805</v>
      </c>
      <c r="W27" s="7">
        <v>-27.672916666666662</v>
      </c>
      <c r="X27" s="7">
        <v>-26.621614583333336</v>
      </c>
      <c r="Y27" s="7">
        <v>-22.135507246376818</v>
      </c>
      <c r="Z27" s="7">
        <v>0.32991436813923153</v>
      </c>
      <c r="AA27" s="7">
        <v>0.36692960701497107</v>
      </c>
      <c r="AB27" s="7">
        <v>0.44906800743143604</v>
      </c>
      <c r="AC27" s="7">
        <v>0.88179525487126842</v>
      </c>
      <c r="AD27" s="7">
        <v>8.9822046291547691E-2</v>
      </c>
      <c r="AE27" s="7">
        <v>0.83057350162269616</v>
      </c>
      <c r="AF27" s="7">
        <v>0.65751095896344247</v>
      </c>
      <c r="AG27" s="7">
        <v>8.7109126961531252E-2</v>
      </c>
      <c r="AH27" s="7">
        <v>0.31565131308760591</v>
      </c>
      <c r="AI27" s="7">
        <v>0.40576019190321666</v>
      </c>
      <c r="AJ27" s="7">
        <v>0.68746862599444492</v>
      </c>
      <c r="AK27" s="7">
        <v>0.34514749074067141</v>
      </c>
      <c r="AL27" s="7">
        <v>0.20478488459437993</v>
      </c>
      <c r="AM27" s="7">
        <v>0.43464309355788361</v>
      </c>
    </row>
    <row r="28" spans="2:39" x14ac:dyDescent="0.75">
      <c r="B28" s="6">
        <v>2</v>
      </c>
      <c r="C28">
        <v>88</v>
      </c>
      <c r="D28" t="s">
        <v>33</v>
      </c>
      <c r="F28" s="8">
        <f>(100+50)/2</f>
        <v>75</v>
      </c>
      <c r="G28">
        <v>1000</v>
      </c>
      <c r="H28" s="8" t="s">
        <v>41</v>
      </c>
      <c r="I28" t="s">
        <v>85</v>
      </c>
      <c r="K28" t="s">
        <v>92</v>
      </c>
      <c r="L28" s="7">
        <v>-17.757894736842101</v>
      </c>
      <c r="M28" s="7">
        <v>-13.540229885057469</v>
      </c>
      <c r="N28" s="7">
        <v>-17.464646464646474</v>
      </c>
      <c r="O28" s="7">
        <v>-8.6148148148148209</v>
      </c>
      <c r="P28" s="7">
        <v>-26.870666666666654</v>
      </c>
      <c r="Q28" s="7">
        <v>-30.553939393939391</v>
      </c>
      <c r="R28" s="7">
        <v>-22.320606060606057</v>
      </c>
      <c r="S28" s="7">
        <v>-19.358666666666661</v>
      </c>
      <c r="T28" s="7">
        <v>-15.70202020202021</v>
      </c>
      <c r="U28" s="7">
        <v>-20.978666666666665</v>
      </c>
      <c r="V28" s="7">
        <v>-15.887719298245605</v>
      </c>
      <c r="W28" s="7">
        <v>-23.673958333333335</v>
      </c>
      <c r="X28" s="7">
        <v>-24.269270833333337</v>
      </c>
      <c r="Y28" s="7">
        <v>-20.631159420289862</v>
      </c>
      <c r="Z28" s="7">
        <v>0.16541310662965772</v>
      </c>
      <c r="AA28" s="7">
        <v>9.9403691761373467E-2</v>
      </c>
      <c r="AB28" s="7">
        <v>0.72051362491304316</v>
      </c>
      <c r="AC28" s="7">
        <v>0.90498795612516147</v>
      </c>
      <c r="AD28" s="7">
        <v>0.30987309230285631</v>
      </c>
      <c r="AE28" s="7">
        <v>0.19917460534911938</v>
      </c>
      <c r="AF28" s="7">
        <v>0.49948844354415356</v>
      </c>
      <c r="AG28" s="7">
        <v>0.1858314648635519</v>
      </c>
      <c r="AH28" s="7">
        <v>0.10859877771396202</v>
      </c>
      <c r="AI28" s="7">
        <v>0.50130629359704026</v>
      </c>
      <c r="AJ28" s="7">
        <v>0.3214729776299417</v>
      </c>
      <c r="AK28" s="7">
        <v>0.56589542338521748</v>
      </c>
      <c r="AL28" s="7">
        <v>0.56296494095066063</v>
      </c>
      <c r="AM28" s="7">
        <v>0.64675404927379532</v>
      </c>
    </row>
    <row r="29" spans="2:39" x14ac:dyDescent="0.75">
      <c r="B29" s="6">
        <v>2</v>
      </c>
      <c r="C29">
        <v>88</v>
      </c>
      <c r="D29" t="s">
        <v>33</v>
      </c>
      <c r="F29" s="8">
        <f>(150+100)/2</f>
        <v>125</v>
      </c>
      <c r="G29">
        <v>1000</v>
      </c>
      <c r="H29" s="8" t="s">
        <v>41</v>
      </c>
      <c r="I29" t="s">
        <v>85</v>
      </c>
      <c r="K29" t="s">
        <v>93</v>
      </c>
      <c r="L29" s="7">
        <v>-21.663157894736845</v>
      </c>
      <c r="M29" s="7">
        <v>-9.6494252873563102</v>
      </c>
      <c r="N29" s="7">
        <v>-18.14646464646464</v>
      </c>
      <c r="O29" s="7">
        <v>-9.1012345679012299</v>
      </c>
      <c r="P29" s="7">
        <v>-29.711333333333329</v>
      </c>
      <c r="Q29" s="7">
        <v>-31.716363636363639</v>
      </c>
      <c r="R29" s="7">
        <v>-24.100606060606054</v>
      </c>
      <c r="S29" s="7">
        <v>-21.193333333333339</v>
      </c>
      <c r="T29" s="7">
        <v>-19.792929292929301</v>
      </c>
      <c r="U29" s="7">
        <v>-24.081333333333323</v>
      </c>
      <c r="V29" s="7">
        <v>-18.371929824561406</v>
      </c>
      <c r="W29" s="7">
        <v>-28.546354166666664</v>
      </c>
      <c r="X29" s="7">
        <v>-27.313020833333329</v>
      </c>
      <c r="Y29" s="7">
        <v>-22.571014492753623</v>
      </c>
      <c r="Z29" s="7">
        <v>0.37020557788670455</v>
      </c>
      <c r="AA29" s="7">
        <v>0.37638895896984775</v>
      </c>
      <c r="AB29" s="7">
        <v>0.47532631808303688</v>
      </c>
      <c r="AC29" s="7">
        <v>0.21341605049325693</v>
      </c>
      <c r="AD29" s="7">
        <v>0.24724346974861308</v>
      </c>
      <c r="AE29" s="7">
        <v>3.4321442750951565E-2</v>
      </c>
      <c r="AF29" s="7">
        <v>0.27594066515956567</v>
      </c>
      <c r="AG29" s="7">
        <v>0.59552441875487649</v>
      </c>
      <c r="AH29" s="7">
        <v>9.3170525717982303E-2</v>
      </c>
      <c r="AI29" s="7">
        <v>0.61582248524500705</v>
      </c>
      <c r="AJ29" s="7">
        <v>0.1178739800023233</v>
      </c>
      <c r="AK29" s="7">
        <v>0.14468952482384115</v>
      </c>
      <c r="AL29" s="7">
        <v>0.240108685785384</v>
      </c>
      <c r="AM29" s="7">
        <v>1.2462539963083077</v>
      </c>
    </row>
    <row r="30" spans="2:39" x14ac:dyDescent="0.75">
      <c r="B30" s="6">
        <v>2</v>
      </c>
      <c r="C30">
        <v>88</v>
      </c>
      <c r="D30" t="s">
        <v>33</v>
      </c>
      <c r="F30" s="8">
        <f>(200+150)/2</f>
        <v>175</v>
      </c>
      <c r="G30">
        <v>1000</v>
      </c>
      <c r="H30" s="8" t="s">
        <v>41</v>
      </c>
      <c r="I30" t="s">
        <v>85</v>
      </c>
      <c r="K30" t="s">
        <v>94</v>
      </c>
      <c r="L30" s="7">
        <v>-18.87280701754386</v>
      </c>
      <c r="M30" s="7">
        <v>-15.411494252873558</v>
      </c>
      <c r="N30" s="7">
        <v>-16.927272727272737</v>
      </c>
      <c r="O30" s="7">
        <v>-5.217283950617273</v>
      </c>
      <c r="P30" s="7">
        <v>-27.941999999999993</v>
      </c>
      <c r="Q30" s="7">
        <v>-31.108484848484849</v>
      </c>
      <c r="R30" s="7">
        <v>-23.748484848484839</v>
      </c>
      <c r="S30" s="7">
        <v>-18.498666666666672</v>
      </c>
      <c r="T30" s="7">
        <v>-17.688888888888879</v>
      </c>
      <c r="U30" s="7">
        <v>-22.953333333333319</v>
      </c>
      <c r="V30" s="7">
        <v>-16.934210526315784</v>
      </c>
      <c r="W30" s="7">
        <v>-24.299999999999997</v>
      </c>
      <c r="X30" s="7">
        <v>-22.451041666666669</v>
      </c>
      <c r="Y30" s="7">
        <v>-20.678985507246377</v>
      </c>
      <c r="Z30" s="7">
        <v>0.24473684210526289</v>
      </c>
      <c r="AA30" s="7">
        <v>0.7396558422417443</v>
      </c>
      <c r="AB30" s="7">
        <v>1.0611355099863671</v>
      </c>
      <c r="AC30" s="7">
        <v>0.90952386082306924</v>
      </c>
      <c r="AD30" s="7">
        <v>0.18668690366493551</v>
      </c>
      <c r="AE30" s="7">
        <v>0.11585589985702305</v>
      </c>
      <c r="AF30" s="7">
        <v>0.17849076493769539</v>
      </c>
      <c r="AG30" s="7">
        <v>0.83395923161746977</v>
      </c>
      <c r="AH30" s="7">
        <v>0.4695340219142034</v>
      </c>
      <c r="AI30" s="7">
        <v>0.66966957026083662</v>
      </c>
      <c r="AJ30" s="7">
        <v>0.50470775395024736</v>
      </c>
      <c r="AK30" s="7">
        <v>0.4039790291458018</v>
      </c>
      <c r="AL30" s="7">
        <v>1.1884956763304797</v>
      </c>
      <c r="AM30" s="7">
        <v>0.2829206750673996</v>
      </c>
    </row>
    <row r="31" spans="2:39" x14ac:dyDescent="0.75">
      <c r="B31" s="6">
        <v>2</v>
      </c>
      <c r="C31">
        <v>88</v>
      </c>
      <c r="D31" t="s">
        <v>33</v>
      </c>
      <c r="F31" s="8">
        <f>(300+200)/2</f>
        <v>250</v>
      </c>
      <c r="G31">
        <v>1000</v>
      </c>
      <c r="H31" s="8" t="s">
        <v>41</v>
      </c>
      <c r="I31" t="s">
        <v>85</v>
      </c>
      <c r="K31" t="s">
        <v>95</v>
      </c>
      <c r="L31" s="7">
        <v>-19.19385964912281</v>
      </c>
      <c r="M31" s="7">
        <v>-15.628735632183902</v>
      </c>
      <c r="N31" s="7">
        <v>-16.831313131313141</v>
      </c>
      <c r="O31" s="7">
        <v>-5.6098765432098681</v>
      </c>
      <c r="P31" s="7">
        <v>-27.757999999999999</v>
      </c>
      <c r="Q31" s="7">
        <v>-31.018787878787876</v>
      </c>
      <c r="R31" s="7">
        <v>-23.724848484848479</v>
      </c>
      <c r="S31" s="7">
        <v>-18.608666666666672</v>
      </c>
      <c r="T31" s="7">
        <v>-17.553535353535345</v>
      </c>
      <c r="U31" s="7">
        <v>-24.147333333333322</v>
      </c>
      <c r="V31" s="7">
        <v>-17.055263157894728</v>
      </c>
      <c r="W31" s="7">
        <v>-24.395833333333332</v>
      </c>
      <c r="X31" s="7">
        <v>-23.816666666666674</v>
      </c>
      <c r="Y31" s="7">
        <v>-21.445652173913047</v>
      </c>
      <c r="Z31" s="7">
        <v>0.5134816792282354</v>
      </c>
      <c r="AA31" s="7">
        <v>0.29369784219990147</v>
      </c>
      <c r="AB31" s="7">
        <v>0.27844181419729602</v>
      </c>
      <c r="AC31" s="7">
        <v>0.63263263527239877</v>
      </c>
      <c r="AD31" s="7">
        <v>0.75216753452937946</v>
      </c>
      <c r="AE31" s="7">
        <v>0.19210018047582106</v>
      </c>
      <c r="AF31" s="7">
        <v>0.36793968843421637</v>
      </c>
      <c r="AG31" s="7">
        <v>0.30449302126649919</v>
      </c>
      <c r="AH31" s="7">
        <v>0.22229567197541758</v>
      </c>
      <c r="AI31" s="7">
        <v>0.53308285784982146</v>
      </c>
      <c r="AJ31" s="7">
        <v>0.26232763764743444</v>
      </c>
      <c r="AK31" s="7">
        <v>0.38898719150667216</v>
      </c>
      <c r="AL31" s="7">
        <v>0.66827341370785731</v>
      </c>
      <c r="AM31" s="7">
        <v>0.13778219023904822</v>
      </c>
    </row>
    <row r="32" spans="2:39" x14ac:dyDescent="0.75">
      <c r="B32" s="6">
        <v>2</v>
      </c>
      <c r="C32">
        <v>88</v>
      </c>
      <c r="D32" t="s">
        <v>33</v>
      </c>
      <c r="F32" s="8">
        <f>(400+300)/2</f>
        <v>350</v>
      </c>
      <c r="G32">
        <v>1000</v>
      </c>
      <c r="H32" s="8" t="s">
        <v>41</v>
      </c>
      <c r="I32" t="s">
        <v>85</v>
      </c>
      <c r="K32" t="s">
        <v>96</v>
      </c>
      <c r="L32" s="7">
        <v>-21.540350877192981</v>
      </c>
      <c r="M32" s="7">
        <v>-13.019540229885031</v>
      </c>
      <c r="N32" s="7">
        <v>-16.339393939393943</v>
      </c>
      <c r="O32" s="7">
        <v>-9.9802469135802649</v>
      </c>
      <c r="P32" s="7">
        <v>-29.013999999999999</v>
      </c>
      <c r="Q32" s="7">
        <v>-32.357575757575759</v>
      </c>
      <c r="R32" s="7">
        <v>-23.489090909090905</v>
      </c>
      <c r="S32" s="7">
        <v>-21.811333333333334</v>
      </c>
      <c r="T32" s="7">
        <v>-19.847474747474752</v>
      </c>
      <c r="U32" s="7">
        <v>-25.426666666666659</v>
      </c>
      <c r="V32" s="7">
        <v>-19.972807017543868</v>
      </c>
      <c r="W32" s="7">
        <v>-29.840104166666663</v>
      </c>
      <c r="X32" s="7">
        <v>-28.443229166666665</v>
      </c>
      <c r="Y32" s="7">
        <v>-22.543478260869573</v>
      </c>
      <c r="Z32" s="7">
        <v>0.86230836456849913</v>
      </c>
      <c r="AA32" s="7">
        <v>0.79900602142604393</v>
      </c>
      <c r="AB32" s="7">
        <v>0.49860227041076527</v>
      </c>
      <c r="AC32" s="7">
        <v>0.37517257117474295</v>
      </c>
      <c r="AD32" s="7">
        <v>0.39260327728297995</v>
      </c>
      <c r="AE32" s="7">
        <v>0.30123894764998393</v>
      </c>
      <c r="AF32" s="7">
        <v>0.61656472986678545</v>
      </c>
      <c r="AG32" s="7">
        <v>0.1104596457233758</v>
      </c>
      <c r="AH32" s="7">
        <v>0.39331341095987554</v>
      </c>
      <c r="AI32" s="7">
        <v>0.80856168595846567</v>
      </c>
      <c r="AJ32" s="7">
        <v>0.39400224043309473</v>
      </c>
      <c r="AK32" s="7">
        <v>0.14346382292962898</v>
      </c>
      <c r="AL32" s="7">
        <v>0.4939798713320705</v>
      </c>
      <c r="AM32" s="7">
        <v>0.38096443461441676</v>
      </c>
    </row>
    <row r="33" spans="2:39" x14ac:dyDescent="0.75">
      <c r="B33" s="6">
        <v>2</v>
      </c>
      <c r="C33">
        <v>88</v>
      </c>
      <c r="D33" t="s">
        <v>33</v>
      </c>
      <c r="F33" s="8">
        <f>(500+400)/2</f>
        <v>450</v>
      </c>
      <c r="G33">
        <v>1000</v>
      </c>
      <c r="H33" s="8" t="s">
        <v>41</v>
      </c>
      <c r="I33" t="s">
        <v>85</v>
      </c>
      <c r="K33" t="s">
        <v>97</v>
      </c>
      <c r="L33" s="7">
        <v>-18.93421052631578</v>
      </c>
      <c r="M33" s="7">
        <v>-16.477011494252867</v>
      </c>
      <c r="N33" s="7">
        <v>-13.244444444444449</v>
      </c>
      <c r="O33" s="7">
        <v>-5.9876543209876516</v>
      </c>
      <c r="P33" s="7">
        <v>-26.344666666666658</v>
      </c>
      <c r="Q33" s="7">
        <v>-30.172727272727276</v>
      </c>
      <c r="R33" s="7">
        <v>-23.310909090909075</v>
      </c>
      <c r="S33" s="7">
        <v>-17.942</v>
      </c>
      <c r="T33" s="7">
        <v>-16.403030303030302</v>
      </c>
      <c r="U33" s="7">
        <v>-20.873999999999999</v>
      </c>
      <c r="V33" s="7">
        <v>-16.492105263157896</v>
      </c>
      <c r="W33" s="7">
        <v>-22.661979166666665</v>
      </c>
      <c r="X33" s="7">
        <v>-21.905208333333338</v>
      </c>
      <c r="Y33" s="7">
        <v>-21.600000000000012</v>
      </c>
      <c r="Z33" s="7">
        <v>0.29876631532464981</v>
      </c>
      <c r="AA33" s="7">
        <v>0.30138404478250924</v>
      </c>
      <c r="AB33" s="7">
        <v>0.4884932450339835</v>
      </c>
      <c r="AC33" s="7">
        <v>1.5946125576333734</v>
      </c>
      <c r="AD33" s="7">
        <v>0.24454311140028942</v>
      </c>
      <c r="AE33" s="7">
        <v>0.17563109346506708</v>
      </c>
      <c r="AF33" s="7">
        <v>0.3203940411396502</v>
      </c>
      <c r="AG33" s="7">
        <v>0.74707697059941724</v>
      </c>
      <c r="AH33" s="7">
        <v>0.49111792540220262</v>
      </c>
      <c r="AI33" s="7">
        <v>0.33692927052028721</v>
      </c>
      <c r="AJ33" s="7">
        <v>0.29705774797588497</v>
      </c>
      <c r="AK33" s="7">
        <v>0.28605416563490754</v>
      </c>
      <c r="AL33" s="7">
        <v>1.2680352563940556</v>
      </c>
      <c r="AM33" s="7">
        <v>0.75811405805178711</v>
      </c>
    </row>
    <row r="34" spans="2:39" x14ac:dyDescent="0.75">
      <c r="B34" s="6">
        <v>2</v>
      </c>
      <c r="C34">
        <v>88</v>
      </c>
      <c r="D34" t="s">
        <v>33</v>
      </c>
      <c r="F34" s="8">
        <f>(750+500)/2</f>
        <v>625</v>
      </c>
      <c r="G34">
        <v>1000</v>
      </c>
      <c r="H34" s="8" t="s">
        <v>41</v>
      </c>
      <c r="I34" t="s">
        <v>85</v>
      </c>
      <c r="K34" t="s">
        <v>98</v>
      </c>
      <c r="L34" s="7">
        <v>-17.750877192982461</v>
      </c>
      <c r="M34" s="7">
        <v>-14.749425287356324</v>
      </c>
      <c r="N34" s="7">
        <v>-16.218181818181826</v>
      </c>
      <c r="O34" s="7">
        <v>-6.0802469135802468</v>
      </c>
      <c r="P34" s="7">
        <v>-27.004666666666662</v>
      </c>
      <c r="Q34" s="7">
        <v>-30.27454545454545</v>
      </c>
      <c r="R34" s="7">
        <v>-23.386666666666667</v>
      </c>
      <c r="S34" s="7">
        <v>-18.068666666666669</v>
      </c>
      <c r="T34" s="7">
        <v>-17.839393939393933</v>
      </c>
      <c r="U34" s="7">
        <v>-23.381999999999991</v>
      </c>
      <c r="V34" s="7">
        <v>-18.007894736842108</v>
      </c>
      <c r="W34" s="7">
        <v>-24.146874999999994</v>
      </c>
      <c r="X34" s="7">
        <v>-22.739583333333325</v>
      </c>
      <c r="Y34" s="7">
        <v>-19.626811594202913</v>
      </c>
      <c r="Z34" s="7">
        <v>0.39590178977470819</v>
      </c>
      <c r="AA34" s="7">
        <v>0.76622365666513303</v>
      </c>
      <c r="AB34" s="7">
        <v>2.1162720252772371</v>
      </c>
      <c r="AC34" s="7">
        <v>1.7939350651104025</v>
      </c>
      <c r="AD34" s="7">
        <v>0.64281360699142642</v>
      </c>
      <c r="AE34" s="7">
        <v>0.55783228617939529</v>
      </c>
      <c r="AF34" s="7">
        <v>0.86835521035453211</v>
      </c>
      <c r="AG34" s="7">
        <v>0.81872176796109186</v>
      </c>
      <c r="AH34" s="7">
        <v>0.44290481717155777</v>
      </c>
      <c r="AI34" s="7">
        <v>1.0493280389531838</v>
      </c>
      <c r="AJ34" s="7">
        <v>0.45296805119308642</v>
      </c>
      <c r="AK34" s="7">
        <v>0.3876207389183195</v>
      </c>
      <c r="AL34" s="7">
        <v>1.4992478583026252</v>
      </c>
      <c r="AM34" s="7">
        <v>1.206287351563947</v>
      </c>
    </row>
    <row r="35" spans="2:39" x14ac:dyDescent="0.75">
      <c r="B35" s="6">
        <v>2</v>
      </c>
      <c r="C35">
        <v>88</v>
      </c>
      <c r="D35" t="s">
        <v>33</v>
      </c>
      <c r="F35" s="8">
        <f>(1000+750)/2</f>
        <v>875</v>
      </c>
      <c r="G35">
        <v>1000</v>
      </c>
      <c r="H35" s="8" t="s">
        <v>41</v>
      </c>
      <c r="I35" t="s">
        <v>85</v>
      </c>
      <c r="K35" t="s">
        <v>99</v>
      </c>
      <c r="L35" s="7">
        <v>-18.926315789473676</v>
      </c>
      <c r="M35" s="7">
        <v>-12.728735632183906</v>
      </c>
      <c r="N35" s="7">
        <v>-15.989898989898995</v>
      </c>
      <c r="O35" s="7">
        <v>-5.2283950617284072</v>
      </c>
      <c r="P35" s="7">
        <v>-25.925999999999998</v>
      </c>
      <c r="Q35" s="7">
        <v>-29.917575757575758</v>
      </c>
      <c r="R35" s="7">
        <v>-21.947272727272718</v>
      </c>
      <c r="S35" s="7">
        <v>-18.437333333333331</v>
      </c>
      <c r="T35" s="7">
        <v>-15.925252525252533</v>
      </c>
      <c r="U35" s="7">
        <v>-21.434666666666661</v>
      </c>
      <c r="V35" s="7">
        <v>-15.655263157894725</v>
      </c>
      <c r="W35" s="7">
        <v>-23.650000000000006</v>
      </c>
      <c r="X35" s="7">
        <v>-22.979166666666675</v>
      </c>
      <c r="Y35" s="7">
        <v>-20.661594202898559</v>
      </c>
      <c r="Z35" s="7">
        <v>0.32140834478856156</v>
      </c>
      <c r="AA35" s="7">
        <v>0.61064996593445997</v>
      </c>
      <c r="AB35" s="7">
        <v>0.53825495453551897</v>
      </c>
      <c r="AC35" s="7">
        <v>1.1064118734239157</v>
      </c>
      <c r="AD35" s="7">
        <v>0.50452750172810867</v>
      </c>
      <c r="AE35" s="7">
        <v>0.25301052363265325</v>
      </c>
      <c r="AF35" s="7">
        <v>0.41205525318874381</v>
      </c>
      <c r="AG35" s="7">
        <v>0.15007109426313042</v>
      </c>
      <c r="AH35" s="7">
        <v>0.27218801906528084</v>
      </c>
      <c r="AI35" s="7">
        <v>0.40672349329734947</v>
      </c>
      <c r="AJ35" s="7">
        <v>0.29267764373014243</v>
      </c>
      <c r="AK35" s="7">
        <v>0.75290615336923039</v>
      </c>
      <c r="AL35" s="7">
        <v>1.3697137374854063</v>
      </c>
      <c r="AM35" s="7">
        <v>0.86081009163614775</v>
      </c>
    </row>
    <row r="36" spans="2:39" x14ac:dyDescent="0.75">
      <c r="B36" s="6">
        <v>2</v>
      </c>
      <c r="C36">
        <v>89</v>
      </c>
      <c r="D36" t="s">
        <v>34</v>
      </c>
      <c r="F36">
        <v>25</v>
      </c>
      <c r="G36">
        <v>50000</v>
      </c>
      <c r="H36" t="s">
        <v>43</v>
      </c>
      <c r="I36" t="s">
        <v>85</v>
      </c>
      <c r="K36" t="s">
        <v>110</v>
      </c>
      <c r="L36" s="7">
        <v>-19.792982456140347</v>
      </c>
      <c r="M36" s="7">
        <v>-8.947126436781609</v>
      </c>
      <c r="N36" s="7">
        <v>-14.712121212121204</v>
      </c>
      <c r="O36" s="7">
        <v>-6.4691358024691468</v>
      </c>
      <c r="P36" s="7">
        <v>-29.617333333333335</v>
      </c>
      <c r="Q36" s="7">
        <v>-31.360000000000003</v>
      </c>
      <c r="R36" s="7">
        <v>-22.540606060606056</v>
      </c>
      <c r="S36" s="7">
        <v>-20.702000000000002</v>
      </c>
      <c r="T36" s="7">
        <v>-18.730303030303048</v>
      </c>
      <c r="U36" s="7">
        <v>-22.71866666666666</v>
      </c>
      <c r="V36" s="7">
        <v>-19.255263157894742</v>
      </c>
      <c r="W36" s="7">
        <v>-27.785416666666659</v>
      </c>
      <c r="X36" s="7">
        <v>-26.133854166666666</v>
      </c>
      <c r="Y36" s="7">
        <v>-20.944202898550724</v>
      </c>
      <c r="Z36" s="7">
        <v>0.33830889522336927</v>
      </c>
      <c r="AA36" s="7">
        <v>0.60940248052816426</v>
      </c>
      <c r="AB36" s="7">
        <v>0.8603446039033229</v>
      </c>
      <c r="AC36" s="7">
        <v>0.24447250119569397</v>
      </c>
      <c r="AD36" s="7">
        <v>0.24015828113975635</v>
      </c>
      <c r="AE36" s="7">
        <v>0.18535648031128529</v>
      </c>
      <c r="AF36" s="7">
        <v>0.28818611984171311</v>
      </c>
      <c r="AG36" s="7">
        <v>0.1274728729312003</v>
      </c>
      <c r="AH36" s="7">
        <v>4.3703651823803133E-2</v>
      </c>
      <c r="AI36" s="7">
        <v>0.14101063789657681</v>
      </c>
      <c r="AJ36" s="7">
        <v>0.21448579236083157</v>
      </c>
      <c r="AK36" s="7">
        <v>0.1983349472535855</v>
      </c>
      <c r="AL36" s="7">
        <v>0.33819373146171561</v>
      </c>
      <c r="AM36" s="7">
        <v>0.13386786363774608</v>
      </c>
    </row>
    <row r="37" spans="2:39" x14ac:dyDescent="0.75">
      <c r="B37" s="6">
        <v>2</v>
      </c>
      <c r="C37">
        <v>89</v>
      </c>
      <c r="D37" t="s">
        <v>34</v>
      </c>
      <c r="F37">
        <v>75</v>
      </c>
      <c r="G37">
        <v>50000</v>
      </c>
      <c r="H37" t="s">
        <v>43</v>
      </c>
      <c r="I37" t="s">
        <v>85</v>
      </c>
      <c r="K37" t="s">
        <v>111</v>
      </c>
      <c r="L37" s="7">
        <v>-19.949122807017549</v>
      </c>
      <c r="M37" s="7">
        <v>-6.1919540229884946</v>
      </c>
      <c r="N37" s="7">
        <v>-13.049494949494948</v>
      </c>
      <c r="O37" s="7">
        <v>-4.8197530864197402</v>
      </c>
      <c r="P37" s="7">
        <v>-29.830666666666662</v>
      </c>
      <c r="Q37" s="7">
        <v>-31.239393939393931</v>
      </c>
      <c r="R37" s="7">
        <v>-22.865454545454536</v>
      </c>
      <c r="S37" s="7">
        <v>-20.362000000000005</v>
      </c>
      <c r="T37" s="7">
        <v>-19.091919191919178</v>
      </c>
      <c r="U37" s="7"/>
      <c r="V37" s="7">
        <v>-19.685087719298252</v>
      </c>
      <c r="W37" s="7">
        <v>-28.779166666666669</v>
      </c>
      <c r="X37" s="7">
        <v>-26.750520833333336</v>
      </c>
      <c r="Y37" s="7">
        <v>-21.505072463768126</v>
      </c>
      <c r="Z37" s="7">
        <v>0.33627968397467506</v>
      </c>
      <c r="AA37" s="7">
        <v>0.39178544930580977</v>
      </c>
      <c r="AB37" s="7">
        <v>0.61538533646446214</v>
      </c>
      <c r="AC37" s="7">
        <v>0.27692048779658235</v>
      </c>
      <c r="AD37" s="7">
        <v>0.13721515951235647</v>
      </c>
      <c r="AE37" s="7">
        <v>3.3640458391218583E-2</v>
      </c>
      <c r="AF37" s="7">
        <v>0.41470624207700385</v>
      </c>
      <c r="AG37" s="7">
        <v>6.8088178122197057E-2</v>
      </c>
      <c r="AH37" s="7">
        <v>0.65263704205505912</v>
      </c>
      <c r="AI37" s="7"/>
      <c r="AJ37" s="7">
        <v>0.2188222905217343</v>
      </c>
      <c r="AK37" s="7">
        <v>0.33858453254258836</v>
      </c>
      <c r="AL37" s="7">
        <v>0.5375007570246586</v>
      </c>
      <c r="AM37" s="7">
        <v>9.7277042185493254E-2</v>
      </c>
    </row>
    <row r="38" spans="2:39" x14ac:dyDescent="0.75">
      <c r="B38" s="6">
        <v>2</v>
      </c>
      <c r="C38">
        <v>89</v>
      </c>
      <c r="D38" t="s">
        <v>34</v>
      </c>
      <c r="F38">
        <v>350</v>
      </c>
      <c r="G38">
        <v>50000</v>
      </c>
      <c r="H38" t="s">
        <v>43</v>
      </c>
      <c r="I38" t="s">
        <v>85</v>
      </c>
      <c r="K38" t="s">
        <v>112</v>
      </c>
      <c r="L38" s="7">
        <v>-20.879824561403506</v>
      </c>
      <c r="M38" s="7">
        <v>-9.6310344827586203</v>
      </c>
      <c r="N38" s="7">
        <v>-17.615151515151521</v>
      </c>
      <c r="O38" s="7">
        <v>-3.6246913580246822</v>
      </c>
      <c r="P38" s="7">
        <v>-29.276666666666667</v>
      </c>
      <c r="Q38" s="7">
        <v>-31.333939393939392</v>
      </c>
      <c r="R38" s="7">
        <v>-22.809696969696962</v>
      </c>
      <c r="S38" s="7">
        <v>-20.191333333333333</v>
      </c>
      <c r="T38" s="7">
        <v>-18.549494949494953</v>
      </c>
      <c r="U38" s="7"/>
      <c r="V38" s="7">
        <v>-18.54561403508772</v>
      </c>
      <c r="W38" s="7">
        <v>-27.607291666666669</v>
      </c>
      <c r="X38" s="7">
        <v>-24.226041666666664</v>
      </c>
      <c r="Y38" s="7">
        <v>-21.244927536231884</v>
      </c>
      <c r="Z38" s="7">
        <v>0.25819441950607641</v>
      </c>
      <c r="AA38" s="7">
        <v>0.41186812784727844</v>
      </c>
      <c r="AB38" s="7">
        <v>0.21726096357430819</v>
      </c>
      <c r="AC38" s="7">
        <v>0.82224724686642936</v>
      </c>
      <c r="AD38" s="7">
        <v>0.21245548553363394</v>
      </c>
      <c r="AE38" s="7">
        <v>0.1289628045549448</v>
      </c>
      <c r="AF38" s="7">
        <v>0.20315147899037453</v>
      </c>
      <c r="AG38" s="7">
        <v>0.15860643114325229</v>
      </c>
      <c r="AH38" s="7">
        <v>0.45275404569734951</v>
      </c>
      <c r="AI38" s="7"/>
      <c r="AJ38" s="7">
        <v>0.26137995890622934</v>
      </c>
      <c r="AK38" s="7">
        <v>0.18835957482189111</v>
      </c>
      <c r="AL38" s="7">
        <v>0.56208535064192056</v>
      </c>
      <c r="AM38" s="7">
        <v>0.46795382394896456</v>
      </c>
    </row>
    <row r="39" spans="2:39" x14ac:dyDescent="0.75">
      <c r="B39" s="6">
        <v>2</v>
      </c>
      <c r="C39">
        <v>89</v>
      </c>
      <c r="D39" t="s">
        <v>34</v>
      </c>
      <c r="F39">
        <v>625</v>
      </c>
      <c r="G39">
        <v>50000</v>
      </c>
      <c r="H39" t="s">
        <v>43</v>
      </c>
      <c r="I39" t="s">
        <v>85</v>
      </c>
      <c r="K39" t="s">
        <v>113</v>
      </c>
      <c r="L39" s="7">
        <v>-21.223684210526315</v>
      </c>
      <c r="M39" s="7">
        <v>-10.847126436781608</v>
      </c>
      <c r="N39" s="7">
        <v>-16.015151515151519</v>
      </c>
      <c r="O39" s="7">
        <v>-5.0666666666666567</v>
      </c>
      <c r="P39" s="7">
        <v>-28.456666666666667</v>
      </c>
      <c r="Q39" s="7">
        <v>-30.766666666666669</v>
      </c>
      <c r="R39" s="7">
        <v>-22.272121212121203</v>
      </c>
      <c r="S39" s="7">
        <v>-19.259333333333331</v>
      </c>
      <c r="T39" s="7">
        <v>-17.031313131313134</v>
      </c>
      <c r="U39" s="7"/>
      <c r="V39" s="7">
        <v>-17.849122807017544</v>
      </c>
      <c r="W39" s="7">
        <v>-26.438541666666669</v>
      </c>
      <c r="X39" s="7">
        <v>-25.857291666666665</v>
      </c>
      <c r="Y39" s="7">
        <v>-21.460144927536238</v>
      </c>
      <c r="Z39" s="7">
        <v>0.17888930946691789</v>
      </c>
      <c r="AA39" s="7">
        <v>0.11154164178352492</v>
      </c>
      <c r="AB39" s="7">
        <v>0.65839450030264568</v>
      </c>
      <c r="AC39" s="7">
        <v>0.20850678650415944</v>
      </c>
      <c r="AD39" s="7">
        <v>0.50386638440496734</v>
      </c>
      <c r="AE39" s="7">
        <v>7.4987602281092094E-2</v>
      </c>
      <c r="AF39" s="7">
        <v>0.35827409978745633</v>
      </c>
      <c r="AG39" s="7">
        <v>0.19562208464281361</v>
      </c>
      <c r="AH39" s="7">
        <v>5.8052254729298466E-2</v>
      </c>
      <c r="AI39" s="7"/>
      <c r="AJ39" s="7">
        <v>0.35660565058296817</v>
      </c>
      <c r="AK39" s="7">
        <v>0.24893000187468919</v>
      </c>
      <c r="AL39" s="7">
        <v>0.43356489205769222</v>
      </c>
      <c r="AM39" s="7">
        <v>0.21584595664647085</v>
      </c>
    </row>
    <row r="40" spans="2:39" x14ac:dyDescent="0.75">
      <c r="B40" s="6">
        <v>2</v>
      </c>
      <c r="C40">
        <v>89</v>
      </c>
      <c r="D40" t="s">
        <v>34</v>
      </c>
      <c r="F40">
        <v>25</v>
      </c>
      <c r="G40">
        <v>200</v>
      </c>
      <c r="H40" t="s">
        <v>39</v>
      </c>
      <c r="I40" t="s">
        <v>85</v>
      </c>
      <c r="K40" t="s">
        <v>127</v>
      </c>
      <c r="L40" s="7">
        <v>-16.21052631578948</v>
      </c>
      <c r="M40" s="7">
        <v>-6.8839080459770088</v>
      </c>
      <c r="N40" s="7">
        <v>-8.0393939393939462</v>
      </c>
      <c r="O40" s="7">
        <v>1.3345679012345586</v>
      </c>
      <c r="P40" s="7">
        <v>-24.099999999999994</v>
      </c>
      <c r="Q40" s="7">
        <v>-29.324242424242424</v>
      </c>
      <c r="R40" s="7">
        <v>-20.278787878787877</v>
      </c>
      <c r="S40" s="7">
        <v>-18.09</v>
      </c>
      <c r="T40" s="7">
        <v>-14.195959595959602</v>
      </c>
      <c r="U40" s="7"/>
      <c r="V40" s="7">
        <v>-14.549122807017541</v>
      </c>
      <c r="W40" s="7">
        <v>-26.268229166666668</v>
      </c>
      <c r="X40" s="7">
        <v>-25.857812500000005</v>
      </c>
      <c r="Y40" s="7">
        <v>-20.263043478260872</v>
      </c>
      <c r="Z40" s="7">
        <v>0.18300356474435689</v>
      </c>
      <c r="AA40" s="7">
        <v>0.17614356555853408</v>
      </c>
      <c r="AB40" s="7">
        <v>0.17015630474383606</v>
      </c>
      <c r="AC40" s="7">
        <v>0.60570372333117384</v>
      </c>
      <c r="AD40" s="7">
        <v>8.3578306595272364E-2</v>
      </c>
      <c r="AE40" s="7">
        <v>0.20426040744497351</v>
      </c>
      <c r="AF40" s="7">
        <v>0.57867331882276607</v>
      </c>
      <c r="AG40" s="7">
        <v>0.28600932385734062</v>
      </c>
      <c r="AH40" s="7">
        <v>0.19036317649538109</v>
      </c>
      <c r="AI40" s="7"/>
      <c r="AJ40" s="7">
        <v>0.62942065434080463</v>
      </c>
      <c r="AK40" s="7">
        <v>0.41901907555275475</v>
      </c>
      <c r="AL40" s="7">
        <v>0.24863559974052871</v>
      </c>
      <c r="AM40" s="7">
        <v>1.2186684553367106</v>
      </c>
    </row>
    <row r="41" spans="2:39" x14ac:dyDescent="0.75">
      <c r="B41" s="6">
        <v>2</v>
      </c>
      <c r="C41">
        <v>89</v>
      </c>
      <c r="D41" t="s">
        <v>34</v>
      </c>
      <c r="F41">
        <v>75</v>
      </c>
      <c r="G41">
        <v>200</v>
      </c>
      <c r="H41" t="s">
        <v>39</v>
      </c>
      <c r="I41" t="s">
        <v>85</v>
      </c>
      <c r="J41" t="s">
        <v>90</v>
      </c>
      <c r="K41" t="s">
        <v>128</v>
      </c>
      <c r="L41" s="7">
        <v>-17.214912280701757</v>
      </c>
      <c r="M41" s="7">
        <v>-6.1436781609195279</v>
      </c>
      <c r="N41" s="7">
        <v>-7.4575757575757713</v>
      </c>
      <c r="O41" s="7">
        <v>-0.10493827160492619</v>
      </c>
      <c r="P41" s="7">
        <v>-23.039333333333332</v>
      </c>
      <c r="Q41" s="7">
        <v>-29.540000000000003</v>
      </c>
      <c r="R41" s="7">
        <v>-21.161818181818177</v>
      </c>
      <c r="S41" s="7">
        <v>-17.542666666666666</v>
      </c>
      <c r="T41" s="7">
        <v>-12.325252525252523</v>
      </c>
      <c r="U41" s="7"/>
      <c r="V41" s="7">
        <v>-12.450877192982453</v>
      </c>
      <c r="W41" s="7">
        <v>-26.364583333333332</v>
      </c>
      <c r="X41" s="7">
        <v>-25.715624999999999</v>
      </c>
      <c r="Y41" s="7">
        <v>-19.728985507246382</v>
      </c>
      <c r="Z41" s="7">
        <v>0.29959575719381243</v>
      </c>
      <c r="AA41" s="7">
        <v>0.67948536166586093</v>
      </c>
      <c r="AB41" s="7">
        <v>0.42563623850636206</v>
      </c>
      <c r="AC41" s="7">
        <v>0.72336408625276349</v>
      </c>
      <c r="AD41" s="7">
        <v>0.30280246586402415</v>
      </c>
      <c r="AE41" s="7">
        <v>0.36643017667785749</v>
      </c>
      <c r="AF41" s="7">
        <v>0.25879781401693763</v>
      </c>
      <c r="AG41" s="7">
        <v>0.25949438015751347</v>
      </c>
      <c r="AH41" s="7">
        <v>0.35682166675688043</v>
      </c>
      <c r="AI41" s="7"/>
      <c r="AJ41" s="7">
        <v>0.19097238660839622</v>
      </c>
      <c r="AK41" s="7">
        <v>0.35459571132429696</v>
      </c>
      <c r="AL41" s="7">
        <v>0.51446444518993062</v>
      </c>
      <c r="AM41" s="7">
        <v>0.9815821237463942</v>
      </c>
    </row>
    <row r="42" spans="2:39" x14ac:dyDescent="0.75">
      <c r="B42" s="6">
        <v>2</v>
      </c>
      <c r="C42">
        <v>89</v>
      </c>
      <c r="D42" t="s">
        <v>34</v>
      </c>
      <c r="F42">
        <v>125</v>
      </c>
      <c r="G42">
        <v>200</v>
      </c>
      <c r="H42" t="s">
        <v>39</v>
      </c>
      <c r="I42" t="s">
        <v>85</v>
      </c>
      <c r="K42" t="s">
        <v>129</v>
      </c>
      <c r="L42" s="7">
        <v>-17.330701754385963</v>
      </c>
      <c r="M42" s="7">
        <v>-7.3080459770114912</v>
      </c>
      <c r="N42" s="7">
        <v>-7.8585858585858555</v>
      </c>
      <c r="O42" s="7">
        <v>2.9111111111111292</v>
      </c>
      <c r="P42" s="7">
        <v>-25.944000000000003</v>
      </c>
      <c r="Q42" s="7">
        <v>-29.84242424242424</v>
      </c>
      <c r="R42" s="7">
        <v>-20.70787878787878</v>
      </c>
      <c r="S42" s="7">
        <v>-17.621333333333336</v>
      </c>
      <c r="T42" s="7">
        <v>-13.54343434343434</v>
      </c>
      <c r="U42" s="7"/>
      <c r="V42" s="7">
        <v>-14.497368421052627</v>
      </c>
      <c r="W42" s="7">
        <v>-26.920312499999994</v>
      </c>
      <c r="X42" s="7">
        <v>-26.733854166666664</v>
      </c>
      <c r="Y42" s="7">
        <v>-21.432608695652181</v>
      </c>
      <c r="Z42" s="7">
        <v>0.23215140568514001</v>
      </c>
      <c r="AA42" s="7">
        <v>0.58119902851018379</v>
      </c>
      <c r="AB42" s="7">
        <v>0.10594510305213573</v>
      </c>
      <c r="AC42" s="7">
        <v>1.0693125620141242</v>
      </c>
      <c r="AD42" s="7">
        <v>4.8662100242383322E-2</v>
      </c>
      <c r="AE42" s="7">
        <v>0.26861341746844619</v>
      </c>
      <c r="AF42" s="7">
        <v>0.33350794324778038</v>
      </c>
      <c r="AG42" s="7">
        <v>0.26131207396521078</v>
      </c>
      <c r="AH42" s="7">
        <v>0.64919483460061478</v>
      </c>
      <c r="AI42" s="7"/>
      <c r="AJ42" s="7">
        <v>0.41026757478238474</v>
      </c>
      <c r="AK42" s="7">
        <v>0.50080582850500377</v>
      </c>
      <c r="AL42" s="7">
        <v>1.2978939897363539</v>
      </c>
      <c r="AM42" s="7">
        <v>0.95189344688126942</v>
      </c>
    </row>
    <row r="43" spans="2:39" x14ac:dyDescent="0.75">
      <c r="B43" s="6">
        <v>2</v>
      </c>
      <c r="C43">
        <v>89</v>
      </c>
      <c r="D43" t="s">
        <v>34</v>
      </c>
      <c r="F43">
        <v>175</v>
      </c>
      <c r="G43">
        <v>200</v>
      </c>
      <c r="H43" t="s">
        <v>39</v>
      </c>
      <c r="I43" t="s">
        <v>85</v>
      </c>
      <c r="K43" t="s">
        <v>103</v>
      </c>
      <c r="L43" s="7">
        <v>-17.179824561403503</v>
      </c>
      <c r="M43" s="7">
        <v>-7.5413793103448237</v>
      </c>
      <c r="N43" s="7">
        <v>-7.2222222222222241</v>
      </c>
      <c r="O43" s="7">
        <v>2.3209876543209997</v>
      </c>
      <c r="P43" s="7">
        <v>-25.221999999999998</v>
      </c>
      <c r="Q43" s="7">
        <v>-29.744848484848486</v>
      </c>
      <c r="R43" s="7">
        <v>-20.699999999999992</v>
      </c>
      <c r="S43" s="7">
        <v>-17.382666666666669</v>
      </c>
      <c r="T43" s="7">
        <v>-13.099999999999994</v>
      </c>
      <c r="U43" s="7"/>
      <c r="V43" s="7">
        <v>-13.478070175438594</v>
      </c>
      <c r="W43" s="7">
        <v>-26.762499999999999</v>
      </c>
      <c r="X43" s="7">
        <v>-26.352083333333329</v>
      </c>
      <c r="Y43" s="7">
        <v>-20.232608695652175</v>
      </c>
      <c r="Z43" s="7">
        <v>0.51506393654163163</v>
      </c>
      <c r="AA43" s="7">
        <v>0.83609372382634317</v>
      </c>
      <c r="AB43" s="7">
        <v>0.56970771535105391</v>
      </c>
      <c r="AC43" s="7">
        <v>0.74526703524174009</v>
      </c>
      <c r="AD43" s="7">
        <v>0.33478948609537046</v>
      </c>
      <c r="AE43" s="7">
        <v>0.34542743115282404</v>
      </c>
      <c r="AF43" s="7">
        <v>6.09113522872805E-2</v>
      </c>
      <c r="AG43" s="7">
        <v>9.0029624753929255E-2</v>
      </c>
      <c r="AH43" s="7">
        <v>0.26271171880840366</v>
      </c>
      <c r="AI43" s="7"/>
      <c r="AJ43" s="7">
        <v>0.46280887966320383</v>
      </c>
      <c r="AK43" s="7">
        <v>0.33581150738112248</v>
      </c>
      <c r="AL43" s="7">
        <v>1.0259526981309037</v>
      </c>
      <c r="AM43" s="7">
        <v>0.26636423461501008</v>
      </c>
    </row>
    <row r="44" spans="2:39" x14ac:dyDescent="0.75">
      <c r="B44" s="6">
        <v>2</v>
      </c>
      <c r="C44">
        <v>89</v>
      </c>
      <c r="D44" t="s">
        <v>34</v>
      </c>
      <c r="F44">
        <v>250</v>
      </c>
      <c r="G44">
        <v>200</v>
      </c>
      <c r="H44" t="s">
        <v>39</v>
      </c>
      <c r="I44" t="s">
        <v>85</v>
      </c>
      <c r="K44" t="s">
        <v>130</v>
      </c>
      <c r="L44" s="7">
        <v>-21.6</v>
      </c>
      <c r="M44" s="7">
        <v>-12.3</v>
      </c>
      <c r="N44" s="7">
        <v>-15.2</v>
      </c>
      <c r="O44" s="7">
        <v>-9.1</v>
      </c>
      <c r="P44" s="7">
        <v>-29.9</v>
      </c>
      <c r="Q44" s="7">
        <v>-31.3</v>
      </c>
      <c r="R44" s="7">
        <v>-22.8</v>
      </c>
      <c r="S44" s="7">
        <v>-20.7</v>
      </c>
      <c r="T44" s="7">
        <v>-19.899999999999999</v>
      </c>
      <c r="U44" s="7"/>
      <c r="V44" s="7">
        <v>-18.899999999999999</v>
      </c>
      <c r="W44" s="7">
        <v>-28</v>
      </c>
      <c r="X44" s="7">
        <v>-26.7</v>
      </c>
      <c r="Y44" s="7">
        <v>-22.8</v>
      </c>
      <c r="Z44" s="7">
        <v>0.45</v>
      </c>
      <c r="AA44" s="7">
        <v>0.89</v>
      </c>
      <c r="AB44" s="7">
        <v>0.42</v>
      </c>
      <c r="AC44" s="7">
        <v>0.96</v>
      </c>
      <c r="AD44" s="7">
        <v>0.22</v>
      </c>
      <c r="AE44" s="7">
        <v>0.3</v>
      </c>
      <c r="AF44" s="7">
        <v>0.67</v>
      </c>
      <c r="AG44" s="7">
        <v>7.0000000000000007E-2</v>
      </c>
      <c r="AH44" s="7">
        <v>0.69</v>
      </c>
      <c r="AI44" s="7"/>
      <c r="AJ44" s="7">
        <v>0.27</v>
      </c>
      <c r="AK44" s="7">
        <v>0.45</v>
      </c>
      <c r="AL44" s="7">
        <v>0.1</v>
      </c>
      <c r="AM44" s="7">
        <v>0.32</v>
      </c>
    </row>
    <row r="45" spans="2:39" x14ac:dyDescent="0.75">
      <c r="B45" s="6">
        <v>2</v>
      </c>
      <c r="C45">
        <v>89</v>
      </c>
      <c r="D45" t="s">
        <v>34</v>
      </c>
      <c r="F45">
        <v>350</v>
      </c>
      <c r="G45">
        <v>200</v>
      </c>
      <c r="H45" t="s">
        <v>39</v>
      </c>
      <c r="I45" t="s">
        <v>85</v>
      </c>
      <c r="K45" t="s">
        <v>131</v>
      </c>
      <c r="L45" s="7">
        <v>-21.1</v>
      </c>
      <c r="M45" s="7">
        <v>-14</v>
      </c>
      <c r="N45" s="7">
        <v>-14.3</v>
      </c>
      <c r="O45" s="7">
        <v>-6.5</v>
      </c>
      <c r="P45" s="7">
        <v>-29.2</v>
      </c>
      <c r="Q45" s="7">
        <v>-31.6</v>
      </c>
      <c r="R45" s="7">
        <v>-22.8</v>
      </c>
      <c r="S45" s="7">
        <v>-20.6</v>
      </c>
      <c r="T45" s="7">
        <v>-20.2</v>
      </c>
      <c r="U45" s="7"/>
      <c r="V45" s="7">
        <v>-19</v>
      </c>
      <c r="W45" s="7">
        <v>-25.7</v>
      </c>
      <c r="X45" s="7">
        <v>-26.6</v>
      </c>
      <c r="Y45" s="7">
        <v>-22.9</v>
      </c>
      <c r="Z45" s="7">
        <v>0.75</v>
      </c>
      <c r="AA45" s="7">
        <v>0.62</v>
      </c>
      <c r="AB45" s="7">
        <v>7.0000000000000007E-2</v>
      </c>
      <c r="AC45" s="7">
        <v>0.57999999999999996</v>
      </c>
      <c r="AD45" s="7">
        <v>0.52</v>
      </c>
      <c r="AE45" s="7">
        <v>0.02</v>
      </c>
      <c r="AF45" s="7">
        <v>0.66</v>
      </c>
      <c r="AG45" s="7">
        <v>0.02</v>
      </c>
      <c r="AH45" s="7">
        <v>0.24</v>
      </c>
      <c r="AI45" s="7"/>
      <c r="AJ45" s="7">
        <v>0.13</v>
      </c>
      <c r="AK45" s="7">
        <v>1.21</v>
      </c>
      <c r="AL45" s="7">
        <v>0.33</v>
      </c>
      <c r="AM45" s="7">
        <v>0.24</v>
      </c>
    </row>
    <row r="46" spans="2:39" x14ac:dyDescent="0.75">
      <c r="B46">
        <v>2</v>
      </c>
      <c r="C46">
        <v>89</v>
      </c>
      <c r="D46" t="s">
        <v>34</v>
      </c>
      <c r="F46">
        <v>450</v>
      </c>
      <c r="G46">
        <v>200</v>
      </c>
      <c r="H46" t="s">
        <v>39</v>
      </c>
      <c r="I46" t="s">
        <v>85</v>
      </c>
      <c r="K46" t="s">
        <v>132</v>
      </c>
      <c r="L46" s="7">
        <v>-18.422807017543867</v>
      </c>
      <c r="M46" s="7">
        <v>-7.6022988505747016</v>
      </c>
      <c r="N46" s="7">
        <v>-9.9424242424242575</v>
      </c>
      <c r="O46" s="7">
        <v>-0.9160493827160372</v>
      </c>
      <c r="P46" s="7">
        <v>-26.646666666666665</v>
      </c>
      <c r="Q46" s="7">
        <v>-29.896363636363642</v>
      </c>
      <c r="R46" s="7">
        <v>-21.835151515151509</v>
      </c>
      <c r="S46" s="7">
        <v>-18.053999999999998</v>
      </c>
      <c r="T46" s="7">
        <v>-13.650505050505048</v>
      </c>
      <c r="U46" s="7"/>
      <c r="V46" s="7">
        <v>-14.510526315789468</v>
      </c>
      <c r="W46" s="7">
        <v>-26.486458333333331</v>
      </c>
      <c r="X46" s="7">
        <v>-25.0390625</v>
      </c>
      <c r="Y46" s="7">
        <v>-21.67971014492754</v>
      </c>
      <c r="Z46" s="7">
        <v>0.29075077141829381</v>
      </c>
      <c r="AA46" s="7">
        <v>0.47684805398302044</v>
      </c>
      <c r="AB46" s="7">
        <v>0.69302573172294479</v>
      </c>
      <c r="AC46" s="7">
        <v>0.68043733751089563</v>
      </c>
      <c r="AD46" s="7">
        <v>0.32350579592953482</v>
      </c>
      <c r="AE46" s="7">
        <v>0.2859058389755787</v>
      </c>
      <c r="AF46" s="7">
        <v>0.22481581074366128</v>
      </c>
      <c r="AG46" s="7">
        <v>0.11895097029168736</v>
      </c>
      <c r="AH46" s="7">
        <v>0.62111849503866035</v>
      </c>
      <c r="AI46" s="7"/>
      <c r="AJ46" s="7">
        <v>0.28693866071662139</v>
      </c>
      <c r="AK46" s="7">
        <v>0.35484348625778833</v>
      </c>
      <c r="AL46" s="7">
        <v>0.50793107589965791</v>
      </c>
      <c r="AM46" s="7">
        <v>1.1571352028854585</v>
      </c>
    </row>
    <row r="47" spans="2:39" x14ac:dyDescent="0.75">
      <c r="B47">
        <v>2</v>
      </c>
      <c r="C47">
        <v>89</v>
      </c>
      <c r="D47" t="s">
        <v>34</v>
      </c>
      <c r="F47">
        <v>625</v>
      </c>
      <c r="G47">
        <v>200</v>
      </c>
      <c r="H47" t="s">
        <v>39</v>
      </c>
      <c r="I47" t="s">
        <v>85</v>
      </c>
      <c r="K47" t="s">
        <v>133</v>
      </c>
      <c r="L47" s="7">
        <v>-18.8</v>
      </c>
      <c r="M47" s="7">
        <v>-9</v>
      </c>
      <c r="N47" s="7">
        <v>-11.9</v>
      </c>
      <c r="O47" s="7">
        <v>-3.9</v>
      </c>
      <c r="P47" s="7">
        <v>-26.1</v>
      </c>
      <c r="Q47" s="7">
        <v>-29.3</v>
      </c>
      <c r="R47" s="7">
        <v>-20.6</v>
      </c>
      <c r="S47" s="7">
        <v>-19.399999999999999</v>
      </c>
      <c r="T47" s="7">
        <v>-14.8</v>
      </c>
      <c r="U47" s="7"/>
      <c r="V47" s="7">
        <v>-15.7</v>
      </c>
      <c r="W47" s="7">
        <v>-27</v>
      </c>
      <c r="X47" s="7">
        <v>-26.5</v>
      </c>
      <c r="Y47" s="7">
        <v>-22</v>
      </c>
      <c r="Z47" s="7">
        <v>0.26</v>
      </c>
      <c r="AA47" s="7">
        <v>0.47</v>
      </c>
      <c r="AB47" s="7">
        <v>0.77</v>
      </c>
      <c r="AC47" s="7">
        <v>0.09</v>
      </c>
      <c r="AD47" s="7">
        <v>0.43</v>
      </c>
      <c r="AE47" s="7">
        <v>0.17</v>
      </c>
      <c r="AF47" s="7">
        <v>0.72</v>
      </c>
      <c r="AG47" s="7">
        <v>0.31</v>
      </c>
      <c r="AH47" s="7">
        <v>0.18</v>
      </c>
      <c r="AI47" s="7"/>
      <c r="AJ47" s="7">
        <v>0.21</v>
      </c>
      <c r="AK47" s="7">
        <v>0.78</v>
      </c>
      <c r="AL47" s="7">
        <v>0.09</v>
      </c>
      <c r="AM47" s="7">
        <v>0.12</v>
      </c>
    </row>
    <row r="48" spans="2:39" x14ac:dyDescent="0.75">
      <c r="B48">
        <v>2</v>
      </c>
      <c r="C48">
        <v>89</v>
      </c>
      <c r="D48" t="s">
        <v>34</v>
      </c>
      <c r="F48">
        <v>875</v>
      </c>
      <c r="G48">
        <v>200</v>
      </c>
      <c r="H48" t="s">
        <v>39</v>
      </c>
      <c r="I48" t="s">
        <v>85</v>
      </c>
      <c r="K48" t="s">
        <v>134</v>
      </c>
      <c r="L48" s="7">
        <v>-19.5</v>
      </c>
      <c r="M48" s="7">
        <v>-9.5</v>
      </c>
      <c r="N48" s="7">
        <v>-13.4</v>
      </c>
      <c r="O48" s="7">
        <v>-5.9</v>
      </c>
      <c r="P48" s="7">
        <v>-25.4</v>
      </c>
      <c r="Q48" s="7">
        <v>-29.9</v>
      </c>
      <c r="R48" s="7">
        <v>-20.100000000000001</v>
      </c>
      <c r="S48" s="7">
        <v>-19.2</v>
      </c>
      <c r="T48" s="7">
        <v>-15.5</v>
      </c>
      <c r="U48" s="7"/>
      <c r="V48" s="7">
        <v>-16.5</v>
      </c>
      <c r="W48" s="7">
        <v>-26.4</v>
      </c>
      <c r="X48" s="7">
        <v>-24.8</v>
      </c>
      <c r="Y48" s="7">
        <v>-21.4</v>
      </c>
      <c r="Z48" s="7">
        <v>0.23</v>
      </c>
      <c r="AA48" s="7">
        <v>0.21</v>
      </c>
      <c r="AB48" s="7">
        <v>0.32</v>
      </c>
      <c r="AC48" s="7">
        <v>0.32</v>
      </c>
      <c r="AD48" s="7">
        <v>0.42</v>
      </c>
      <c r="AE48" s="7">
        <v>0.17</v>
      </c>
      <c r="AF48" s="7">
        <v>0.5</v>
      </c>
      <c r="AG48" s="7">
        <v>7.0000000000000007E-2</v>
      </c>
      <c r="AH48" s="7">
        <v>0.28999999999999998</v>
      </c>
      <c r="AI48" s="7"/>
      <c r="AJ48" s="7">
        <v>0.19</v>
      </c>
      <c r="AK48" s="7">
        <v>0.95</v>
      </c>
      <c r="AL48" s="7">
        <v>0.59</v>
      </c>
      <c r="AM48" s="7">
        <v>0.38</v>
      </c>
    </row>
    <row r="49" spans="2:39" x14ac:dyDescent="0.75">
      <c r="B49" s="6">
        <v>2</v>
      </c>
      <c r="C49">
        <v>89</v>
      </c>
      <c r="D49" t="s">
        <v>34</v>
      </c>
      <c r="F49">
        <v>25</v>
      </c>
      <c r="G49">
        <v>1000</v>
      </c>
      <c r="H49" t="s">
        <v>41</v>
      </c>
      <c r="I49" t="s">
        <v>85</v>
      </c>
      <c r="K49" t="s">
        <v>118</v>
      </c>
      <c r="L49" s="7">
        <v>-17.7</v>
      </c>
      <c r="M49" s="7">
        <v>-9.6</v>
      </c>
      <c r="N49" s="7">
        <v>-10.9</v>
      </c>
      <c r="O49" s="7">
        <v>-3.4</v>
      </c>
      <c r="P49" s="7">
        <v>-24.9</v>
      </c>
      <c r="Q49" s="7">
        <v>-29.5</v>
      </c>
      <c r="R49" s="7">
        <v>-19.3</v>
      </c>
      <c r="S49" s="7">
        <v>-18.8</v>
      </c>
      <c r="T49" s="7">
        <v>-15.3</v>
      </c>
      <c r="U49" s="7"/>
      <c r="V49" s="7">
        <v>-15.5</v>
      </c>
      <c r="W49" s="7">
        <v>-25.6</v>
      </c>
      <c r="X49" s="7">
        <v>-24.4</v>
      </c>
      <c r="Y49" s="7">
        <v>-20.399999999999999</v>
      </c>
      <c r="Z49" s="7">
        <v>0.5</v>
      </c>
      <c r="AA49" s="7">
        <v>0.23</v>
      </c>
      <c r="AB49" s="7">
        <v>0.6</v>
      </c>
      <c r="AC49" s="7">
        <v>0.22</v>
      </c>
      <c r="AD49" s="7">
        <v>0.22</v>
      </c>
      <c r="AE49" s="7">
        <v>0.09</v>
      </c>
      <c r="AF49" s="7">
        <v>0.69</v>
      </c>
      <c r="AG49" s="7">
        <v>0.15</v>
      </c>
      <c r="AH49" s="7">
        <v>0.33</v>
      </c>
      <c r="AI49" s="7"/>
      <c r="AJ49" s="7">
        <v>0.11</v>
      </c>
      <c r="AK49" s="7">
        <v>0.15</v>
      </c>
      <c r="AL49" s="7">
        <v>0.05</v>
      </c>
      <c r="AM49" s="7">
        <v>0.33</v>
      </c>
    </row>
    <row r="50" spans="2:39" x14ac:dyDescent="0.75">
      <c r="B50" s="6">
        <v>2</v>
      </c>
      <c r="C50">
        <v>89</v>
      </c>
      <c r="D50" t="s">
        <v>34</v>
      </c>
      <c r="F50">
        <v>75</v>
      </c>
      <c r="G50">
        <v>1000</v>
      </c>
      <c r="H50" t="s">
        <v>41</v>
      </c>
      <c r="I50" t="s">
        <v>85</v>
      </c>
      <c r="J50" t="s">
        <v>90</v>
      </c>
      <c r="K50" t="s">
        <v>119</v>
      </c>
      <c r="L50" s="7">
        <v>-18.100000000000001</v>
      </c>
      <c r="M50" s="7">
        <v>-8.4</v>
      </c>
      <c r="N50" s="7">
        <v>-12.2</v>
      </c>
      <c r="O50" s="7">
        <v>-5.5</v>
      </c>
      <c r="P50" s="7">
        <v>-26.5</v>
      </c>
      <c r="Q50" s="7">
        <v>-30.3</v>
      </c>
      <c r="R50" s="7">
        <v>-20</v>
      </c>
      <c r="S50" s="7">
        <v>-19.3</v>
      </c>
      <c r="T50" s="7">
        <v>-16.2</v>
      </c>
      <c r="U50" s="7"/>
      <c r="V50" s="7">
        <v>-15.7</v>
      </c>
      <c r="W50" s="7">
        <v>-26.4</v>
      </c>
      <c r="X50" s="7">
        <v>-25.7</v>
      </c>
      <c r="Y50" s="7">
        <v>-20.8</v>
      </c>
      <c r="Z50" s="7">
        <v>0.15</v>
      </c>
      <c r="AA50" s="7">
        <v>0.11</v>
      </c>
      <c r="AB50" s="7">
        <v>0.53</v>
      </c>
      <c r="AC50" s="7">
        <v>0.56000000000000005</v>
      </c>
      <c r="AD50" s="7">
        <v>0.12</v>
      </c>
      <c r="AE50" s="7">
        <v>0.27</v>
      </c>
      <c r="AF50" s="7">
        <v>0.61</v>
      </c>
      <c r="AG50" s="7">
        <v>0.14000000000000001</v>
      </c>
      <c r="AH50" s="7">
        <v>0.23</v>
      </c>
      <c r="AI50" s="7"/>
      <c r="AJ50" s="7">
        <v>0.32</v>
      </c>
      <c r="AK50" s="7">
        <v>0.41</v>
      </c>
      <c r="AL50" s="7">
        <v>0.37</v>
      </c>
      <c r="AM50" s="7">
        <v>0.37</v>
      </c>
    </row>
    <row r="51" spans="2:39" x14ac:dyDescent="0.75">
      <c r="B51" s="6">
        <v>2</v>
      </c>
      <c r="C51">
        <v>89</v>
      </c>
      <c r="D51" t="s">
        <v>34</v>
      </c>
      <c r="F51">
        <v>125</v>
      </c>
      <c r="G51">
        <v>1000</v>
      </c>
      <c r="H51" t="s">
        <v>41</v>
      </c>
      <c r="I51" t="s">
        <v>85</v>
      </c>
      <c r="K51" t="s">
        <v>120</v>
      </c>
      <c r="L51" s="7">
        <v>-20.3</v>
      </c>
      <c r="M51" s="7">
        <v>-12.3</v>
      </c>
      <c r="N51" s="7">
        <v>-15.8</v>
      </c>
      <c r="O51" s="7">
        <v>-5.0999999999999996</v>
      </c>
      <c r="P51" s="7">
        <v>-28.7</v>
      </c>
      <c r="Q51" s="7">
        <v>-31.1</v>
      </c>
      <c r="R51" s="7">
        <v>-21.5</v>
      </c>
      <c r="S51" s="7">
        <v>-19.7</v>
      </c>
      <c r="T51" s="7">
        <v>-18.399999999999999</v>
      </c>
      <c r="U51" s="7"/>
      <c r="V51" s="7">
        <v>-18</v>
      </c>
      <c r="W51" s="7">
        <v>-27.3</v>
      </c>
      <c r="X51" s="7">
        <v>-27.1</v>
      </c>
      <c r="Y51" s="7">
        <v>-18.3</v>
      </c>
      <c r="Z51" s="7">
        <v>0.44</v>
      </c>
      <c r="AA51" s="7">
        <v>0.38</v>
      </c>
      <c r="AB51" s="7">
        <v>0.52</v>
      </c>
      <c r="AC51" s="7">
        <v>0.42</v>
      </c>
      <c r="AD51" s="7">
        <v>0.56999999999999995</v>
      </c>
      <c r="AE51" s="7">
        <v>0.15</v>
      </c>
      <c r="AF51" s="7">
        <v>0.12</v>
      </c>
      <c r="AG51" s="7">
        <v>0.25</v>
      </c>
      <c r="AH51" s="7">
        <v>0.3</v>
      </c>
      <c r="AI51" s="7"/>
      <c r="AJ51" s="7">
        <v>0.31</v>
      </c>
      <c r="AK51" s="7">
        <v>0.5</v>
      </c>
      <c r="AL51" s="7">
        <v>0.93</v>
      </c>
      <c r="AM51" s="7">
        <v>0.46</v>
      </c>
    </row>
    <row r="52" spans="2:39" x14ac:dyDescent="0.75">
      <c r="B52" s="6">
        <v>2</v>
      </c>
      <c r="C52">
        <v>89</v>
      </c>
      <c r="D52" t="s">
        <v>34</v>
      </c>
      <c r="F52">
        <v>175</v>
      </c>
      <c r="G52">
        <v>1000</v>
      </c>
      <c r="H52" t="s">
        <v>41</v>
      </c>
      <c r="I52" t="s">
        <v>85</v>
      </c>
      <c r="K52" t="s">
        <v>121</v>
      </c>
      <c r="L52" s="7">
        <v>-21.2</v>
      </c>
      <c r="M52" s="7">
        <v>-10</v>
      </c>
      <c r="N52" s="7">
        <v>-14</v>
      </c>
      <c r="O52" s="7">
        <v>-6.2</v>
      </c>
      <c r="P52" s="7">
        <v>-29.5</v>
      </c>
      <c r="Q52" s="7">
        <v>-31.5</v>
      </c>
      <c r="R52" s="7">
        <v>-22.6</v>
      </c>
      <c r="S52" s="7">
        <v>-20.3</v>
      </c>
      <c r="T52" s="7">
        <v>-19.5</v>
      </c>
      <c r="U52" s="7"/>
      <c r="V52" s="7">
        <v>-19.7</v>
      </c>
      <c r="W52" s="7">
        <v>-28</v>
      </c>
      <c r="X52" s="7">
        <v>-25.3</v>
      </c>
      <c r="Y52" s="7">
        <v>-22.2</v>
      </c>
      <c r="Z52" s="7">
        <v>0.11</v>
      </c>
      <c r="AA52" s="7">
        <v>0.43</v>
      </c>
      <c r="AB52" s="7">
        <v>0.91</v>
      </c>
      <c r="AC52" s="7">
        <v>0.17</v>
      </c>
      <c r="AD52" s="7">
        <v>0.31</v>
      </c>
      <c r="AE52" s="7">
        <v>0.12</v>
      </c>
      <c r="AF52" s="7">
        <v>0.19</v>
      </c>
      <c r="AG52" s="7">
        <v>0.2</v>
      </c>
      <c r="AH52" s="7">
        <v>0.26</v>
      </c>
      <c r="AI52" s="7"/>
      <c r="AJ52" s="7">
        <v>0.09</v>
      </c>
      <c r="AK52" s="7">
        <v>0.28999999999999998</v>
      </c>
      <c r="AL52" s="7">
        <v>0.42</v>
      </c>
      <c r="AM52" s="7">
        <v>0.22</v>
      </c>
    </row>
    <row r="53" spans="2:39" x14ac:dyDescent="0.75">
      <c r="B53" s="6">
        <v>2</v>
      </c>
      <c r="C53">
        <v>89</v>
      </c>
      <c r="D53" t="s">
        <v>34</v>
      </c>
      <c r="F53">
        <v>250</v>
      </c>
      <c r="G53">
        <v>1000</v>
      </c>
      <c r="H53" t="s">
        <v>41</v>
      </c>
      <c r="I53" t="s">
        <v>85</v>
      </c>
      <c r="K53" t="s">
        <v>122</v>
      </c>
      <c r="L53" s="7">
        <v>-20.9</v>
      </c>
      <c r="M53" s="7">
        <v>-12.4</v>
      </c>
      <c r="N53" s="7">
        <v>-14.7</v>
      </c>
      <c r="O53" s="7">
        <v>-2.4</v>
      </c>
      <c r="P53" s="7">
        <v>-28.5</v>
      </c>
      <c r="Q53" s="7">
        <v>-30.9</v>
      </c>
      <c r="R53" s="7">
        <v>-22.2</v>
      </c>
      <c r="S53" s="7">
        <v>-19.899999999999999</v>
      </c>
      <c r="T53" s="7">
        <v>-18.3</v>
      </c>
      <c r="U53" s="7"/>
      <c r="V53" s="7">
        <v>-17.899999999999999</v>
      </c>
      <c r="W53" s="7">
        <v>-27.5</v>
      </c>
      <c r="X53" s="7">
        <v>-26.4</v>
      </c>
      <c r="Y53" s="7">
        <v>-18.7</v>
      </c>
      <c r="Z53" s="7">
        <v>0.56000000000000005</v>
      </c>
      <c r="AA53" s="7">
        <v>0.76</v>
      </c>
      <c r="AB53" s="7">
        <v>0.45</v>
      </c>
      <c r="AC53" s="7">
        <v>0.34</v>
      </c>
      <c r="AD53" s="7">
        <v>0.89</v>
      </c>
      <c r="AE53" s="7">
        <v>0.17</v>
      </c>
      <c r="AF53" s="7">
        <v>0.12</v>
      </c>
      <c r="AG53" s="7">
        <v>0.72</v>
      </c>
      <c r="AH53" s="7">
        <v>0.36</v>
      </c>
      <c r="AI53" s="7"/>
      <c r="AJ53" s="7">
        <v>0.33</v>
      </c>
      <c r="AK53" s="7">
        <v>0.68</v>
      </c>
      <c r="AL53" s="7">
        <v>0.55000000000000004</v>
      </c>
      <c r="AM53" s="7">
        <v>0.38</v>
      </c>
    </row>
    <row r="54" spans="2:39" x14ac:dyDescent="0.75">
      <c r="B54" s="6">
        <v>2</v>
      </c>
      <c r="C54">
        <v>89</v>
      </c>
      <c r="D54" t="s">
        <v>34</v>
      </c>
      <c r="F54">
        <v>350</v>
      </c>
      <c r="G54">
        <v>1000</v>
      </c>
      <c r="H54" t="s">
        <v>41</v>
      </c>
      <c r="I54" t="s">
        <v>85</v>
      </c>
      <c r="K54" t="s">
        <v>123</v>
      </c>
      <c r="L54" s="7">
        <v>-19</v>
      </c>
      <c r="M54" s="7">
        <v>-9.9</v>
      </c>
      <c r="N54" s="7">
        <v>-12.2</v>
      </c>
      <c r="O54" s="7">
        <v>-6.9</v>
      </c>
      <c r="P54" s="7">
        <v>-27.8</v>
      </c>
      <c r="Q54" s="7">
        <v>-31.3</v>
      </c>
      <c r="R54" s="7">
        <v>-22.2</v>
      </c>
      <c r="S54" s="7">
        <v>-21.1</v>
      </c>
      <c r="T54" s="7">
        <v>-17.8</v>
      </c>
      <c r="U54" s="7"/>
      <c r="V54" s="7">
        <v>-17.100000000000001</v>
      </c>
      <c r="W54" s="7">
        <v>-27.5</v>
      </c>
      <c r="X54" s="7">
        <v>-25.5</v>
      </c>
      <c r="Y54" s="7">
        <v>-20.8</v>
      </c>
      <c r="Z54" s="7">
        <v>0.26</v>
      </c>
      <c r="AA54" s="7">
        <v>0.49</v>
      </c>
      <c r="AB54" s="7">
        <v>0.73</v>
      </c>
      <c r="AC54" s="7">
        <v>0.34</v>
      </c>
      <c r="AD54" s="7">
        <v>0.16</v>
      </c>
      <c r="AE54" s="7">
        <v>0.21</v>
      </c>
      <c r="AF54" s="7">
        <v>0.45</v>
      </c>
      <c r="AG54" s="7">
        <v>0.1</v>
      </c>
      <c r="AH54" s="7">
        <v>0.17</v>
      </c>
      <c r="AI54" s="7"/>
      <c r="AJ54" s="7">
        <v>0.35</v>
      </c>
      <c r="AK54" s="7">
        <v>0.27</v>
      </c>
      <c r="AL54" s="7">
        <v>0.6</v>
      </c>
      <c r="AM54" s="7">
        <v>0.33</v>
      </c>
    </row>
    <row r="55" spans="2:39" x14ac:dyDescent="0.75">
      <c r="B55" s="6">
        <v>2</v>
      </c>
      <c r="C55">
        <v>89</v>
      </c>
      <c r="D55" t="s">
        <v>34</v>
      </c>
      <c r="F55">
        <v>450</v>
      </c>
      <c r="G55">
        <v>1000</v>
      </c>
      <c r="H55" t="s">
        <v>41</v>
      </c>
      <c r="I55" t="s">
        <v>85</v>
      </c>
      <c r="K55" t="s">
        <v>124</v>
      </c>
      <c r="L55" s="7">
        <v>-20.100000000000001</v>
      </c>
      <c r="M55" s="7">
        <v>-11</v>
      </c>
      <c r="N55" s="7">
        <v>-13.2</v>
      </c>
      <c r="O55" s="7">
        <v>-6.5</v>
      </c>
      <c r="P55" s="7">
        <v>-29.6</v>
      </c>
      <c r="Q55" s="7">
        <v>-31.3</v>
      </c>
      <c r="R55" s="7">
        <v>-22.1</v>
      </c>
      <c r="S55" s="7">
        <v>-20.100000000000001</v>
      </c>
      <c r="T55" s="7">
        <v>-18.8</v>
      </c>
      <c r="U55" s="7"/>
      <c r="V55" s="7">
        <v>-19.600000000000001</v>
      </c>
      <c r="W55" s="7">
        <v>-26.7</v>
      </c>
      <c r="X55" s="7">
        <v>-25.3</v>
      </c>
      <c r="Y55" s="7">
        <v>-21.2</v>
      </c>
      <c r="Z55" s="7">
        <v>0.56000000000000005</v>
      </c>
      <c r="AA55" s="7">
        <v>0.6</v>
      </c>
      <c r="AB55" s="7">
        <v>0.68</v>
      </c>
      <c r="AC55" s="7">
        <v>0.59</v>
      </c>
      <c r="AD55" s="7">
        <v>0.02</v>
      </c>
      <c r="AE55" s="7">
        <v>0.47</v>
      </c>
      <c r="AF55" s="7">
        <v>0.09</v>
      </c>
      <c r="AG55" s="7">
        <v>0.24</v>
      </c>
      <c r="AH55" s="7">
        <v>0.31</v>
      </c>
      <c r="AI55" s="7"/>
      <c r="AJ55" s="7">
        <v>0.17</v>
      </c>
      <c r="AK55" s="7">
        <v>0.65</v>
      </c>
      <c r="AL55" s="7">
        <v>0.34</v>
      </c>
      <c r="AM55" s="7">
        <v>0.24</v>
      </c>
    </row>
    <row r="56" spans="2:39" x14ac:dyDescent="0.75">
      <c r="B56" s="6">
        <v>2</v>
      </c>
      <c r="C56">
        <v>89</v>
      </c>
      <c r="D56" t="s">
        <v>34</v>
      </c>
      <c r="F56">
        <v>625</v>
      </c>
      <c r="G56">
        <v>1000</v>
      </c>
      <c r="H56" t="s">
        <v>41</v>
      </c>
      <c r="I56" t="s">
        <v>85</v>
      </c>
      <c r="K56" t="s">
        <v>125</v>
      </c>
      <c r="L56" s="7">
        <v>-19.3</v>
      </c>
      <c r="M56" s="7">
        <v>-11</v>
      </c>
      <c r="N56" s="7">
        <v>-12.1</v>
      </c>
      <c r="O56" s="7">
        <v>-4.5999999999999996</v>
      </c>
      <c r="P56" s="7">
        <v>-27.6</v>
      </c>
      <c r="Q56" s="7">
        <v>-30.7</v>
      </c>
      <c r="R56" s="7">
        <v>-21.4</v>
      </c>
      <c r="S56" s="7">
        <v>-20.8</v>
      </c>
      <c r="T56" s="7">
        <v>-19.5</v>
      </c>
      <c r="U56" s="7"/>
      <c r="V56" s="7">
        <v>-19.100000000000001</v>
      </c>
      <c r="W56" s="7">
        <v>-26.8</v>
      </c>
      <c r="X56" s="7">
        <v>-25.7</v>
      </c>
      <c r="Y56" s="7">
        <v>-21.3</v>
      </c>
      <c r="Z56" s="7">
        <v>0.44</v>
      </c>
      <c r="AA56" s="7">
        <v>0.96</v>
      </c>
      <c r="AB56" s="7">
        <v>0.33</v>
      </c>
      <c r="AC56" s="7">
        <v>0.28000000000000003</v>
      </c>
      <c r="AD56" s="7">
        <v>0.7</v>
      </c>
      <c r="AE56" s="7">
        <v>0.28000000000000003</v>
      </c>
      <c r="AF56" s="7">
        <v>0.83</v>
      </c>
      <c r="AG56" s="7">
        <v>0.16</v>
      </c>
      <c r="AH56" s="7">
        <v>0.18</v>
      </c>
      <c r="AI56" s="7"/>
      <c r="AJ56" s="7">
        <v>0.13</v>
      </c>
      <c r="AK56" s="7">
        <v>0.28999999999999998</v>
      </c>
      <c r="AL56" s="7">
        <v>0.43</v>
      </c>
      <c r="AM56" s="7">
        <v>0.24</v>
      </c>
    </row>
    <row r="57" spans="2:39" x14ac:dyDescent="0.75">
      <c r="B57" s="6">
        <v>2</v>
      </c>
      <c r="C57">
        <v>89</v>
      </c>
      <c r="D57" t="s">
        <v>34</v>
      </c>
      <c r="F57">
        <v>875</v>
      </c>
      <c r="G57">
        <v>1000</v>
      </c>
      <c r="H57" t="s">
        <v>41</v>
      </c>
      <c r="I57" t="s">
        <v>85</v>
      </c>
      <c r="K57" t="s">
        <v>126</v>
      </c>
      <c r="L57" s="7">
        <v>-17.899999999999999</v>
      </c>
      <c r="M57" s="7">
        <v>-8.9</v>
      </c>
      <c r="N57" s="7">
        <v>-11.7</v>
      </c>
      <c r="O57" s="7">
        <v>-5.9</v>
      </c>
      <c r="P57" s="7">
        <v>-25.7</v>
      </c>
      <c r="Q57" s="7">
        <v>-29.9</v>
      </c>
      <c r="R57" s="7">
        <v>-20.6</v>
      </c>
      <c r="S57" s="7">
        <v>-19.2</v>
      </c>
      <c r="T57" s="7">
        <v>-16.5</v>
      </c>
      <c r="U57" s="7"/>
      <c r="V57" s="7">
        <v>-16.399999999999999</v>
      </c>
      <c r="W57" s="7">
        <v>-27.1</v>
      </c>
      <c r="X57" s="7">
        <v>-25.7</v>
      </c>
      <c r="Y57" s="7">
        <v>-21.6</v>
      </c>
      <c r="Z57" s="7">
        <v>0.6</v>
      </c>
      <c r="AA57" s="7">
        <v>0.49</v>
      </c>
      <c r="AB57" s="7">
        <v>0.78</v>
      </c>
      <c r="AC57" s="7">
        <v>0.52</v>
      </c>
      <c r="AD57" s="7">
        <v>0.96</v>
      </c>
      <c r="AE57" s="7">
        <v>0.21</v>
      </c>
      <c r="AF57" s="7">
        <v>0.17</v>
      </c>
      <c r="AG57" s="7">
        <v>0.37</v>
      </c>
      <c r="AH57" s="7">
        <v>0.26</v>
      </c>
      <c r="AI57" s="7"/>
      <c r="AJ57" s="7">
        <v>0.23</v>
      </c>
      <c r="AK57" s="7">
        <v>0.36</v>
      </c>
      <c r="AL57" s="7">
        <v>0.41</v>
      </c>
      <c r="AM57" s="7">
        <v>0.28000000000000003</v>
      </c>
    </row>
    <row r="58" spans="2:39" x14ac:dyDescent="0.75">
      <c r="B58" s="6">
        <v>2</v>
      </c>
      <c r="C58">
        <v>89</v>
      </c>
      <c r="D58" t="s">
        <v>34</v>
      </c>
      <c r="F58">
        <v>25</v>
      </c>
      <c r="G58">
        <v>2000</v>
      </c>
      <c r="H58" t="s">
        <v>42</v>
      </c>
      <c r="I58" t="s">
        <v>85</v>
      </c>
      <c r="K58" t="s">
        <v>114</v>
      </c>
      <c r="L58" s="7">
        <v>-18.7640350877193</v>
      </c>
      <c r="M58" s="7">
        <v>-10.996551724137928</v>
      </c>
      <c r="N58" s="7">
        <v>-13.872727272727268</v>
      </c>
      <c r="O58" s="7">
        <v>-7.4790123456790205</v>
      </c>
      <c r="P58" s="7">
        <v>-29.039333333333332</v>
      </c>
      <c r="Q58" s="7">
        <v>-30.88545454545455</v>
      </c>
      <c r="R58" s="7">
        <v>-21.426060606060602</v>
      </c>
      <c r="S58" s="7">
        <v>-20.231333333333335</v>
      </c>
      <c r="T58" s="7">
        <v>-18.23939393939396</v>
      </c>
      <c r="U58" s="7">
        <v>-22.382666666666655</v>
      </c>
      <c r="V58" s="7">
        <v>-19.214912280701757</v>
      </c>
      <c r="W58" s="7">
        <v>-27.617187499999996</v>
      </c>
      <c r="X58" s="7">
        <v>-26.361458333333331</v>
      </c>
      <c r="Y58" s="7">
        <v>-20.247826086956518</v>
      </c>
      <c r="Z58" s="7">
        <v>0.95449077081915479</v>
      </c>
      <c r="AA58" s="7">
        <v>0.81778681056779379</v>
      </c>
      <c r="AB58" s="7">
        <v>0.4067723296771813</v>
      </c>
      <c r="AC58" s="7">
        <v>0.4800882025347798</v>
      </c>
      <c r="AD58" s="7">
        <v>0.47717082894913565</v>
      </c>
      <c r="AE58" s="7">
        <v>0.64916220642296718</v>
      </c>
      <c r="AF58" s="7">
        <v>0.28168912000745816</v>
      </c>
      <c r="AG58" s="7">
        <v>9.9739661118333475E-2</v>
      </c>
      <c r="AH58" s="7">
        <v>0.39676145359146958</v>
      </c>
      <c r="AI58" s="7">
        <v>0.64175696334360355</v>
      </c>
      <c r="AJ58" s="7">
        <v>0.35735576031108968</v>
      </c>
      <c r="AK58" s="7">
        <v>0.36111783013246879</v>
      </c>
      <c r="AL58" s="7">
        <v>0.73669237647208152</v>
      </c>
      <c r="AM58" s="7">
        <v>4.7941231614558003E-2</v>
      </c>
    </row>
    <row r="59" spans="2:39" x14ac:dyDescent="0.75">
      <c r="B59" s="6">
        <v>2</v>
      </c>
      <c r="C59">
        <v>89</v>
      </c>
      <c r="D59" t="s">
        <v>34</v>
      </c>
      <c r="F59">
        <v>75</v>
      </c>
      <c r="G59">
        <v>2000</v>
      </c>
      <c r="H59" t="s">
        <v>42</v>
      </c>
      <c r="I59" t="s">
        <v>85</v>
      </c>
      <c r="K59" t="s">
        <v>115</v>
      </c>
      <c r="L59" s="7">
        <v>-20.022807017543851</v>
      </c>
      <c r="M59" s="7">
        <v>-12.170114942528727</v>
      </c>
      <c r="N59" s="7">
        <v>-15.617171717171708</v>
      </c>
      <c r="O59" s="7">
        <v>-7.8654320987654307</v>
      </c>
      <c r="P59" s="7">
        <v>-30.936666666666657</v>
      </c>
      <c r="Q59" s="7">
        <v>-32.184242424242434</v>
      </c>
      <c r="R59" s="7">
        <v>-23.198787878787869</v>
      </c>
      <c r="S59" s="7">
        <v>-19.911333333333335</v>
      </c>
      <c r="T59" s="7">
        <v>-18.520202020202021</v>
      </c>
      <c r="U59" s="7"/>
      <c r="V59" s="7">
        <v>-16.792105263157904</v>
      </c>
      <c r="W59" s="7">
        <v>-27.666145833333331</v>
      </c>
      <c r="X59" s="7">
        <v>-26.872916666666669</v>
      </c>
      <c r="Y59" s="7">
        <v>-20.794927536231882</v>
      </c>
      <c r="Z59" s="7">
        <v>0.26758124559036017</v>
      </c>
      <c r="AA59" s="7">
        <v>0.40199167254543922</v>
      </c>
      <c r="AB59" s="7">
        <v>0.27823286871200376</v>
      </c>
      <c r="AC59" s="7">
        <v>0.34760267222966035</v>
      </c>
      <c r="AD59" s="7">
        <v>1.7366477286235487</v>
      </c>
      <c r="AE59" s="7">
        <v>0.64450463605417119</v>
      </c>
      <c r="AF59" s="7">
        <v>0.33867185089631036</v>
      </c>
      <c r="AG59" s="7">
        <v>0.13340164916521929</v>
      </c>
      <c r="AH59" s="7">
        <v>0.40571370678883906</v>
      </c>
      <c r="AI59" s="7"/>
      <c r="AJ59" s="7">
        <v>0.27146111274742729</v>
      </c>
      <c r="AK59" s="7">
        <v>0.62110177536743794</v>
      </c>
      <c r="AL59" s="7">
        <v>0.24082952617377296</v>
      </c>
      <c r="AM59" s="7">
        <v>0.16791748656299935</v>
      </c>
    </row>
    <row r="60" spans="2:39" x14ac:dyDescent="0.75">
      <c r="B60" s="6">
        <v>2</v>
      </c>
      <c r="C60">
        <v>89</v>
      </c>
      <c r="D60" t="s">
        <v>34</v>
      </c>
      <c r="F60">
        <v>350</v>
      </c>
      <c r="G60">
        <v>2000</v>
      </c>
      <c r="H60" t="s">
        <v>42</v>
      </c>
      <c r="I60" t="s">
        <v>85</v>
      </c>
      <c r="K60" t="s">
        <v>116</v>
      </c>
      <c r="L60" s="7">
        <v>-21.354385964912286</v>
      </c>
      <c r="M60" s="7">
        <v>-11.785057471264365</v>
      </c>
      <c r="N60" s="7">
        <v>-15.757575757575751</v>
      </c>
      <c r="O60" s="7">
        <v>-6.4876543209876445</v>
      </c>
      <c r="P60" s="7">
        <v>-29.237333333333329</v>
      </c>
      <c r="Q60" s="7">
        <v>-31.901212121212126</v>
      </c>
      <c r="R60" s="7">
        <v>-22.915151515151504</v>
      </c>
      <c r="S60" s="7">
        <v>-21.352666666666664</v>
      </c>
      <c r="T60" s="7">
        <v>-20.610101010101015</v>
      </c>
      <c r="U60" s="7"/>
      <c r="V60" s="7">
        <v>-20.569298245614039</v>
      </c>
      <c r="W60" s="7">
        <v>-28.019791666666663</v>
      </c>
      <c r="X60" s="7">
        <v>-26.122395833333332</v>
      </c>
      <c r="Y60" s="7">
        <v>-22.014492753623177</v>
      </c>
      <c r="Z60" s="7">
        <v>0.16495893330409334</v>
      </c>
      <c r="AA60" s="7">
        <v>3.9767457223003164E-2</v>
      </c>
      <c r="AB60" s="7">
        <v>0.29849638494856801</v>
      </c>
      <c r="AC60" s="7">
        <v>0.66283880484408531</v>
      </c>
      <c r="AD60" s="7">
        <v>0.4743514871203941</v>
      </c>
      <c r="AE60" s="7">
        <v>0.10130280821955052</v>
      </c>
      <c r="AF60" s="7">
        <v>0.14247323464262304</v>
      </c>
      <c r="AG60" s="7">
        <v>0.30208828731569848</v>
      </c>
      <c r="AH60" s="7">
        <v>0.17763711147484385</v>
      </c>
      <c r="AI60" s="7"/>
      <c r="AJ60" s="7">
        <v>7.6134084955205392E-2</v>
      </c>
      <c r="AK60" s="7">
        <v>8.8208626101702825E-2</v>
      </c>
      <c r="AL60" s="7">
        <v>0.52316068551123274</v>
      </c>
      <c r="AM60" s="7">
        <v>0.18811571871986194</v>
      </c>
    </row>
    <row r="61" spans="2:39" x14ac:dyDescent="0.75">
      <c r="B61" s="6">
        <v>2</v>
      </c>
      <c r="C61">
        <v>89</v>
      </c>
      <c r="D61" t="s">
        <v>34</v>
      </c>
      <c r="F61">
        <v>625</v>
      </c>
      <c r="G61">
        <v>2000</v>
      </c>
      <c r="H61" t="s">
        <v>42</v>
      </c>
      <c r="I61" t="s">
        <v>85</v>
      </c>
      <c r="K61" t="s">
        <v>117</v>
      </c>
      <c r="L61" s="7">
        <v>-21.303508771929828</v>
      </c>
      <c r="M61" s="7">
        <v>-12.617241379310341</v>
      </c>
      <c r="N61" s="7">
        <v>-15.542424242424239</v>
      </c>
      <c r="O61" s="7">
        <v>-6.697530864197522</v>
      </c>
      <c r="P61" s="7">
        <v>-28.462</v>
      </c>
      <c r="Q61" s="7">
        <v>-31.064242424242433</v>
      </c>
      <c r="R61" s="7">
        <v>-22.692727272727264</v>
      </c>
      <c r="S61" s="7">
        <v>-20.837333333333333</v>
      </c>
      <c r="T61" s="7">
        <v>-19.984848484848488</v>
      </c>
      <c r="U61" s="7"/>
      <c r="V61" s="7">
        <v>-20.177192982456145</v>
      </c>
      <c r="W61" s="7">
        <v>-27.016666666666662</v>
      </c>
      <c r="X61" s="7">
        <v>-27.685416666666672</v>
      </c>
      <c r="Y61" s="7">
        <v>-22.881159420289851</v>
      </c>
      <c r="Z61" s="7">
        <v>0.10583179741652911</v>
      </c>
      <c r="AA61" s="7">
        <v>0.44557986820063883</v>
      </c>
      <c r="AB61" s="7">
        <v>0.17187455651500005</v>
      </c>
      <c r="AC61" s="7">
        <v>0.30400466870046111</v>
      </c>
      <c r="AD61" s="7">
        <v>0.28091991741419958</v>
      </c>
      <c r="AE61" s="7">
        <v>0.25221661947718049</v>
      </c>
      <c r="AF61" s="7">
        <v>0.42972603226929978</v>
      </c>
      <c r="AG61" s="7">
        <v>0.2000299977503367</v>
      </c>
      <c r="AH61" s="7">
        <v>8.9910338632213857E-2</v>
      </c>
      <c r="AI61" s="7"/>
      <c r="AJ61" s="7">
        <v>0.1498152139735815</v>
      </c>
      <c r="AK61" s="7">
        <v>0.71383680787785941</v>
      </c>
      <c r="AL61" s="7">
        <v>9.5559788494339257E-2</v>
      </c>
      <c r="AM61" s="7">
        <v>2.5102185616918313E-3</v>
      </c>
    </row>
    <row r="62" spans="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</sheetData>
  <sortState xmlns:xlrd2="http://schemas.microsoft.com/office/spreadsheetml/2017/richdata2" ref="A2:AN93">
    <sortCondition ref="I2:I93"/>
    <sortCondition ref="D2:D93"/>
    <sortCondition ref="H2:H93"/>
    <sortCondition ref="F2:F9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Zooplankton Biomass Data</vt:lpstr>
      <vt:lpstr>d15N</vt:lpstr>
      <vt:lpstr>d13C</vt:lpstr>
      <vt:lpstr>d15N_common</vt:lpstr>
      <vt:lpstr>d13C_common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2025-03-27T20:13:01Z</dcterms:modified>
</cp:coreProperties>
</file>