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ShaoJ\Desktop\Verilog HDL\riscv_core\instr_monitor\"/>
    </mc:Choice>
  </mc:AlternateContent>
  <xr:revisionPtr revIDLastSave="0" documentId="13_ncr:1_{234EE4D4-B1BA-432D-A49C-91090C2EEC2D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7" i="1" l="1"/>
  <c r="I238" i="1"/>
  <c r="I239" i="1"/>
  <c r="I241" i="1"/>
  <c r="I242" i="1"/>
  <c r="I243" i="1"/>
  <c r="I235" i="1"/>
  <c r="I244" i="1"/>
  <c r="I234" i="1"/>
  <c r="T13" i="1"/>
  <c r="Q13" i="1"/>
  <c r="I233" i="1"/>
  <c r="I232" i="1"/>
  <c r="I229" i="1"/>
  <c r="I230" i="1"/>
  <c r="I231" i="1"/>
  <c r="I228" i="1"/>
  <c r="I227" i="1"/>
  <c r="I226" i="1"/>
  <c r="I224" i="1"/>
  <c r="I225" i="1"/>
  <c r="I223" i="1"/>
  <c r="I222" i="1"/>
  <c r="I221" i="1"/>
  <c r="I208" i="1"/>
  <c r="I217" i="1"/>
  <c r="I218" i="1"/>
  <c r="I216" i="1"/>
  <c r="I215" i="1"/>
  <c r="I214" i="1"/>
  <c r="AA6" i="1"/>
  <c r="Z6" i="1"/>
  <c r="Y6" i="1"/>
  <c r="X6" i="1"/>
  <c r="W6" i="1"/>
  <c r="V6" i="1"/>
  <c r="U6" i="1"/>
  <c r="T6" i="1"/>
  <c r="S6" i="1"/>
  <c r="R6" i="1"/>
  <c r="Q6" i="1"/>
  <c r="I209" i="1"/>
  <c r="I210" i="1"/>
  <c r="I211" i="1"/>
  <c r="I212" i="1"/>
  <c r="I213" i="1"/>
  <c r="I207" i="1"/>
  <c r="I206" i="1"/>
  <c r="I205" i="1"/>
  <c r="I204" i="1"/>
  <c r="I202" i="1"/>
  <c r="I203" i="1"/>
  <c r="I201" i="1"/>
  <c r="I200" i="1"/>
  <c r="I199" i="1"/>
  <c r="I197" i="1"/>
  <c r="I198" i="1"/>
  <c r="I196" i="1"/>
  <c r="I194" i="1"/>
  <c r="I195" i="1"/>
  <c r="I188" i="1"/>
  <c r="I192" i="1"/>
  <c r="I193" i="1"/>
  <c r="I190" i="1"/>
  <c r="I191" i="1"/>
  <c r="I189" i="1"/>
  <c r="I187" i="1"/>
  <c r="H112" i="1"/>
  <c r="H111" i="1"/>
  <c r="H110" i="1"/>
  <c r="H109" i="1"/>
  <c r="H108" i="1"/>
  <c r="H107" i="1"/>
  <c r="H106" i="1"/>
  <c r="H105" i="1"/>
  <c r="H104" i="1"/>
  <c r="H103" i="1"/>
  <c r="H102" i="1"/>
  <c r="H100" i="1"/>
  <c r="H99" i="1"/>
  <c r="H98" i="1"/>
  <c r="H97" i="1"/>
  <c r="H96" i="1"/>
  <c r="H95" i="1"/>
  <c r="H94" i="1"/>
  <c r="H93" i="1"/>
  <c r="H92" i="1"/>
  <c r="H91" i="1"/>
  <c r="H90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57" i="1"/>
  <c r="H58" i="1"/>
  <c r="H46" i="1"/>
  <c r="H47" i="1"/>
  <c r="H48" i="1"/>
  <c r="H49" i="1"/>
  <c r="H50" i="1"/>
  <c r="H51" i="1"/>
  <c r="H52" i="1"/>
  <c r="H53" i="1"/>
  <c r="H54" i="1"/>
  <c r="H55" i="1"/>
  <c r="H56" i="1"/>
  <c r="H45" i="1"/>
  <c r="H38" i="1"/>
  <c r="H32" i="1"/>
  <c r="H41" i="1"/>
  <c r="H42" i="1"/>
  <c r="H43" i="1"/>
  <c r="H37" i="1"/>
  <c r="H39" i="1"/>
  <c r="H40" i="1"/>
  <c r="H36" i="1"/>
  <c r="H180" i="1"/>
  <c r="H179" i="1"/>
  <c r="H181" i="1"/>
  <c r="H182" i="1"/>
  <c r="H183" i="1"/>
  <c r="H184" i="1"/>
  <c r="H178" i="1"/>
  <c r="H177" i="1"/>
  <c r="H176" i="1"/>
  <c r="H170" i="1"/>
  <c r="H171" i="1"/>
  <c r="H169" i="1"/>
  <c r="H166" i="1"/>
  <c r="H167" i="1"/>
  <c r="H168" i="1"/>
  <c r="H162" i="1"/>
  <c r="H165" i="1"/>
  <c r="H164" i="1"/>
  <c r="H163" i="1"/>
  <c r="H154" i="1"/>
  <c r="H155" i="1"/>
  <c r="H153" i="1"/>
  <c r="H151" i="1"/>
  <c r="H150" i="1"/>
  <c r="H152" i="1"/>
  <c r="H156" i="1"/>
  <c r="H158" i="1"/>
  <c r="H157" i="1"/>
  <c r="H149" i="1"/>
  <c r="H148" i="1"/>
  <c r="H143" i="1"/>
  <c r="H142" i="1"/>
  <c r="H141" i="1"/>
  <c r="H138" i="1"/>
  <c r="H139" i="1"/>
  <c r="H140" i="1"/>
  <c r="H137" i="1"/>
  <c r="H136" i="1"/>
  <c r="H135" i="1"/>
  <c r="H134" i="1"/>
  <c r="H133" i="1"/>
  <c r="H132" i="1"/>
  <c r="H33" i="1"/>
  <c r="H35" i="1"/>
  <c r="H34" i="1"/>
  <c r="H28" i="1"/>
  <c r="H27" i="1"/>
  <c r="H25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Q7" i="1" l="1"/>
</calcChain>
</file>

<file path=xl/sharedStrings.xml><?xml version="1.0" encoding="utf-8"?>
<sst xmlns="http://schemas.openxmlformats.org/spreadsheetml/2006/main" count="2261" uniqueCount="485">
  <si>
    <t>type</t>
    <phoneticPr fontId="1" type="noConversion"/>
  </si>
  <si>
    <t>pc(h)</t>
    <phoneticPr fontId="1" type="noConversion"/>
  </si>
  <si>
    <t>0000_0000</t>
    <phoneticPr fontId="1" type="noConversion"/>
  </si>
  <si>
    <t>operation</t>
    <phoneticPr fontId="1" type="noConversion"/>
  </si>
  <si>
    <t>lui</t>
    <phoneticPr fontId="1" type="noConversion"/>
  </si>
  <si>
    <t>IR[31:25]</t>
    <phoneticPr fontId="1" type="noConversion"/>
  </si>
  <si>
    <t>IR[14:12]</t>
    <phoneticPr fontId="1" type="noConversion"/>
  </si>
  <si>
    <t>0110111</t>
    <phoneticPr fontId="1" type="noConversion"/>
  </si>
  <si>
    <t>00001</t>
    <phoneticPr fontId="1" type="noConversion"/>
  </si>
  <si>
    <t>011</t>
    <phoneticPr fontId="1" type="noConversion"/>
  </si>
  <si>
    <t>00000</t>
    <phoneticPr fontId="1" type="noConversion"/>
  </si>
  <si>
    <t>0000000</t>
    <phoneticPr fontId="1" type="noConversion"/>
  </si>
  <si>
    <t>load imm(3) to x1</t>
    <phoneticPr fontId="1" type="noConversion"/>
  </si>
  <si>
    <t>0000_0004</t>
    <phoneticPr fontId="1" type="noConversion"/>
  </si>
  <si>
    <t>0000_0008</t>
    <phoneticPr fontId="1" type="noConversion"/>
  </si>
  <si>
    <t>0000_000c</t>
    <phoneticPr fontId="1" type="noConversion"/>
  </si>
  <si>
    <t>0000_0010</t>
    <phoneticPr fontId="1" type="noConversion"/>
  </si>
  <si>
    <t>0000_0014</t>
    <phoneticPr fontId="1" type="noConversion"/>
  </si>
  <si>
    <t>auipc</t>
    <phoneticPr fontId="1" type="noConversion"/>
  </si>
  <si>
    <t>0010111</t>
    <phoneticPr fontId="1" type="noConversion"/>
  </si>
  <si>
    <t>00010</t>
    <phoneticPr fontId="1" type="noConversion"/>
  </si>
  <si>
    <t>100</t>
    <phoneticPr fontId="1" type="noConversion"/>
  </si>
  <si>
    <t>Result</t>
    <phoneticPr fontId="1" type="noConversion"/>
  </si>
  <si>
    <t>add pc and imm(4) then save to x2</t>
    <phoneticPr fontId="1" type="noConversion"/>
  </si>
  <si>
    <t>IR[6:0] (op)</t>
    <phoneticPr fontId="1" type="noConversion"/>
  </si>
  <si>
    <t>IR[11:7] (rd)</t>
    <phoneticPr fontId="1" type="noConversion"/>
  </si>
  <si>
    <t>addi</t>
    <phoneticPr fontId="1" type="noConversion"/>
  </si>
  <si>
    <t>0010011</t>
  </si>
  <si>
    <t>0010011</t>
    <phoneticPr fontId="1" type="noConversion"/>
  </si>
  <si>
    <t>00011</t>
    <phoneticPr fontId="1" type="noConversion"/>
  </si>
  <si>
    <t>000</t>
    <phoneticPr fontId="1" type="noConversion"/>
  </si>
  <si>
    <t>01000</t>
    <phoneticPr fontId="1" type="noConversion"/>
  </si>
  <si>
    <t>add x1(3) and imm(8)</t>
    <phoneticPr fontId="1" type="noConversion"/>
  </si>
  <si>
    <t>slti</t>
    <phoneticPr fontId="1" type="noConversion"/>
  </si>
  <si>
    <t>001</t>
    <phoneticPr fontId="1" type="noConversion"/>
  </si>
  <si>
    <t>00100</t>
    <phoneticPr fontId="1" type="noConversion"/>
  </si>
  <si>
    <t>0001000</t>
    <phoneticPr fontId="1" type="noConversion"/>
  </si>
  <si>
    <t>set x4</t>
    <phoneticPr fontId="1" type="noConversion"/>
  </si>
  <si>
    <t>010</t>
    <phoneticPr fontId="1" type="noConversion"/>
  </si>
  <si>
    <t>sltiu</t>
    <phoneticPr fontId="1" type="noConversion"/>
  </si>
  <si>
    <t>set x5</t>
    <phoneticPr fontId="1" type="noConversion"/>
  </si>
  <si>
    <t>00101</t>
    <phoneticPr fontId="1" type="noConversion"/>
  </si>
  <si>
    <t>0010100</t>
    <phoneticPr fontId="1" type="noConversion"/>
  </si>
  <si>
    <t>0000_0018</t>
    <phoneticPr fontId="1" type="noConversion"/>
  </si>
  <si>
    <t>0000_001c</t>
    <phoneticPr fontId="1" type="noConversion"/>
  </si>
  <si>
    <t>0000_0020</t>
    <phoneticPr fontId="1" type="noConversion"/>
  </si>
  <si>
    <t>0000_0024</t>
    <phoneticPr fontId="1" type="noConversion"/>
  </si>
  <si>
    <t>0000_0028</t>
    <phoneticPr fontId="1" type="noConversion"/>
  </si>
  <si>
    <t>0000_002c</t>
    <phoneticPr fontId="1" type="noConversion"/>
  </si>
  <si>
    <t>0000_0030</t>
    <phoneticPr fontId="1" type="noConversion"/>
  </si>
  <si>
    <t>0000_0034</t>
    <phoneticPr fontId="1" type="noConversion"/>
  </si>
  <si>
    <t>0000_0038</t>
    <phoneticPr fontId="1" type="noConversion"/>
  </si>
  <si>
    <t>0000_003c</t>
    <phoneticPr fontId="1" type="noConversion"/>
  </si>
  <si>
    <t>0000_0040</t>
    <phoneticPr fontId="1" type="noConversion"/>
  </si>
  <si>
    <t>xori</t>
    <phoneticPr fontId="1" type="noConversion"/>
  </si>
  <si>
    <t>110</t>
    <phoneticPr fontId="1" type="noConversion"/>
  </si>
  <si>
    <t>ori</t>
    <phoneticPr fontId="1" type="noConversion"/>
  </si>
  <si>
    <t>inv x3</t>
    <phoneticPr fontId="1" type="noConversion"/>
  </si>
  <si>
    <t>00110</t>
    <phoneticPr fontId="1" type="noConversion"/>
  </si>
  <si>
    <t>1111111</t>
    <phoneticPr fontId="1" type="noConversion"/>
  </si>
  <si>
    <t>11111</t>
    <phoneticPr fontId="1" type="noConversion"/>
  </si>
  <si>
    <t>00111</t>
    <phoneticPr fontId="1" type="noConversion"/>
  </si>
  <si>
    <t>x7 = x1 | imm</t>
    <phoneticPr fontId="1" type="noConversion"/>
  </si>
  <si>
    <t>0110100</t>
    <phoneticPr fontId="1" type="noConversion"/>
  </si>
  <si>
    <t>111</t>
    <phoneticPr fontId="1" type="noConversion"/>
  </si>
  <si>
    <t>andi</t>
    <phoneticPr fontId="1" type="noConversion"/>
  </si>
  <si>
    <t>x8 = x7 &amp; imm</t>
    <phoneticPr fontId="1" type="noConversion"/>
  </si>
  <si>
    <t>1111011</t>
    <phoneticPr fontId="1" type="noConversion"/>
  </si>
  <si>
    <t>slli</t>
    <phoneticPr fontId="1" type="noConversion"/>
  </si>
  <si>
    <t>x9 = x6 &lt;&lt; 3</t>
    <phoneticPr fontId="1" type="noConversion"/>
  </si>
  <si>
    <t>01001</t>
    <phoneticPr fontId="1" type="noConversion"/>
  </si>
  <si>
    <t>101</t>
    <phoneticPr fontId="1" type="noConversion"/>
  </si>
  <si>
    <t>srli</t>
    <phoneticPr fontId="1" type="noConversion"/>
  </si>
  <si>
    <t>x10 = x6 &gt;&gt; 3</t>
    <phoneticPr fontId="1" type="noConversion"/>
  </si>
  <si>
    <t>01010</t>
    <phoneticPr fontId="1" type="noConversion"/>
  </si>
  <si>
    <t>0100000</t>
    <phoneticPr fontId="1" type="noConversion"/>
  </si>
  <si>
    <t>srai</t>
    <phoneticPr fontId="1" type="noConversion"/>
  </si>
  <si>
    <t>x11 = x6 &gt;&gt;&gt; 3</t>
    <phoneticPr fontId="1" type="noConversion"/>
  </si>
  <si>
    <t>00011</t>
  </si>
  <si>
    <t>01011</t>
    <phoneticPr fontId="1" type="noConversion"/>
  </si>
  <si>
    <t>0110011</t>
    <phoneticPr fontId="1" type="noConversion"/>
  </si>
  <si>
    <t>IR[19:15] (rs1)</t>
    <phoneticPr fontId="1" type="noConversion"/>
  </si>
  <si>
    <t>IR[24:20] (rs2)</t>
    <phoneticPr fontId="1" type="noConversion"/>
  </si>
  <si>
    <t>add</t>
    <phoneticPr fontId="1" type="noConversion"/>
  </si>
  <si>
    <t>01100</t>
    <phoneticPr fontId="1" type="noConversion"/>
  </si>
  <si>
    <t>sub</t>
    <phoneticPr fontId="1" type="noConversion"/>
  </si>
  <si>
    <t>01101</t>
    <phoneticPr fontId="1" type="noConversion"/>
  </si>
  <si>
    <t>slt</t>
    <phoneticPr fontId="1" type="noConversion"/>
  </si>
  <si>
    <t>sll</t>
    <phoneticPr fontId="1" type="noConversion"/>
  </si>
  <si>
    <t>01110</t>
    <phoneticPr fontId="1" type="noConversion"/>
  </si>
  <si>
    <t>01111</t>
    <phoneticPr fontId="1" type="noConversion"/>
  </si>
  <si>
    <t>x14 = x13 &lt;&lt; x1</t>
    <phoneticPr fontId="1" type="noConversion"/>
  </si>
  <si>
    <t>set x15</t>
    <phoneticPr fontId="1" type="noConversion"/>
  </si>
  <si>
    <t>x15 = 1</t>
    <phoneticPr fontId="1" type="noConversion"/>
  </si>
  <si>
    <t>sltu</t>
    <phoneticPr fontId="1" type="noConversion"/>
  </si>
  <si>
    <t>xor</t>
    <phoneticPr fontId="1" type="noConversion"/>
  </si>
  <si>
    <t>10001</t>
    <phoneticPr fontId="1" type="noConversion"/>
  </si>
  <si>
    <t>10000</t>
    <phoneticPr fontId="1" type="noConversion"/>
  </si>
  <si>
    <t>x17 = x2^x3</t>
    <phoneticPr fontId="1" type="noConversion"/>
  </si>
  <si>
    <t>0000_0044</t>
    <phoneticPr fontId="1" type="noConversion"/>
  </si>
  <si>
    <t>0000_0048</t>
    <phoneticPr fontId="1" type="noConversion"/>
  </si>
  <si>
    <t>0000_004c</t>
    <phoneticPr fontId="1" type="noConversion"/>
  </si>
  <si>
    <t>0000_0050</t>
    <phoneticPr fontId="1" type="noConversion"/>
  </si>
  <si>
    <t>0000_0054</t>
    <phoneticPr fontId="1" type="noConversion"/>
  </si>
  <si>
    <t>0000_0058</t>
    <phoneticPr fontId="1" type="noConversion"/>
  </si>
  <si>
    <t>0000_005c</t>
    <phoneticPr fontId="1" type="noConversion"/>
  </si>
  <si>
    <t>set x16</t>
    <phoneticPr fontId="1" type="noConversion"/>
  </si>
  <si>
    <t>x16 = 1</t>
    <phoneticPr fontId="1" type="noConversion"/>
  </si>
  <si>
    <t>sra</t>
    <phoneticPr fontId="1" type="noConversion"/>
  </si>
  <si>
    <t>srl</t>
    <phoneticPr fontId="1" type="noConversion"/>
  </si>
  <si>
    <t>10010</t>
    <phoneticPr fontId="1" type="noConversion"/>
  </si>
  <si>
    <t>10011</t>
    <phoneticPr fontId="1" type="noConversion"/>
  </si>
  <si>
    <t>instr</t>
    <phoneticPr fontId="1" type="noConversion"/>
  </si>
  <si>
    <t>10100</t>
    <phoneticPr fontId="1" type="noConversion"/>
  </si>
  <si>
    <t>10101</t>
    <phoneticPr fontId="1" type="noConversion"/>
  </si>
  <si>
    <t xml:space="preserve">or </t>
    <phoneticPr fontId="1" type="noConversion"/>
  </si>
  <si>
    <t xml:space="preserve">and </t>
    <phoneticPr fontId="1" type="noConversion"/>
  </si>
  <si>
    <t xml:space="preserve">x20 = x12 | x2 </t>
    <phoneticPr fontId="1" type="noConversion"/>
  </si>
  <si>
    <t>x21 = x12 &amp; x2</t>
    <phoneticPr fontId="1" type="noConversion"/>
  </si>
  <si>
    <t>nop</t>
    <phoneticPr fontId="1" type="noConversion"/>
  </si>
  <si>
    <t>addr 0000 is not avliable</t>
    <phoneticPr fontId="1" type="noConversion"/>
  </si>
  <si>
    <t>x1 = 0000_3000</t>
    <phoneticPr fontId="1" type="noConversion"/>
  </si>
  <si>
    <t>x2 = 0000_4008</t>
    <phoneticPr fontId="1" type="noConversion"/>
  </si>
  <si>
    <t>x3 = 0000_3008</t>
    <phoneticPr fontId="1" type="noConversion"/>
  </si>
  <si>
    <t>x4 = 0</t>
    <phoneticPr fontId="1" type="noConversion"/>
  </si>
  <si>
    <t>x5 = 0</t>
    <phoneticPr fontId="1" type="noConversion"/>
  </si>
  <si>
    <t>x6 = ffff_cff7</t>
    <phoneticPr fontId="1" type="noConversion"/>
  </si>
  <si>
    <t>compare</t>
    <phoneticPr fontId="1" type="noConversion"/>
  </si>
  <si>
    <t>pass</t>
    <phoneticPr fontId="1" type="noConversion"/>
  </si>
  <si>
    <t>x7 = 0000_3680</t>
    <phoneticPr fontId="1" type="noConversion"/>
  </si>
  <si>
    <t>x8 = 0000_3600</t>
    <phoneticPr fontId="1" type="noConversion"/>
  </si>
  <si>
    <t>x9 = fffe_7fb8</t>
    <phoneticPr fontId="1" type="noConversion"/>
  </si>
  <si>
    <t>x10 = 1fff_f9fe</t>
    <phoneticPr fontId="1" type="noConversion"/>
  </si>
  <si>
    <t>x11 = ffff_f9fe</t>
    <phoneticPr fontId="1" type="noConversion"/>
  </si>
  <si>
    <t>x12 = 0000_7010</t>
    <phoneticPr fontId="1" type="noConversion"/>
  </si>
  <si>
    <t xml:space="preserve">x12 = x2 + x3 </t>
    <phoneticPr fontId="1" type="noConversion"/>
  </si>
  <si>
    <t>x13 = x12 - x1</t>
    <phoneticPr fontId="1" type="noConversion"/>
  </si>
  <si>
    <t>x13 = 0000_4010</t>
    <phoneticPr fontId="1" type="noConversion"/>
  </si>
  <si>
    <t>x1 = x3-x1</t>
    <phoneticPr fontId="1" type="noConversion"/>
  </si>
  <si>
    <t>x1 = 0000_0008</t>
    <phoneticPr fontId="1" type="noConversion"/>
  </si>
  <si>
    <t>x14 = 0040_1000</t>
    <phoneticPr fontId="1" type="noConversion"/>
  </si>
  <si>
    <t>x17 = 0000_7000</t>
    <phoneticPr fontId="1" type="noConversion"/>
  </si>
  <si>
    <t>x18 = x3 &gt;&gt; x1</t>
    <phoneticPr fontId="1" type="noConversion"/>
  </si>
  <si>
    <t>x18 = 0000_0030</t>
    <phoneticPr fontId="1" type="noConversion"/>
  </si>
  <si>
    <t>x19 = x7 &gt;&gt;&gt; x1</t>
    <phoneticPr fontId="1" type="noConversion"/>
  </si>
  <si>
    <t>x19 = 0000_0036</t>
    <phoneticPr fontId="1" type="noConversion"/>
  </si>
  <si>
    <t>x20 = 0000_7018</t>
    <phoneticPr fontId="1" type="noConversion"/>
  </si>
  <si>
    <t>0000_0060</t>
    <phoneticPr fontId="1" type="noConversion"/>
  </si>
  <si>
    <t>0000_0064</t>
    <phoneticPr fontId="1" type="noConversion"/>
  </si>
  <si>
    <t>0000_0068</t>
    <phoneticPr fontId="1" type="noConversion"/>
  </si>
  <si>
    <t>x22 = x6 &gt;&gt;&gt; x1</t>
    <phoneticPr fontId="1" type="noConversion"/>
  </si>
  <si>
    <t>10110</t>
    <phoneticPr fontId="1" type="noConversion"/>
  </si>
  <si>
    <t>10111</t>
    <phoneticPr fontId="1" type="noConversion"/>
  </si>
  <si>
    <t>x23 = x13 &lt;&lt; x3</t>
    <phoneticPr fontId="1" type="noConversion"/>
  </si>
  <si>
    <t>x22 = ffff_ffcf</t>
    <phoneticPr fontId="1" type="noConversion"/>
  </si>
  <si>
    <t>x23 = 0040_1000</t>
    <phoneticPr fontId="1" type="noConversion"/>
  </si>
  <si>
    <t>max shift 32</t>
    <phoneticPr fontId="1" type="noConversion"/>
  </si>
  <si>
    <t>detail</t>
    <phoneticPr fontId="1" type="noConversion"/>
  </si>
  <si>
    <t>x24 = 1</t>
    <phoneticPr fontId="1" type="noConversion"/>
  </si>
  <si>
    <t>set x24</t>
    <phoneticPr fontId="1" type="noConversion"/>
  </si>
  <si>
    <t>11000</t>
    <phoneticPr fontId="1" type="noConversion"/>
  </si>
  <si>
    <t>x24 = x24^x15</t>
    <phoneticPr fontId="1" type="noConversion"/>
  </si>
  <si>
    <t>x24 = 0000_0000</t>
    <phoneticPr fontId="1" type="noConversion"/>
  </si>
  <si>
    <t>beq</t>
    <phoneticPr fontId="1" type="noConversion"/>
  </si>
  <si>
    <t>bne</t>
    <phoneticPr fontId="1" type="noConversion"/>
  </si>
  <si>
    <t>1100011</t>
  </si>
  <si>
    <t>x1 add 1</t>
    <phoneticPr fontId="1" type="noConversion"/>
  </si>
  <si>
    <t>x21 = 0000_4000</t>
    <phoneticPr fontId="1" type="noConversion"/>
  </si>
  <si>
    <t>x1 = 1</t>
    <phoneticPr fontId="1" type="noConversion"/>
  </si>
  <si>
    <t>jump to 0010</t>
    <phoneticPr fontId="1" type="noConversion"/>
  </si>
  <si>
    <t>0100011</t>
  </si>
  <si>
    <t>sw</t>
    <phoneticPr fontId="1" type="noConversion"/>
  </si>
  <si>
    <t>sh</t>
    <phoneticPr fontId="1" type="noConversion"/>
  </si>
  <si>
    <t>sb</t>
    <phoneticPr fontId="1" type="noConversion"/>
  </si>
  <si>
    <t>add to x2</t>
    <phoneticPr fontId="1" type="noConversion"/>
  </si>
  <si>
    <t>add to x3</t>
    <phoneticPr fontId="1" type="noConversion"/>
  </si>
  <si>
    <t>add to x4</t>
    <phoneticPr fontId="1" type="noConversion"/>
  </si>
  <si>
    <t>add to x5</t>
    <phoneticPr fontId="1" type="noConversion"/>
  </si>
  <si>
    <t>rs1</t>
    <phoneticPr fontId="1" type="noConversion"/>
  </si>
  <si>
    <t>rs2</t>
    <phoneticPr fontId="1" type="noConversion"/>
  </si>
  <si>
    <t>imm[11:5]</t>
    <phoneticPr fontId="1" type="noConversion"/>
  </si>
  <si>
    <t>imm[4:0]</t>
    <phoneticPr fontId="1" type="noConversion"/>
  </si>
  <si>
    <t>Mem(imm[11:0] + rs1) ← [rs2] &amp; 0xFF</t>
    <phoneticPr fontId="1" type="noConversion"/>
  </si>
  <si>
    <t xml:space="preserve">Store: I type </t>
    <phoneticPr fontId="1" type="noConversion"/>
  </si>
  <si>
    <t>store word to 0000</t>
    <phoneticPr fontId="1" type="noConversion"/>
  </si>
  <si>
    <t>store byte to 0001</t>
    <phoneticPr fontId="1" type="noConversion"/>
  </si>
  <si>
    <t>0111111</t>
    <phoneticPr fontId="1" type="noConversion"/>
  </si>
  <si>
    <t>pass</t>
  </si>
  <si>
    <t>0000_0001</t>
    <phoneticPr fontId="1" type="noConversion"/>
  </si>
  <si>
    <t>0000_0002</t>
    <phoneticPr fontId="1" type="noConversion"/>
  </si>
  <si>
    <t>0000_0003</t>
    <phoneticPr fontId="1" type="noConversion"/>
  </si>
  <si>
    <t>0000_07ff</t>
    <phoneticPr fontId="1" type="noConversion"/>
  </si>
  <si>
    <t>sb</t>
  </si>
  <si>
    <t>mem[0] = 0000_07ff</t>
    <phoneticPr fontId="1" type="noConversion"/>
  </si>
  <si>
    <t>mem[0] = 07ff_07ff</t>
    <phoneticPr fontId="1" type="noConversion"/>
  </si>
  <si>
    <t>mem[0] = 07ff_ffff</t>
  </si>
  <si>
    <t>mem[0] = 07ff_ffff</t>
    <phoneticPr fontId="1" type="noConversion"/>
  </si>
  <si>
    <t>00000</t>
  </si>
  <si>
    <t>0000000</t>
  </si>
  <si>
    <t>00101</t>
  </si>
  <si>
    <t>store</t>
    <phoneticPr fontId="1" type="noConversion"/>
  </si>
  <si>
    <t>ralu</t>
    <phoneticPr fontId="1" type="noConversion"/>
  </si>
  <si>
    <t>mem[1] = 0000_0004</t>
    <phoneticPr fontId="1" type="noConversion"/>
  </si>
  <si>
    <t>mem[1] = 0000_0404</t>
    <phoneticPr fontId="1" type="noConversion"/>
  </si>
  <si>
    <t>mem[1] = 0004_0404</t>
    <phoneticPr fontId="1" type="noConversion"/>
  </si>
  <si>
    <t>mem[2] = 0000_0003</t>
    <phoneticPr fontId="1" type="noConversion"/>
  </si>
  <si>
    <t>000</t>
  </si>
  <si>
    <t>00001</t>
  </si>
  <si>
    <t>00000000010100000000000010100011</t>
  </si>
  <si>
    <t>store byte to 0001</t>
  </si>
  <si>
    <t>mem[1] = 0001_0404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</si>
  <si>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</si>
  <si>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</si>
  <si>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</si>
  <si>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lbu</t>
    <phoneticPr fontId="1" type="noConversion"/>
  </si>
  <si>
    <t>lhu</t>
    <phoneticPr fontId="1" type="noConversion"/>
  </si>
  <si>
    <t>add to x6</t>
    <phoneticPr fontId="1" type="noConversion"/>
  </si>
  <si>
    <t>add to x7</t>
    <phoneticPr fontId="1" type="noConversion"/>
  </si>
  <si>
    <t>add to x8</t>
    <phoneticPr fontId="1" type="noConversion"/>
  </si>
  <si>
    <t>add to x9</t>
    <phoneticPr fontId="1" type="noConversion"/>
  </si>
  <si>
    <t>add to x10</t>
    <phoneticPr fontId="1" type="noConversion"/>
  </si>
  <si>
    <t>add to x11</t>
    <phoneticPr fontId="1" type="noConversion"/>
  </si>
  <si>
    <t>x6 = 0</t>
    <phoneticPr fontId="1" type="noConversion"/>
  </si>
  <si>
    <t>x7 = 0</t>
    <phoneticPr fontId="1" type="noConversion"/>
  </si>
  <si>
    <t>x8 = 0</t>
    <phoneticPr fontId="1" type="noConversion"/>
  </si>
  <si>
    <t xml:space="preserve">load: I type </t>
    <phoneticPr fontId="1" type="noConversion"/>
  </si>
  <si>
    <t>imm[11:0]</t>
    <phoneticPr fontId="1" type="noConversion"/>
  </si>
  <si>
    <t>rd</t>
    <phoneticPr fontId="1" type="noConversion"/>
  </si>
  <si>
    <t>[rd] ← Mem(imm[11:0] + rs1) &amp; 0xFFFF</t>
    <phoneticPr fontId="1" type="noConversion"/>
  </si>
  <si>
    <t>load</t>
    <phoneticPr fontId="1" type="noConversion"/>
  </si>
  <si>
    <t>load byte from 0000 to x6</t>
    <phoneticPr fontId="1" type="noConversion"/>
  </si>
  <si>
    <t>0000011</t>
    <phoneticPr fontId="1" type="noConversion"/>
  </si>
  <si>
    <t>load word from 0000 to x8</t>
    <phoneticPr fontId="1" type="noConversion"/>
  </si>
  <si>
    <t>data was expanded with sign-bit</t>
    <phoneticPr fontId="1" type="noConversion"/>
  </si>
  <si>
    <t>x6 = ffff_ffff</t>
    <phoneticPr fontId="1" type="noConversion"/>
  </si>
  <si>
    <t>x7 = 0000_07ff</t>
    <phoneticPr fontId="1" type="noConversion"/>
  </si>
  <si>
    <t>x8 = 07ff_ffff</t>
    <phoneticPr fontId="1" type="noConversion"/>
  </si>
  <si>
    <t>whole 32 bits copy</t>
    <phoneticPr fontId="1" type="noConversion"/>
  </si>
  <si>
    <t>0000_006c</t>
    <phoneticPr fontId="1" type="noConversion"/>
  </si>
  <si>
    <t>x9 = 0</t>
    <phoneticPr fontId="1" type="noConversion"/>
  </si>
  <si>
    <t>x10 = 0</t>
    <phoneticPr fontId="1" type="noConversion"/>
  </si>
  <si>
    <t>x11 = 0</t>
    <phoneticPr fontId="1" type="noConversion"/>
  </si>
  <si>
    <t>word only write ar 32x addr</t>
    <phoneticPr fontId="1" type="noConversion"/>
  </si>
  <si>
    <t>hw only write at 16x addr</t>
    <phoneticPr fontId="1" type="noConversion"/>
  </si>
  <si>
    <t>0000011</t>
  </si>
  <si>
    <t>1110011</t>
  </si>
  <si>
    <t>csr: I type</t>
    <phoneticPr fontId="1" type="noConversion"/>
  </si>
  <si>
    <t>csr</t>
    <phoneticPr fontId="1" type="noConversion"/>
  </si>
  <si>
    <t>0000101</t>
    <phoneticPr fontId="1" type="noConversion"/>
  </si>
  <si>
    <t>add to x1</t>
    <phoneticPr fontId="1" type="noConversion"/>
  </si>
  <si>
    <t>load half word from 0002 to x7</t>
    <phoneticPr fontId="1" type="noConversion"/>
  </si>
  <si>
    <t>store half word to 0002</t>
    <phoneticPr fontId="1" type="noConversion"/>
  </si>
  <si>
    <t>store byte to 0004</t>
    <phoneticPr fontId="1" type="noConversion"/>
  </si>
  <si>
    <t>store byte to 0005</t>
    <phoneticPr fontId="1" type="noConversion"/>
  </si>
  <si>
    <t>store word to 0008</t>
    <phoneticPr fontId="1" type="noConversion"/>
  </si>
  <si>
    <t>csrrw</t>
    <phoneticPr fontId="1" type="noConversion"/>
  </si>
  <si>
    <t>csrrs</t>
    <phoneticPr fontId="1" type="noConversion"/>
  </si>
  <si>
    <t>csrrc</t>
    <phoneticPr fontId="1" type="noConversion"/>
  </si>
  <si>
    <t>csrrwi</t>
    <phoneticPr fontId="1" type="noConversion"/>
  </si>
  <si>
    <t>csrrsi</t>
    <phoneticPr fontId="1" type="noConversion"/>
  </si>
  <si>
    <t>csrrci</t>
    <phoneticPr fontId="1" type="noConversion"/>
  </si>
  <si>
    <t>rs1(zimm)</t>
    <phoneticPr fontId="1" type="noConversion"/>
  </si>
  <si>
    <t>0011000</t>
    <phoneticPr fontId="1" type="noConversion"/>
  </si>
  <si>
    <t>write x1 to csr 12'h304 and write csr to x2</t>
    <phoneticPr fontId="1" type="noConversion"/>
  </si>
  <si>
    <t>clear 12'h304 and write csr to x4</t>
    <phoneticPr fontId="1" type="noConversion"/>
  </si>
  <si>
    <t>set 12'h304 and write csr to x5</t>
    <phoneticPr fontId="1" type="noConversion"/>
  </si>
  <si>
    <t>undo 12'h304 and write csr to x6</t>
    <phoneticPr fontId="1" type="noConversion"/>
  </si>
  <si>
    <t>undo 12'h304 and write csr to x7</t>
    <phoneticPr fontId="1" type="noConversion"/>
  </si>
  <si>
    <t>mie = 0000_0080 x2 = 0000_0000</t>
    <phoneticPr fontId="1" type="noConversion"/>
  </si>
  <si>
    <t>x3 = ffff_ffff</t>
    <phoneticPr fontId="1" type="noConversion"/>
  </si>
  <si>
    <t>mie = 0000_0000 x4 = 0000_0080</t>
    <phoneticPr fontId="1" type="noConversion"/>
  </si>
  <si>
    <t>mie = 0000_0888 x5 = 0000_0000</t>
    <phoneticPr fontId="1" type="noConversion"/>
  </si>
  <si>
    <t>3,7,11 is wirteable</t>
    <phoneticPr fontId="1" type="noConversion"/>
  </si>
  <si>
    <t>x6 = 0000_0888</t>
    <phoneticPr fontId="1" type="noConversion"/>
  </si>
  <si>
    <t>x7 = 0000_0888</t>
    <phoneticPr fontId="1" type="noConversion"/>
  </si>
  <si>
    <t>write imm to csr 304 and write csr to x8</t>
    <phoneticPr fontId="1" type="noConversion"/>
  </si>
  <si>
    <t>jal : J type</t>
    <phoneticPr fontId="1" type="noConversion"/>
  </si>
  <si>
    <t>clear mie[3] and write csr to x10</t>
    <phoneticPr fontId="1" type="noConversion"/>
  </si>
  <si>
    <t>set mie[3] and write csr to x9</t>
    <phoneticPr fontId="1" type="noConversion"/>
  </si>
  <si>
    <t>mie = 0000_0008 x8 = 0000_0888</t>
    <phoneticPr fontId="1" type="noConversion"/>
  </si>
  <si>
    <t>mie = 0000_0008 x9 = 0000_0000</t>
    <phoneticPr fontId="1" type="noConversion"/>
  </si>
  <si>
    <t>mie = 0000_0000 x10 = 0000_0008</t>
    <phoneticPr fontId="1" type="noConversion"/>
  </si>
  <si>
    <t>mul : R type</t>
    <phoneticPr fontId="1" type="noConversion"/>
  </si>
  <si>
    <t>0000001</t>
    <phoneticPr fontId="1" type="noConversion"/>
  </si>
  <si>
    <t>func</t>
    <phoneticPr fontId="1" type="noConversion"/>
  </si>
  <si>
    <t>mul</t>
    <phoneticPr fontId="1" type="noConversion"/>
  </si>
  <si>
    <t>mul to x3</t>
    <phoneticPr fontId="1" type="noConversion"/>
  </si>
  <si>
    <t>x3 = x1 * x2 = 247</t>
    <phoneticPr fontId="1" type="noConversion"/>
  </si>
  <si>
    <t>set x4[31] = 1</t>
    <phoneticPr fontId="1" type="noConversion"/>
  </si>
  <si>
    <t>x4 = 8000_0000</t>
    <phoneticPr fontId="1" type="noConversion"/>
  </si>
  <si>
    <t>x5 = 8000_0000</t>
    <phoneticPr fontId="1" type="noConversion"/>
  </si>
  <si>
    <t>set x5[31] = 1</t>
    <phoneticPr fontId="1" type="noConversion"/>
  </si>
  <si>
    <t>x6 = x4 * x5 [low] = 0</t>
    <phoneticPr fontId="1" type="noConversion"/>
  </si>
  <si>
    <t>mul to x6, test the boundary</t>
    <phoneticPr fontId="1" type="noConversion"/>
  </si>
  <si>
    <t>11110</t>
    <phoneticPr fontId="1" type="noConversion"/>
  </si>
  <si>
    <t>mulh</t>
    <phoneticPr fontId="1" type="noConversion"/>
  </si>
  <si>
    <t>mulhsu</t>
    <phoneticPr fontId="1" type="noConversion"/>
  </si>
  <si>
    <t>mulhu</t>
    <phoneticPr fontId="1" type="noConversion"/>
  </si>
  <si>
    <t>x7 = x4*x5 [high]</t>
    <phoneticPr fontId="1" type="noConversion"/>
  </si>
  <si>
    <t>mulhsu to x8</t>
    <phoneticPr fontId="1" type="noConversion"/>
  </si>
  <si>
    <t>mulh to x7</t>
    <phoneticPr fontId="1" type="noConversion"/>
  </si>
  <si>
    <t>x8 = x4[signed] * x5[unsigned]</t>
    <phoneticPr fontId="1" type="noConversion"/>
  </si>
  <si>
    <t>x9 = x4[unsigned] * x5[unsigned]</t>
    <phoneticPr fontId="1" type="noConversion"/>
  </si>
  <si>
    <t>19 cycles</t>
    <phoneticPr fontId="1" type="noConversion"/>
  </si>
  <si>
    <t>0000010</t>
    <phoneticPr fontId="1" type="noConversion"/>
  </si>
  <si>
    <t>div</t>
    <phoneticPr fontId="1" type="noConversion"/>
  </si>
  <si>
    <t>x3 = x1/x2</t>
    <phoneticPr fontId="1" type="noConversion"/>
  </si>
  <si>
    <t>divu</t>
    <phoneticPr fontId="1" type="noConversion"/>
  </si>
  <si>
    <t>x4 = x1/x2 unsigned</t>
    <phoneticPr fontId="1" type="noConversion"/>
  </si>
  <si>
    <t>pass (+-均通过)</t>
    <phoneticPr fontId="1" type="noConversion"/>
  </si>
  <si>
    <t xml:space="preserve">div/rem: R type </t>
    <phoneticPr fontId="1" type="noConversion"/>
  </si>
  <si>
    <t>rem</t>
    <phoneticPr fontId="1" type="noConversion"/>
  </si>
  <si>
    <t>remu</t>
    <phoneticPr fontId="1" type="noConversion"/>
  </si>
  <si>
    <t>x5 = x1/x2[rem]</t>
    <phoneticPr fontId="1" type="noConversion"/>
  </si>
  <si>
    <t xml:space="preserve">x6 = x1/x2[rem] unsigned </t>
    <phoneticPr fontId="1" type="noConversion"/>
  </si>
  <si>
    <t>JAL J type</t>
    <phoneticPr fontId="1" type="noConversion"/>
  </si>
  <si>
    <t>35 cycles</t>
    <phoneticPr fontId="1" type="noConversion"/>
  </si>
  <si>
    <t>Bxx: B type</t>
    <phoneticPr fontId="1" type="noConversion"/>
  </si>
  <si>
    <t>imm[12|10:5]</t>
    <phoneticPr fontId="1" type="noConversion"/>
  </si>
  <si>
    <t>imm[4:1|11]</t>
    <phoneticPr fontId="1" type="noConversion"/>
  </si>
  <si>
    <t>x3 = 0</t>
    <phoneticPr fontId="1" type="noConversion"/>
  </si>
  <si>
    <t>x1 = 0</t>
    <phoneticPr fontId="1" type="noConversion"/>
  </si>
  <si>
    <t>0011111</t>
    <phoneticPr fontId="1" type="noConversion"/>
  </si>
  <si>
    <t>0000110</t>
    <phoneticPr fontId="1" type="noConversion"/>
  </si>
  <si>
    <t>1100011</t>
    <phoneticPr fontId="1" type="noConversion"/>
  </si>
  <si>
    <t>jump to 0026</t>
    <phoneticPr fontId="1" type="noConversion"/>
  </si>
  <si>
    <t>x4 add 1</t>
    <phoneticPr fontId="1" type="noConversion"/>
  </si>
  <si>
    <t>x5 add 2</t>
    <phoneticPr fontId="1" type="noConversion"/>
  </si>
  <si>
    <t>x6 add</t>
    <phoneticPr fontId="1" type="noConversion"/>
  </si>
  <si>
    <t>x7 add</t>
    <phoneticPr fontId="1" type="noConversion"/>
  </si>
  <si>
    <t>x1/3/6/7 set</t>
    <phoneticPr fontId="1" type="noConversion"/>
  </si>
  <si>
    <t>don‘t jump to 0010</t>
    <phoneticPr fontId="1" type="noConversion"/>
  </si>
  <si>
    <t>don't jump to 0026</t>
    <phoneticPr fontId="1" type="noConversion"/>
  </si>
  <si>
    <t>jal to 0000_0004</t>
    <phoneticPr fontId="1" type="noConversion"/>
  </si>
  <si>
    <t>jal</t>
    <phoneticPr fontId="1" type="noConversion"/>
  </si>
  <si>
    <t>imm[20|10:1|11|19:12]</t>
    <phoneticPr fontId="1" type="noConversion"/>
  </si>
  <si>
    <t>1101111</t>
    <phoneticPr fontId="1" type="noConversion"/>
  </si>
  <si>
    <t>x8 add</t>
    <phoneticPr fontId="1" type="noConversion"/>
  </si>
  <si>
    <t>1111110</t>
    <phoneticPr fontId="1" type="noConversion"/>
  </si>
  <si>
    <t>x1 = 15</t>
    <phoneticPr fontId="1" type="noConversion"/>
  </si>
  <si>
    <t>x2 add 31</t>
    <phoneticPr fontId="1" type="noConversion"/>
  </si>
  <si>
    <t xml:space="preserve">blt </t>
    <phoneticPr fontId="1" type="noConversion"/>
  </si>
  <si>
    <t>bgt</t>
    <phoneticPr fontId="1" type="noConversion"/>
  </si>
  <si>
    <t>jalr</t>
    <phoneticPr fontId="1" type="noConversion"/>
  </si>
  <si>
    <t>jal to 0000_0004 using add</t>
    <phoneticPr fontId="1" type="noConversion"/>
  </si>
  <si>
    <t>1100111</t>
    <phoneticPr fontId="1" type="noConversion"/>
  </si>
  <si>
    <t>jal to 0000_0004 using sub</t>
    <phoneticPr fontId="1" type="noConversion"/>
  </si>
  <si>
    <t>bltu</t>
    <phoneticPr fontId="1" type="noConversion"/>
  </si>
  <si>
    <t>x1 = -1</t>
    <phoneticPr fontId="1" type="noConversion"/>
  </si>
  <si>
    <t>bgtu</t>
    <phoneticPr fontId="1" type="noConversion"/>
  </si>
  <si>
    <t>jump to 0022</t>
    <phoneticPr fontId="1" type="noConversion"/>
  </si>
  <si>
    <t>don’t jump to 0010</t>
    <phoneticPr fontId="1" type="noConversion"/>
  </si>
  <si>
    <t>don’t jump to 0022</t>
    <phoneticPr fontId="1" type="noConversion"/>
  </si>
  <si>
    <t>branch</t>
    <phoneticPr fontId="1" type="noConversion"/>
  </si>
  <si>
    <t>C instrs</t>
    <phoneticPr fontId="1" type="noConversion"/>
  </si>
  <si>
    <t>0000_0006</t>
    <phoneticPr fontId="1" type="noConversion"/>
  </si>
  <si>
    <t>0000_000a</t>
    <phoneticPr fontId="1" type="noConversion"/>
  </si>
  <si>
    <t>c.nop</t>
    <phoneticPr fontId="1" type="noConversion"/>
  </si>
  <si>
    <t>c.addi</t>
    <phoneticPr fontId="1" type="noConversion"/>
  </si>
  <si>
    <t>0000_0012</t>
    <phoneticPr fontId="1" type="noConversion"/>
  </si>
  <si>
    <t>0000_0016</t>
    <phoneticPr fontId="1" type="noConversion"/>
  </si>
  <si>
    <t>c.li</t>
    <phoneticPr fontId="1" type="noConversion"/>
  </si>
  <si>
    <t>c.addi16spn</t>
    <phoneticPr fontId="1" type="noConversion"/>
  </si>
  <si>
    <t>c.lui</t>
    <phoneticPr fontId="1" type="noConversion"/>
  </si>
  <si>
    <t>c.srli</t>
    <phoneticPr fontId="1" type="noConversion"/>
  </si>
  <si>
    <t>c.jal</t>
    <phoneticPr fontId="1" type="noConversion"/>
  </si>
  <si>
    <t>0000_001e</t>
    <phoneticPr fontId="1" type="noConversion"/>
  </si>
  <si>
    <t>instr[1:0]</t>
    <phoneticPr fontId="1" type="noConversion"/>
  </si>
  <si>
    <t>instr[4:2]</t>
    <phoneticPr fontId="1" type="noConversion"/>
  </si>
  <si>
    <t>instr[6:5]</t>
    <phoneticPr fontId="1" type="noConversion"/>
  </si>
  <si>
    <t>instr[9:7]</t>
    <phoneticPr fontId="1" type="noConversion"/>
  </si>
  <si>
    <t>instr[11:10]</t>
    <phoneticPr fontId="1" type="noConversion"/>
  </si>
  <si>
    <t>instr[12]</t>
    <phoneticPr fontId="1" type="noConversion"/>
  </si>
  <si>
    <t>instr[15:13]</t>
    <phoneticPr fontId="1" type="noConversion"/>
  </si>
  <si>
    <t>00</t>
    <phoneticPr fontId="1" type="noConversion"/>
  </si>
  <si>
    <t>0</t>
    <phoneticPr fontId="1" type="noConversion"/>
  </si>
  <si>
    <t>c.addi4spn</t>
    <phoneticPr fontId="1" type="noConversion"/>
  </si>
  <si>
    <t>01</t>
    <phoneticPr fontId="1" type="noConversion"/>
  </si>
  <si>
    <t>c.sw</t>
    <phoneticPr fontId="1" type="noConversion"/>
  </si>
  <si>
    <t>1</t>
    <phoneticPr fontId="1" type="noConversion"/>
  </si>
  <si>
    <t>c.lw</t>
    <phoneticPr fontId="1" type="noConversion"/>
  </si>
  <si>
    <t>save data to dtcm 0000 from x8</t>
    <phoneticPr fontId="1" type="noConversion"/>
  </si>
  <si>
    <t>and</t>
    <phoneticPr fontId="1" type="noConversion"/>
  </si>
  <si>
    <t>x3 = x2 &amp; x8</t>
    <phoneticPr fontId="1" type="noConversion"/>
  </si>
  <si>
    <t>0000100</t>
    <phoneticPr fontId="1" type="noConversion"/>
  </si>
  <si>
    <t>运行前至少预存两条nop以保证寄存器正常读取指令</t>
    <phoneticPr fontId="1" type="noConversion"/>
  </si>
  <si>
    <t>x2 = 1</t>
    <phoneticPr fontId="1" type="noConversion"/>
  </si>
  <si>
    <t>00000000000000000000000000000000</t>
    <phoneticPr fontId="1" type="noConversion"/>
  </si>
  <si>
    <t>c.addi rd为操作数寄存器和写回寄存器需要预先存储数据，否则会x态</t>
    <phoneticPr fontId="1" type="noConversion"/>
  </si>
  <si>
    <t>c.srai</t>
    <phoneticPr fontId="1" type="noConversion"/>
  </si>
  <si>
    <t>c.andi</t>
    <phoneticPr fontId="1" type="noConversion"/>
  </si>
  <si>
    <t>00110101</t>
    <phoneticPr fontId="1" type="noConversion"/>
  </si>
  <si>
    <t>add x2 and 4* imm[unsigned] to x10</t>
    <phoneticPr fontId="1" type="noConversion"/>
  </si>
  <si>
    <t>load data from dtcm 0000 to x11</t>
    <phoneticPr fontId="1" type="noConversion"/>
  </si>
  <si>
    <t>x2 = x2-16</t>
    <phoneticPr fontId="1" type="noConversion"/>
  </si>
  <si>
    <t>addi16sp与4sp不同点在于立即数是符号位拓展的</t>
    <phoneticPr fontId="1" type="noConversion"/>
  </si>
  <si>
    <t>0000_0022</t>
    <phoneticPr fontId="1" type="noConversion"/>
  </si>
  <si>
    <t>0000_0026</t>
    <phoneticPr fontId="1" type="noConversion"/>
  </si>
  <si>
    <t>lui to x12</t>
    <phoneticPr fontId="1" type="noConversion"/>
  </si>
  <si>
    <t>lui to x13</t>
    <phoneticPr fontId="1" type="noConversion"/>
  </si>
  <si>
    <t>0000_002a</t>
    <phoneticPr fontId="1" type="noConversion"/>
  </si>
  <si>
    <t>0000_0032</t>
    <phoneticPr fontId="1" type="noConversion"/>
  </si>
  <si>
    <t>jal会对x1执行写操作</t>
    <phoneticPr fontId="1" type="noConversion"/>
  </si>
  <si>
    <t>jump to 2e</t>
    <phoneticPr fontId="1" type="noConversion"/>
  </si>
  <si>
    <t>00000000110</t>
    <phoneticPr fontId="1" type="noConversion"/>
  </si>
  <si>
    <t>shift right logic 4bit to x13</t>
    <phoneticPr fontId="1" type="noConversion"/>
  </si>
  <si>
    <t>shift right Arithmetic 1bit to x12</t>
    <phoneticPr fontId="1" type="noConversion"/>
  </si>
  <si>
    <t>shift right Arithmetic 1bit to x13</t>
    <phoneticPr fontId="1" type="noConversion"/>
  </si>
  <si>
    <t>10</t>
    <phoneticPr fontId="1" type="noConversion"/>
  </si>
  <si>
    <t>x12 = imm[signed] &amp; x12</t>
    <phoneticPr fontId="1" type="noConversion"/>
  </si>
  <si>
    <t>x2 = x2+32</t>
    <phoneticPr fontId="1" type="noConversion"/>
  </si>
  <si>
    <t>jumped</t>
    <phoneticPr fontId="1" type="noConversion"/>
  </si>
  <si>
    <t>x12 = imm[unsigned] &amp; x12</t>
    <phoneticPr fontId="1" type="noConversion"/>
  </si>
  <si>
    <t>0000_0036</t>
    <phoneticPr fontId="1" type="noConversion"/>
  </si>
  <si>
    <t>c.sub</t>
    <phoneticPr fontId="1" type="noConversion"/>
  </si>
  <si>
    <t>c.xor</t>
    <phoneticPr fontId="1" type="noConversion"/>
  </si>
  <si>
    <t>c.or</t>
    <phoneticPr fontId="1" type="noConversion"/>
  </si>
  <si>
    <t>c.and</t>
    <phoneticPr fontId="1" type="noConversion"/>
  </si>
  <si>
    <t>c.j</t>
    <phoneticPr fontId="1" type="noConversion"/>
  </si>
  <si>
    <t>c.slli</t>
    <phoneticPr fontId="1" type="noConversion"/>
  </si>
  <si>
    <t>11</t>
    <phoneticPr fontId="1" type="noConversion"/>
  </si>
  <si>
    <t>0000_003e</t>
    <phoneticPr fontId="1" type="noConversion"/>
  </si>
  <si>
    <t>0000_0042</t>
    <phoneticPr fontId="1" type="noConversion"/>
  </si>
  <si>
    <t>x13 = x13 - x12</t>
    <phoneticPr fontId="1" type="noConversion"/>
  </si>
  <si>
    <t>x13 = x13 xor x12</t>
    <phoneticPr fontId="1" type="noConversion"/>
  </si>
  <si>
    <t>x13 = x13 &amp; x12</t>
    <phoneticPr fontId="1" type="noConversion"/>
  </si>
  <si>
    <t>x13 = x13 | x12</t>
    <phoneticPr fontId="1" type="noConversion"/>
  </si>
  <si>
    <t>RESULT</t>
    <phoneticPr fontId="1" type="noConversion"/>
  </si>
  <si>
    <t>JAL IMM</t>
    <phoneticPr fontId="1" type="noConversion"/>
  </si>
  <si>
    <t>00000001000</t>
    <phoneticPr fontId="1" type="noConversion"/>
  </si>
  <si>
    <t>shift left 8bit to x13</t>
    <phoneticPr fontId="1" type="noConversion"/>
  </si>
  <si>
    <t>add to x16</t>
    <phoneticPr fontId="1" type="noConversion"/>
  </si>
  <si>
    <t>add to 12</t>
    <phoneticPr fontId="1" type="noConversion"/>
  </si>
  <si>
    <t>0000_004e</t>
    <phoneticPr fontId="1" type="noConversion"/>
  </si>
  <si>
    <t>jump to 4c</t>
    <phoneticPr fontId="1" type="noConversion"/>
  </si>
  <si>
    <t>0000_0046</t>
    <phoneticPr fontId="1" type="noConversion"/>
  </si>
  <si>
    <t xml:space="preserve">jumped </t>
    <phoneticPr fontId="1" type="noConversion"/>
  </si>
  <si>
    <t>jump to 0004 and write 0050 to x1</t>
    <phoneticPr fontId="1" type="noConversion"/>
  </si>
  <si>
    <t>11111111011</t>
  </si>
  <si>
    <t>c.mv</t>
    <phoneticPr fontId="1" type="noConversion"/>
  </si>
  <si>
    <t>c.add</t>
    <phoneticPr fontId="1" type="noConversion"/>
  </si>
  <si>
    <t>c.swsp</t>
    <phoneticPr fontId="1" type="noConversion"/>
  </si>
  <si>
    <t>c.lwsp</t>
    <phoneticPr fontId="1" type="noConversion"/>
  </si>
  <si>
    <t>c.jalr</t>
    <phoneticPr fontId="1" type="noConversion"/>
  </si>
  <si>
    <t>c.jr</t>
    <phoneticPr fontId="1" type="noConversion"/>
  </si>
  <si>
    <t>100</t>
  </si>
  <si>
    <t>mv data from x8 to x2</t>
    <phoneticPr fontId="1" type="noConversion"/>
  </si>
  <si>
    <t>1</t>
  </si>
  <si>
    <t>add和jr之间是否能够区分开来需要注意下</t>
    <phoneticPr fontId="1" type="noConversion"/>
  </si>
  <si>
    <t>mv x8 to x3</t>
    <phoneticPr fontId="1" type="noConversion"/>
  </si>
  <si>
    <t>000100</t>
    <phoneticPr fontId="1" type="noConversion"/>
  </si>
  <si>
    <t>add to x2 (x2 clear)</t>
    <phoneticPr fontId="1" type="noConversion"/>
  </si>
  <si>
    <t>load data from 0004 to x5</t>
    <phoneticPr fontId="1" type="noConversion"/>
  </si>
  <si>
    <t>0000_002e</t>
    <phoneticPr fontId="1" type="noConversion"/>
  </si>
  <si>
    <t>add address to x6</t>
    <phoneticPr fontId="1" type="noConversion"/>
  </si>
  <si>
    <t>jump to 0000_0000</t>
    <phoneticPr fontId="1" type="noConversion"/>
  </si>
  <si>
    <t>0000_000e</t>
    <phoneticPr fontId="1" type="noConversion"/>
  </si>
  <si>
    <t>0000_001a</t>
    <phoneticPr fontId="1" type="noConversion"/>
  </si>
  <si>
    <t>jump to 0000_0024</t>
    <phoneticPr fontId="1" type="noConversion"/>
  </si>
  <si>
    <t>save x8 to 0004</t>
    <phoneticPr fontId="1" type="noConversion"/>
  </si>
  <si>
    <t>x8 = x8 + x1</t>
    <phoneticPr fontId="1" type="noConversion"/>
  </si>
  <si>
    <t>c.beqz</t>
    <phoneticPr fontId="1" type="noConversion"/>
  </si>
  <si>
    <t>add to x10, x10 = 0</t>
    <phoneticPr fontId="1" type="noConversion"/>
  </si>
  <si>
    <t>add to x11, x11 = 1</t>
    <phoneticPr fontId="1" type="noConversion"/>
  </si>
  <si>
    <t>mv data from x8 to x17</t>
    <phoneticPr fontId="1" type="noConversion"/>
  </si>
  <si>
    <t>BRANCH IMM</t>
    <phoneticPr fontId="1" type="noConversion"/>
  </si>
  <si>
    <t>OFFSET1</t>
    <phoneticPr fontId="1" type="noConversion"/>
  </si>
  <si>
    <t>OFFSET2</t>
    <phoneticPr fontId="1" type="noConversion"/>
  </si>
  <si>
    <t>c.bnez</t>
    <phoneticPr fontId="1" type="noConversion"/>
  </si>
  <si>
    <t>jump to 0030</t>
    <phoneticPr fontId="1" type="noConversion"/>
  </si>
  <si>
    <t>jump to 0034</t>
    <phoneticPr fontId="1" type="noConversion"/>
  </si>
  <si>
    <t xml:space="preserve">not jump </t>
    <phoneticPr fontId="1" type="noConversion"/>
  </si>
  <si>
    <t>mv data from x8 to x18</t>
    <phoneticPr fontId="1" type="noConversion"/>
  </si>
  <si>
    <t>0000_003a</t>
    <phoneticPr fontId="1" type="noConversion"/>
  </si>
  <si>
    <t>1110000110010001</t>
    <phoneticPr fontId="1" type="noConversion"/>
  </si>
  <si>
    <t>1110000100010001</t>
    <phoneticPr fontId="1" type="noConversion"/>
  </si>
  <si>
    <t xml:space="preserve">msb is the bit for signed </t>
  </si>
  <si>
    <t>store half word to 0006</t>
  </si>
  <si>
    <t>store byte to 0006</t>
  </si>
  <si>
    <t>load unsigned byte from 0001 to x9</t>
  </si>
  <si>
    <t>load half word unsigned from 0002 to x10</t>
  </si>
  <si>
    <t>load half word unsigned from 0000 to x11</t>
  </si>
  <si>
    <t>x9 = 0000_00ff</t>
  </si>
  <si>
    <t>x10 = 0000_07ff</t>
  </si>
  <si>
    <t>x11 = 0000_ffff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</si>
</sst>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5D17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2" borderId="0" xfId="0" applyNumberFormat="1" applyFill="1"/>
    <xf numFmtId="0" fontId="0" fillId="2" borderId="0" xfId="0" applyNumberFormat="1" applyFill="1"/>
    <xf numFmtId="49" fontId="0" fillId="2" borderId="0" xfId="0" applyNumberFormat="1" applyFill="1" applyAlignment="1">
      <alignment wrapText="1"/>
    </xf>
    <xf numFmtId="49" fontId="0" fillId="6" borderId="0" xfId="0" applyNumberFormat="1" applyFill="1"/>
    <xf numFmtId="0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7" borderId="0" xfId="0" applyNumberFormat="1" applyFill="1"/>
    <xf numFmtId="0" fontId="0" fillId="7" borderId="0" xfId="0" applyNumberFormat="1" applyFill="1"/>
    <xf numFmtId="49" fontId="0" fillId="7" borderId="0" xfId="0" applyNumberFormat="1" applyFill="1" applyAlignment="1">
      <alignment wrapText="1"/>
    </xf>
    <xf numFmtId="49" fontId="0" fillId="7" borderId="0" xfId="0" applyNumberFormat="1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8" borderId="0" xfId="0" applyNumberFormat="1" applyFill="1"/>
    <xf numFmtId="0" fontId="0" fillId="8" borderId="0" xfId="0" applyNumberFormat="1" applyFill="1"/>
    <xf numFmtId="49" fontId="0" fillId="8" borderId="0" xfId="0" applyNumberFormat="1" applyFill="1" applyAlignment="1">
      <alignment wrapText="1"/>
    </xf>
    <xf numFmtId="49" fontId="0" fillId="9" borderId="0" xfId="0" applyNumberFormat="1" applyFill="1"/>
    <xf numFmtId="49" fontId="0" fillId="10" borderId="0" xfId="0" applyNumberFormat="1" applyFill="1"/>
    <xf numFmtId="0" fontId="0" fillId="10" borderId="0" xfId="0" applyNumberFormat="1" applyFill="1"/>
    <xf numFmtId="49" fontId="0" fillId="10" borderId="0" xfId="0" applyNumberFormat="1" applyFill="1" applyAlignment="1">
      <alignment wrapText="1"/>
    </xf>
    <xf numFmtId="49" fontId="0" fillId="11" borderId="0" xfId="0" applyNumberFormat="1" applyFill="1"/>
    <xf numFmtId="0" fontId="0" fillId="11" borderId="0" xfId="0" applyNumberFormat="1" applyFill="1"/>
    <xf numFmtId="49" fontId="0" fillId="11" borderId="0" xfId="0" applyNumberFormat="1" applyFill="1" applyAlignment="1">
      <alignment wrapText="1"/>
    </xf>
    <xf numFmtId="49" fontId="0" fillId="12" borderId="0" xfId="0" applyNumberFormat="1" applyFill="1"/>
    <xf numFmtId="0" fontId="0" fillId="12" borderId="0" xfId="0" applyNumberFormat="1" applyFill="1"/>
    <xf numFmtId="49" fontId="0" fillId="12" borderId="0" xfId="0" applyNumberFormat="1" applyFill="1" applyAlignment="1">
      <alignment wrapText="1"/>
    </xf>
    <xf numFmtId="49" fontId="0" fillId="13" borderId="0" xfId="0" applyNumberFormat="1" applyFill="1"/>
    <xf numFmtId="0" fontId="0" fillId="13" borderId="0" xfId="0" applyNumberFormat="1" applyFill="1"/>
    <xf numFmtId="0" fontId="0" fillId="2" borderId="0" xfId="0" applyFill="1"/>
    <xf numFmtId="0" fontId="0" fillId="14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0" fontId="0" fillId="15" borderId="0" xfId="0" applyFill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11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75D175"/>
      <color rgb="FFCC3300"/>
      <color rgb="FFCC99FF"/>
      <color rgb="FFD0C7A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4"/>
  <sheetViews>
    <sheetView tabSelected="1" topLeftCell="J112" workbookViewId="0">
      <selection activeCell="K144" sqref="K144"/>
    </sheetView>
  </sheetViews>
  <sheetFormatPr defaultRowHeight="14.15" x14ac:dyDescent="0.35"/>
  <cols>
    <col min="1" max="1" width="21.35546875" style="1" customWidth="1"/>
    <col min="2" max="2" width="13.7109375" style="1" customWidth="1"/>
    <col min="3" max="3" width="32" style="1" customWidth="1"/>
    <col min="4" max="4" width="13.7109375" style="1" customWidth="1"/>
    <col min="5" max="5" width="14.2109375" style="1" customWidth="1"/>
    <col min="6" max="6" width="14.35546875" style="1" customWidth="1"/>
    <col min="7" max="7" width="14.140625" style="1" customWidth="1"/>
    <col min="8" max="8" width="33.35546875" style="3" customWidth="1"/>
    <col min="9" max="9" width="37.2109375" style="1" customWidth="1"/>
    <col min="10" max="10" width="36.640625" style="2" customWidth="1"/>
    <col min="11" max="11" width="31.640625" style="1" customWidth="1"/>
    <col min="12" max="12" width="14.2109375" style="1" customWidth="1"/>
    <col min="13" max="13" width="32" style="1" customWidth="1"/>
  </cols>
  <sheetData>
    <row r="1" spans="1:27" x14ac:dyDescent="0.35">
      <c r="A1" s="1" t="s">
        <v>1</v>
      </c>
      <c r="B1" s="1" t="s">
        <v>5</v>
      </c>
      <c r="C1" s="1" t="s">
        <v>82</v>
      </c>
      <c r="D1" s="1" t="s">
        <v>81</v>
      </c>
      <c r="E1" s="1" t="s">
        <v>6</v>
      </c>
      <c r="F1" s="1" t="s">
        <v>25</v>
      </c>
      <c r="G1" s="1" t="s">
        <v>24</v>
      </c>
      <c r="H1" s="3" t="s">
        <v>112</v>
      </c>
      <c r="I1" s="1" t="s">
        <v>0</v>
      </c>
      <c r="J1" s="2" t="s">
        <v>3</v>
      </c>
      <c r="K1" s="1" t="s">
        <v>22</v>
      </c>
      <c r="L1" s="1" t="s">
        <v>127</v>
      </c>
      <c r="M1" s="1" t="s">
        <v>157</v>
      </c>
      <c r="N1" s="1" t="s">
        <v>0</v>
      </c>
      <c r="Q1" s="38" t="s">
        <v>428</v>
      </c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5">
      <c r="A2" s="1" t="s">
        <v>2</v>
      </c>
      <c r="B2" s="1" t="s">
        <v>11</v>
      </c>
      <c r="C2" s="1" t="s">
        <v>10</v>
      </c>
      <c r="D2" s="1" t="s">
        <v>10</v>
      </c>
      <c r="E2" s="1" t="s">
        <v>30</v>
      </c>
      <c r="F2" s="1" t="s">
        <v>10</v>
      </c>
      <c r="G2" s="1" t="s">
        <v>11</v>
      </c>
      <c r="H2" s="3" t="str">
        <f t="shared" ref="H2:H26" si="0">B2&amp;""&amp;C2&amp;D2&amp;E2&amp;F2&amp;G2</f>
        <v>00000000000000000000000000000000</v>
      </c>
      <c r="I2" s="1" t="s">
        <v>119</v>
      </c>
      <c r="J2" s="2" t="s">
        <v>119</v>
      </c>
      <c r="K2" s="1" t="s">
        <v>120</v>
      </c>
      <c r="L2" s="1" t="s">
        <v>128</v>
      </c>
      <c r="N2" s="41" t="s">
        <v>201</v>
      </c>
      <c r="Q2" s="31">
        <v>11</v>
      </c>
      <c r="R2" s="31">
        <v>10</v>
      </c>
      <c r="S2" s="31">
        <v>9</v>
      </c>
      <c r="T2" s="31">
        <v>8</v>
      </c>
      <c r="U2" s="31">
        <v>7</v>
      </c>
      <c r="V2" s="31">
        <v>6</v>
      </c>
      <c r="W2" s="31">
        <v>5</v>
      </c>
      <c r="X2" s="31">
        <v>4</v>
      </c>
      <c r="Y2" s="31">
        <v>3</v>
      </c>
      <c r="Z2" s="31">
        <v>2</v>
      </c>
      <c r="AA2" s="31">
        <v>1</v>
      </c>
    </row>
    <row r="3" spans="1:27" x14ac:dyDescent="0.35">
      <c r="A3" s="1" t="s">
        <v>13</v>
      </c>
      <c r="B3" s="1" t="s">
        <v>11</v>
      </c>
      <c r="C3" s="1" t="s">
        <v>10</v>
      </c>
      <c r="D3" s="1" t="s">
        <v>10</v>
      </c>
      <c r="E3" s="1" t="s">
        <v>9</v>
      </c>
      <c r="F3" s="1" t="s">
        <v>8</v>
      </c>
      <c r="G3" s="1" t="s">
        <v>7</v>
      </c>
      <c r="H3" s="3" t="str">
        <f t="shared" si="0"/>
        <v>00000000000000000011000010110111</v>
      </c>
      <c r="I3" s="1" t="s">
        <v>4</v>
      </c>
      <c r="J3" s="2" t="s">
        <v>12</v>
      </c>
      <c r="K3" s="1" t="s">
        <v>121</v>
      </c>
      <c r="L3" s="1" t="s">
        <v>128</v>
      </c>
      <c r="N3" s="41"/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32">
        <v>1</v>
      </c>
      <c r="W3" s="32">
        <v>1</v>
      </c>
      <c r="X3" s="32">
        <v>1</v>
      </c>
      <c r="Y3" s="32">
        <v>1</v>
      </c>
      <c r="Z3" s="32">
        <v>0</v>
      </c>
      <c r="AA3" s="32">
        <v>1</v>
      </c>
    </row>
    <row r="4" spans="1:27" x14ac:dyDescent="0.35">
      <c r="A4" s="1" t="s">
        <v>14</v>
      </c>
      <c r="B4" s="1" t="s">
        <v>11</v>
      </c>
      <c r="C4" s="1" t="s">
        <v>10</v>
      </c>
      <c r="D4" s="1" t="s">
        <v>10</v>
      </c>
      <c r="E4" s="1" t="s">
        <v>21</v>
      </c>
      <c r="F4" s="1" t="s">
        <v>20</v>
      </c>
      <c r="G4" s="1" t="s">
        <v>19</v>
      </c>
      <c r="H4" s="3" t="str">
        <f t="shared" si="0"/>
        <v>00000000000000000100000100010111</v>
      </c>
      <c r="I4" s="1" t="s">
        <v>18</v>
      </c>
      <c r="J4" s="2" t="s">
        <v>23</v>
      </c>
      <c r="K4" s="1" t="s">
        <v>122</v>
      </c>
      <c r="L4" s="1" t="s">
        <v>128</v>
      </c>
      <c r="N4" s="41"/>
    </row>
    <row r="5" spans="1:27" x14ac:dyDescent="0.35">
      <c r="A5" s="1" t="s">
        <v>15</v>
      </c>
      <c r="B5" s="1" t="s">
        <v>11</v>
      </c>
      <c r="C5" s="1" t="s">
        <v>31</v>
      </c>
      <c r="D5" s="1" t="s">
        <v>8</v>
      </c>
      <c r="E5" s="1" t="s">
        <v>30</v>
      </c>
      <c r="F5" s="1" t="s">
        <v>29</v>
      </c>
      <c r="G5" s="1" t="s">
        <v>28</v>
      </c>
      <c r="H5" s="3" t="str">
        <f t="shared" si="0"/>
        <v>00000000100000001000000110010011</v>
      </c>
      <c r="I5" s="1" t="s">
        <v>26</v>
      </c>
      <c r="J5" s="2" t="s">
        <v>32</v>
      </c>
      <c r="K5" s="1" t="s">
        <v>123</v>
      </c>
      <c r="L5" s="1" t="s">
        <v>128</v>
      </c>
      <c r="N5" s="41"/>
      <c r="Q5" s="39" t="s">
        <v>427</v>
      </c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x14ac:dyDescent="0.35">
      <c r="A6" s="1" t="s">
        <v>16</v>
      </c>
      <c r="B6" s="1" t="s">
        <v>36</v>
      </c>
      <c r="C6" s="1" t="s">
        <v>10</v>
      </c>
      <c r="D6" s="1" t="s">
        <v>8</v>
      </c>
      <c r="E6" s="1" t="s">
        <v>38</v>
      </c>
      <c r="F6" s="1" t="s">
        <v>35</v>
      </c>
      <c r="G6" s="1" t="s">
        <v>28</v>
      </c>
      <c r="H6" s="3" t="str">
        <f t="shared" si="0"/>
        <v>00010000000000001010001000010011</v>
      </c>
      <c r="I6" s="1" t="s">
        <v>33</v>
      </c>
      <c r="J6" s="2" t="s">
        <v>37</v>
      </c>
      <c r="K6" s="1" t="s">
        <v>124</v>
      </c>
      <c r="L6" s="1" t="s">
        <v>128</v>
      </c>
      <c r="N6" s="41"/>
      <c r="Q6" s="36">
        <f>Q3</f>
        <v>1</v>
      </c>
      <c r="R6" s="36">
        <f>X3</f>
        <v>1</v>
      </c>
      <c r="S6" s="36">
        <f>S3</f>
        <v>1</v>
      </c>
      <c r="T6" s="36">
        <f>T3</f>
        <v>1</v>
      </c>
      <c r="U6" s="36">
        <f>R3</f>
        <v>1</v>
      </c>
      <c r="V6" s="36">
        <f>V3</f>
        <v>1</v>
      </c>
      <c r="W6" s="36">
        <f>U3</f>
        <v>1</v>
      </c>
      <c r="X6" s="36">
        <f>Y3</f>
        <v>1</v>
      </c>
      <c r="Y6" s="36">
        <f>Z3</f>
        <v>0</v>
      </c>
      <c r="Z6" s="36">
        <f>AA3</f>
        <v>1</v>
      </c>
      <c r="AA6" s="36">
        <f>W3</f>
        <v>1</v>
      </c>
    </row>
    <row r="7" spans="1:27" x14ac:dyDescent="0.35">
      <c r="A7" s="1" t="s">
        <v>17</v>
      </c>
      <c r="B7" s="1" t="s">
        <v>42</v>
      </c>
      <c r="C7" s="1" t="s">
        <v>10</v>
      </c>
      <c r="D7" s="1" t="s">
        <v>8</v>
      </c>
      <c r="E7" s="1" t="s">
        <v>9</v>
      </c>
      <c r="F7" s="1" t="s">
        <v>41</v>
      </c>
      <c r="G7" s="1" t="s">
        <v>28</v>
      </c>
      <c r="H7" s="3" t="str">
        <f t="shared" si="0"/>
        <v>00101000000000001011001010010011</v>
      </c>
      <c r="I7" s="1" t="s">
        <v>39</v>
      </c>
      <c r="J7" s="2" t="s">
        <v>40</v>
      </c>
      <c r="K7" s="1" t="s">
        <v>125</v>
      </c>
      <c r="L7" s="1" t="s">
        <v>128</v>
      </c>
      <c r="N7" s="41"/>
      <c r="Q7" s="40" t="str">
        <f>Q6&amp;R6&amp;S6&amp;T6&amp;U6&amp;V6&amp;W6&amp;X6&amp;Y6&amp;Z6&amp;AA6</f>
        <v>11111111011</v>
      </c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x14ac:dyDescent="0.35">
      <c r="A8" s="1" t="s">
        <v>43</v>
      </c>
      <c r="B8" s="1" t="s">
        <v>59</v>
      </c>
      <c r="C8" s="1" t="s">
        <v>60</v>
      </c>
      <c r="D8" s="1" t="s">
        <v>29</v>
      </c>
      <c r="E8" s="1" t="s">
        <v>21</v>
      </c>
      <c r="F8" s="1" t="s">
        <v>58</v>
      </c>
      <c r="G8" s="1" t="s">
        <v>27</v>
      </c>
      <c r="H8" s="3" t="str">
        <f t="shared" si="0"/>
        <v>11111111111100011100001100010011</v>
      </c>
      <c r="I8" s="1" t="s">
        <v>54</v>
      </c>
      <c r="J8" s="2" t="s">
        <v>57</v>
      </c>
      <c r="K8" s="1" t="s">
        <v>126</v>
      </c>
      <c r="L8" s="1" t="s">
        <v>128</v>
      </c>
      <c r="N8" s="41"/>
    </row>
    <row r="9" spans="1:27" x14ac:dyDescent="0.35">
      <c r="A9" s="1" t="s">
        <v>44</v>
      </c>
      <c r="B9" s="1" t="s">
        <v>63</v>
      </c>
      <c r="C9" s="1" t="s">
        <v>10</v>
      </c>
      <c r="D9" s="1" t="s">
        <v>8</v>
      </c>
      <c r="E9" s="1" t="s">
        <v>55</v>
      </c>
      <c r="F9" s="1" t="s">
        <v>61</v>
      </c>
      <c r="G9" s="1" t="s">
        <v>27</v>
      </c>
      <c r="H9" s="3" t="str">
        <f t="shared" si="0"/>
        <v>01101000000000001110001110010011</v>
      </c>
      <c r="I9" s="1" t="s">
        <v>56</v>
      </c>
      <c r="J9" s="2" t="s">
        <v>62</v>
      </c>
      <c r="K9" s="1" t="s">
        <v>129</v>
      </c>
      <c r="L9" s="1" t="s">
        <v>128</v>
      </c>
      <c r="N9" s="41"/>
      <c r="Q9" s="51" t="s">
        <v>465</v>
      </c>
      <c r="R9" s="51"/>
      <c r="S9" s="51"/>
      <c r="T9" s="51"/>
      <c r="U9" s="51"/>
      <c r="V9" s="51"/>
      <c r="W9" s="51"/>
      <c r="X9" s="51"/>
    </row>
    <row r="10" spans="1:27" x14ac:dyDescent="0.35">
      <c r="A10" s="1" t="s">
        <v>45</v>
      </c>
      <c r="B10" s="1" t="s">
        <v>67</v>
      </c>
      <c r="C10" s="1" t="s">
        <v>10</v>
      </c>
      <c r="D10" s="1" t="s">
        <v>61</v>
      </c>
      <c r="E10" s="1" t="s">
        <v>64</v>
      </c>
      <c r="F10" s="1" t="s">
        <v>31</v>
      </c>
      <c r="G10" s="1" t="s">
        <v>27</v>
      </c>
      <c r="H10" s="3" t="str">
        <f t="shared" si="0"/>
        <v>11110110000000111111010000010011</v>
      </c>
      <c r="I10" s="1" t="s">
        <v>65</v>
      </c>
      <c r="J10" s="2" t="s">
        <v>66</v>
      </c>
      <c r="K10" s="1" t="s">
        <v>130</v>
      </c>
      <c r="L10" s="1" t="s">
        <v>128</v>
      </c>
      <c r="N10" s="41"/>
      <c r="Q10" s="35">
        <v>8</v>
      </c>
      <c r="R10" s="35">
        <v>7</v>
      </c>
      <c r="S10" s="35">
        <v>6</v>
      </c>
      <c r="T10" s="35">
        <v>5</v>
      </c>
      <c r="U10" s="35">
        <v>4</v>
      </c>
      <c r="V10" s="35">
        <v>3</v>
      </c>
      <c r="W10" s="35">
        <v>2</v>
      </c>
      <c r="X10" s="35">
        <v>1</v>
      </c>
    </row>
    <row r="11" spans="1:27" x14ac:dyDescent="0.35">
      <c r="A11" s="1" t="s">
        <v>46</v>
      </c>
      <c r="B11" s="1" t="s">
        <v>11</v>
      </c>
      <c r="C11" s="1" t="s">
        <v>29</v>
      </c>
      <c r="D11" s="1" t="s">
        <v>58</v>
      </c>
      <c r="E11" s="1" t="s">
        <v>34</v>
      </c>
      <c r="F11" s="1" t="s">
        <v>70</v>
      </c>
      <c r="G11" s="1" t="s">
        <v>27</v>
      </c>
      <c r="H11" s="3" t="str">
        <f t="shared" si="0"/>
        <v>00000000001100110001010010010011</v>
      </c>
      <c r="I11" s="1" t="s">
        <v>68</v>
      </c>
      <c r="J11" s="2" t="s">
        <v>69</v>
      </c>
      <c r="K11" s="1" t="s">
        <v>131</v>
      </c>
      <c r="L11" s="1" t="s">
        <v>128</v>
      </c>
      <c r="N11" s="41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</row>
    <row r="12" spans="1:27" x14ac:dyDescent="0.35">
      <c r="A12" s="1" t="s">
        <v>47</v>
      </c>
      <c r="B12" s="1" t="s">
        <v>11</v>
      </c>
      <c r="C12" s="1" t="s">
        <v>29</v>
      </c>
      <c r="D12" s="1" t="s">
        <v>58</v>
      </c>
      <c r="E12" s="1" t="s">
        <v>71</v>
      </c>
      <c r="F12" s="1" t="s">
        <v>74</v>
      </c>
      <c r="G12" s="1" t="s">
        <v>27</v>
      </c>
      <c r="H12" s="3" t="str">
        <f t="shared" si="0"/>
        <v>00000000001100110101010100010011</v>
      </c>
      <c r="I12" s="1" t="s">
        <v>72</v>
      </c>
      <c r="J12" s="2" t="s">
        <v>73</v>
      </c>
      <c r="K12" s="1" t="s">
        <v>132</v>
      </c>
      <c r="L12" s="1" t="s">
        <v>128</v>
      </c>
      <c r="N12" s="41"/>
      <c r="Q12" s="40" t="s">
        <v>466</v>
      </c>
      <c r="R12" s="40"/>
      <c r="S12" s="40"/>
      <c r="T12" s="40" t="s">
        <v>467</v>
      </c>
      <c r="U12" s="40"/>
      <c r="V12" s="40"/>
      <c r="W12" s="40"/>
      <c r="X12" s="40"/>
    </row>
    <row r="13" spans="1:27" x14ac:dyDescent="0.35">
      <c r="A13" s="1" t="s">
        <v>48</v>
      </c>
      <c r="B13" s="1" t="s">
        <v>75</v>
      </c>
      <c r="C13" s="1" t="s">
        <v>29</v>
      </c>
      <c r="D13" s="1" t="s">
        <v>58</v>
      </c>
      <c r="E13" s="1" t="s">
        <v>71</v>
      </c>
      <c r="F13" s="1" t="s">
        <v>79</v>
      </c>
      <c r="G13" s="1" t="s">
        <v>28</v>
      </c>
      <c r="H13" s="3" t="str">
        <f t="shared" si="0"/>
        <v>01000000001100110101010110010011</v>
      </c>
      <c r="I13" s="1" t="s">
        <v>76</v>
      </c>
      <c r="J13" s="2" t="s">
        <v>77</v>
      </c>
      <c r="K13" s="1" t="s">
        <v>133</v>
      </c>
      <c r="L13" s="1" t="s">
        <v>128</v>
      </c>
      <c r="N13" s="41"/>
      <c r="Q13" s="40" t="str">
        <f>Q11&amp;U11&amp;V11</f>
        <v>000</v>
      </c>
      <c r="R13" s="40"/>
      <c r="S13" s="40"/>
      <c r="T13" s="40" t="str">
        <f>R11&amp;S11&amp;W11&amp;X11&amp;T11</f>
        <v>00100</v>
      </c>
      <c r="U13" s="40"/>
      <c r="V13" s="40"/>
      <c r="W13" s="40"/>
      <c r="X13" s="40"/>
    </row>
    <row r="14" spans="1:27" x14ac:dyDescent="0.35">
      <c r="A14" s="1" t="s">
        <v>49</v>
      </c>
      <c r="B14" s="1" t="s">
        <v>11</v>
      </c>
      <c r="C14" s="1" t="s">
        <v>29</v>
      </c>
      <c r="D14" s="1" t="s">
        <v>20</v>
      </c>
      <c r="E14" s="1" t="s">
        <v>30</v>
      </c>
      <c r="F14" s="1" t="s">
        <v>84</v>
      </c>
      <c r="G14" s="1" t="s">
        <v>80</v>
      </c>
      <c r="H14" s="3" t="str">
        <f t="shared" si="0"/>
        <v>00000000001100010000011000110011</v>
      </c>
      <c r="I14" s="1" t="s">
        <v>83</v>
      </c>
      <c r="J14" s="2" t="s">
        <v>135</v>
      </c>
      <c r="K14" s="1" t="s">
        <v>134</v>
      </c>
      <c r="L14" s="1" t="s">
        <v>128</v>
      </c>
      <c r="N14" s="41"/>
    </row>
    <row r="15" spans="1:27" x14ac:dyDescent="0.35">
      <c r="A15" s="1" t="s">
        <v>50</v>
      </c>
      <c r="B15" s="1" t="s">
        <v>75</v>
      </c>
      <c r="C15" s="1" t="s">
        <v>8</v>
      </c>
      <c r="D15" s="1" t="s">
        <v>84</v>
      </c>
      <c r="E15" s="1" t="s">
        <v>30</v>
      </c>
      <c r="F15" s="1" t="s">
        <v>86</v>
      </c>
      <c r="G15" s="1" t="s">
        <v>80</v>
      </c>
      <c r="H15" s="3" t="str">
        <f t="shared" si="0"/>
        <v>01000000000101100000011010110011</v>
      </c>
      <c r="I15" s="1" t="s">
        <v>85</v>
      </c>
      <c r="J15" s="2" t="s">
        <v>136</v>
      </c>
      <c r="K15" s="1" t="s">
        <v>137</v>
      </c>
      <c r="L15" s="1" t="s">
        <v>128</v>
      </c>
      <c r="N15" s="41"/>
    </row>
    <row r="16" spans="1:27" x14ac:dyDescent="0.35">
      <c r="A16" s="1" t="s">
        <v>51</v>
      </c>
      <c r="B16" s="1" t="s">
        <v>75</v>
      </c>
      <c r="C16" s="1" t="s">
        <v>8</v>
      </c>
      <c r="D16" s="1" t="s">
        <v>29</v>
      </c>
      <c r="E16" s="1" t="s">
        <v>30</v>
      </c>
      <c r="F16" s="1" t="s">
        <v>8</v>
      </c>
      <c r="G16" s="1" t="s">
        <v>80</v>
      </c>
      <c r="H16" s="3" t="str">
        <f t="shared" si="0"/>
        <v>01000000000100011000000010110011</v>
      </c>
      <c r="I16" s="1" t="s">
        <v>85</v>
      </c>
      <c r="J16" s="2" t="s">
        <v>138</v>
      </c>
      <c r="K16" s="1" t="s">
        <v>139</v>
      </c>
      <c r="L16" s="1" t="s">
        <v>128</v>
      </c>
      <c r="N16" s="41"/>
    </row>
    <row r="17" spans="1:14" x14ac:dyDescent="0.35">
      <c r="A17" s="1" t="s">
        <v>52</v>
      </c>
      <c r="B17" s="1" t="s">
        <v>11</v>
      </c>
      <c r="C17" s="1" t="s">
        <v>8</v>
      </c>
      <c r="D17" s="1" t="s">
        <v>86</v>
      </c>
      <c r="E17" s="1" t="s">
        <v>34</v>
      </c>
      <c r="F17" s="1" t="s">
        <v>89</v>
      </c>
      <c r="G17" s="1" t="s">
        <v>80</v>
      </c>
      <c r="H17" s="3" t="str">
        <f t="shared" si="0"/>
        <v>00000000000101101001011100110011</v>
      </c>
      <c r="I17" s="1" t="s">
        <v>88</v>
      </c>
      <c r="J17" s="2" t="s">
        <v>91</v>
      </c>
      <c r="K17" s="1" t="s">
        <v>140</v>
      </c>
      <c r="L17" s="1" t="s">
        <v>128</v>
      </c>
      <c r="N17" s="41"/>
    </row>
    <row r="18" spans="1:14" x14ac:dyDescent="0.35">
      <c r="A18" s="1" t="s">
        <v>53</v>
      </c>
      <c r="B18" s="1" t="s">
        <v>11</v>
      </c>
      <c r="C18" s="1" t="s">
        <v>29</v>
      </c>
      <c r="D18" s="1" t="s">
        <v>8</v>
      </c>
      <c r="E18" s="1" t="s">
        <v>38</v>
      </c>
      <c r="F18" s="1" t="s">
        <v>90</v>
      </c>
      <c r="G18" s="1" t="s">
        <v>80</v>
      </c>
      <c r="H18" s="3" t="str">
        <f t="shared" si="0"/>
        <v>00000000001100001010011110110011</v>
      </c>
      <c r="I18" s="1" t="s">
        <v>87</v>
      </c>
      <c r="J18" s="2" t="s">
        <v>92</v>
      </c>
      <c r="K18" s="1" t="s">
        <v>93</v>
      </c>
      <c r="L18" s="1" t="s">
        <v>128</v>
      </c>
      <c r="N18" s="41"/>
    </row>
    <row r="19" spans="1:14" x14ac:dyDescent="0.35">
      <c r="A19" s="1" t="s">
        <v>99</v>
      </c>
      <c r="B19" s="1" t="s">
        <v>11</v>
      </c>
      <c r="C19" s="1" t="s">
        <v>78</v>
      </c>
      <c r="D19" s="1" t="s">
        <v>8</v>
      </c>
      <c r="E19" s="1" t="s">
        <v>9</v>
      </c>
      <c r="F19" s="1" t="s">
        <v>97</v>
      </c>
      <c r="G19" s="1" t="s">
        <v>80</v>
      </c>
      <c r="H19" s="3" t="str">
        <f t="shared" si="0"/>
        <v>00000000001100001011100000110011</v>
      </c>
      <c r="I19" s="1" t="s">
        <v>94</v>
      </c>
      <c r="J19" s="2" t="s">
        <v>106</v>
      </c>
      <c r="K19" s="1" t="s">
        <v>107</v>
      </c>
      <c r="L19" s="1" t="s">
        <v>128</v>
      </c>
      <c r="N19" s="41"/>
    </row>
    <row r="20" spans="1:14" x14ac:dyDescent="0.35">
      <c r="A20" s="1" t="s">
        <v>100</v>
      </c>
      <c r="B20" s="1" t="s">
        <v>11</v>
      </c>
      <c r="C20" s="1" t="s">
        <v>20</v>
      </c>
      <c r="D20" s="1" t="s">
        <v>29</v>
      </c>
      <c r="E20" s="1" t="s">
        <v>21</v>
      </c>
      <c r="F20" s="1" t="s">
        <v>96</v>
      </c>
      <c r="G20" s="1" t="s">
        <v>80</v>
      </c>
      <c r="H20" s="3" t="str">
        <f t="shared" si="0"/>
        <v>00000000001000011100100010110011</v>
      </c>
      <c r="I20" s="1" t="s">
        <v>95</v>
      </c>
      <c r="J20" s="2" t="s">
        <v>98</v>
      </c>
      <c r="K20" s="1" t="s">
        <v>141</v>
      </c>
      <c r="L20" s="1" t="s">
        <v>128</v>
      </c>
      <c r="N20" s="41"/>
    </row>
    <row r="21" spans="1:14" x14ac:dyDescent="0.35">
      <c r="A21" s="1" t="s">
        <v>101</v>
      </c>
      <c r="B21" s="1" t="s">
        <v>11</v>
      </c>
      <c r="C21" s="1" t="s">
        <v>8</v>
      </c>
      <c r="D21" s="1" t="s">
        <v>29</v>
      </c>
      <c r="E21" s="1" t="s">
        <v>71</v>
      </c>
      <c r="F21" s="1" t="s">
        <v>110</v>
      </c>
      <c r="G21" s="1" t="s">
        <v>80</v>
      </c>
      <c r="H21" s="3" t="str">
        <f t="shared" si="0"/>
        <v>00000000000100011101100100110011</v>
      </c>
      <c r="I21" s="1" t="s">
        <v>109</v>
      </c>
      <c r="J21" s="2" t="s">
        <v>142</v>
      </c>
      <c r="K21" s="1" t="s">
        <v>143</v>
      </c>
      <c r="L21" s="1" t="s">
        <v>128</v>
      </c>
      <c r="N21" s="41"/>
    </row>
    <row r="22" spans="1:14" x14ac:dyDescent="0.35">
      <c r="A22" s="1" t="s">
        <v>102</v>
      </c>
      <c r="B22" s="1" t="s">
        <v>75</v>
      </c>
      <c r="C22" s="1" t="s">
        <v>8</v>
      </c>
      <c r="D22" s="1" t="s">
        <v>61</v>
      </c>
      <c r="E22" s="1" t="s">
        <v>71</v>
      </c>
      <c r="F22" s="1" t="s">
        <v>111</v>
      </c>
      <c r="G22" s="1" t="s">
        <v>80</v>
      </c>
      <c r="H22" s="3" t="str">
        <f t="shared" si="0"/>
        <v>01000000000100111101100110110011</v>
      </c>
      <c r="I22" s="1" t="s">
        <v>108</v>
      </c>
      <c r="J22" s="2" t="s">
        <v>144</v>
      </c>
      <c r="K22" s="1" t="s">
        <v>145</v>
      </c>
      <c r="L22" s="1" t="s">
        <v>128</v>
      </c>
      <c r="N22" s="41"/>
    </row>
    <row r="23" spans="1:14" x14ac:dyDescent="0.35">
      <c r="A23" s="1" t="s">
        <v>103</v>
      </c>
      <c r="B23" s="1" t="s">
        <v>11</v>
      </c>
      <c r="C23" s="1" t="s">
        <v>20</v>
      </c>
      <c r="D23" s="1" t="s">
        <v>84</v>
      </c>
      <c r="E23" s="1" t="s">
        <v>55</v>
      </c>
      <c r="F23" s="1" t="s">
        <v>113</v>
      </c>
      <c r="G23" s="1" t="s">
        <v>80</v>
      </c>
      <c r="H23" s="3" t="str">
        <f t="shared" si="0"/>
        <v>00000000001001100110101000110011</v>
      </c>
      <c r="I23" s="1" t="s">
        <v>115</v>
      </c>
      <c r="J23" s="2" t="s">
        <v>117</v>
      </c>
      <c r="K23" s="1" t="s">
        <v>146</v>
      </c>
      <c r="L23" s="1" t="s">
        <v>128</v>
      </c>
      <c r="N23" s="41"/>
    </row>
    <row r="24" spans="1:14" x14ac:dyDescent="0.35">
      <c r="A24" s="1" t="s">
        <v>104</v>
      </c>
      <c r="B24" s="1" t="s">
        <v>11</v>
      </c>
      <c r="C24" s="1" t="s">
        <v>20</v>
      </c>
      <c r="D24" s="1" t="s">
        <v>84</v>
      </c>
      <c r="E24" s="1" t="s">
        <v>64</v>
      </c>
      <c r="F24" s="1" t="s">
        <v>114</v>
      </c>
      <c r="G24" s="1" t="s">
        <v>80</v>
      </c>
      <c r="H24" s="3" t="str">
        <f t="shared" si="0"/>
        <v>00000000001001100111101010110011</v>
      </c>
      <c r="I24" s="1" t="s">
        <v>116</v>
      </c>
      <c r="J24" s="2" t="s">
        <v>118</v>
      </c>
      <c r="K24" s="1" t="s">
        <v>167</v>
      </c>
      <c r="L24" s="1" t="s">
        <v>128</v>
      </c>
      <c r="N24" s="41"/>
    </row>
    <row r="25" spans="1:14" x14ac:dyDescent="0.35">
      <c r="A25" s="1" t="s">
        <v>105</v>
      </c>
      <c r="B25" s="1" t="s">
        <v>75</v>
      </c>
      <c r="C25" s="1" t="s">
        <v>8</v>
      </c>
      <c r="D25" s="1" t="s">
        <v>58</v>
      </c>
      <c r="E25" s="1" t="s">
        <v>71</v>
      </c>
      <c r="F25" s="1" t="s">
        <v>151</v>
      </c>
      <c r="G25" s="1" t="s">
        <v>80</v>
      </c>
      <c r="H25" s="3" t="str">
        <f t="shared" si="0"/>
        <v>01000000000100110101101100110011</v>
      </c>
      <c r="I25" s="1" t="s">
        <v>108</v>
      </c>
      <c r="J25" s="2" t="s">
        <v>150</v>
      </c>
      <c r="K25" s="1" t="s">
        <v>154</v>
      </c>
      <c r="L25" s="1" t="s">
        <v>128</v>
      </c>
      <c r="N25" s="41"/>
    </row>
    <row r="26" spans="1:14" x14ac:dyDescent="0.35">
      <c r="A26" s="1" t="s">
        <v>147</v>
      </c>
      <c r="B26" s="1" t="s">
        <v>11</v>
      </c>
      <c r="C26" s="1" t="s">
        <v>29</v>
      </c>
      <c r="D26" s="1" t="s">
        <v>86</v>
      </c>
      <c r="E26" s="1" t="s">
        <v>34</v>
      </c>
      <c r="F26" s="1" t="s">
        <v>152</v>
      </c>
      <c r="G26" s="1" t="s">
        <v>80</v>
      </c>
      <c r="H26" s="3" t="str">
        <f t="shared" si="0"/>
        <v>00000000001101101001101110110011</v>
      </c>
      <c r="I26" s="1" t="s">
        <v>88</v>
      </c>
      <c r="J26" s="2" t="s">
        <v>153</v>
      </c>
      <c r="K26" s="1" t="s">
        <v>155</v>
      </c>
      <c r="L26" s="1" t="s">
        <v>128</v>
      </c>
      <c r="M26" s="1" t="s">
        <v>156</v>
      </c>
      <c r="N26" s="41"/>
    </row>
    <row r="27" spans="1:14" x14ac:dyDescent="0.35">
      <c r="A27" s="1" t="s">
        <v>148</v>
      </c>
      <c r="B27" s="1" t="s">
        <v>11</v>
      </c>
      <c r="C27" s="1" t="s">
        <v>29</v>
      </c>
      <c r="D27" s="1" t="s">
        <v>8</v>
      </c>
      <c r="E27" s="1" t="s">
        <v>38</v>
      </c>
      <c r="F27" s="1" t="s">
        <v>160</v>
      </c>
      <c r="G27" s="1" t="s">
        <v>80</v>
      </c>
      <c r="H27" s="3" t="str">
        <f t="shared" ref="H27" si="1">B27&amp;""&amp;C27&amp;D27&amp;E27&amp;F27&amp;G27</f>
        <v>00000000001100001010110000110011</v>
      </c>
      <c r="I27" s="1" t="s">
        <v>87</v>
      </c>
      <c r="J27" s="2" t="s">
        <v>159</v>
      </c>
      <c r="K27" s="1" t="s">
        <v>158</v>
      </c>
      <c r="L27" s="1" t="s">
        <v>128</v>
      </c>
      <c r="N27" s="41"/>
    </row>
    <row r="28" spans="1:14" x14ac:dyDescent="0.35">
      <c r="A28" s="1" t="s">
        <v>149</v>
      </c>
      <c r="B28" s="1" t="s">
        <v>11</v>
      </c>
      <c r="C28" s="1" t="s">
        <v>90</v>
      </c>
      <c r="D28" s="1" t="s">
        <v>160</v>
      </c>
      <c r="E28" s="1" t="s">
        <v>21</v>
      </c>
      <c r="F28" s="1" t="s">
        <v>160</v>
      </c>
      <c r="G28" s="1" t="s">
        <v>80</v>
      </c>
      <c r="H28" s="3" t="str">
        <f>B28&amp;""&amp;C28&amp;D28&amp;E28&amp;F28&amp;G28</f>
        <v>00000000111111000100110000110011</v>
      </c>
      <c r="I28" s="1" t="s">
        <v>95</v>
      </c>
      <c r="J28" s="2" t="s">
        <v>161</v>
      </c>
      <c r="K28" s="1" t="s">
        <v>162</v>
      </c>
      <c r="L28" s="1" t="s">
        <v>128</v>
      </c>
      <c r="N28" s="41"/>
    </row>
    <row r="29" spans="1:14" x14ac:dyDescent="0.35">
      <c r="N29" s="4"/>
    </row>
    <row r="30" spans="1:14" x14ac:dyDescent="0.35">
      <c r="A30" s="26" t="s">
        <v>317</v>
      </c>
      <c r="B30" s="26" t="s">
        <v>318</v>
      </c>
      <c r="C30" s="26" t="s">
        <v>179</v>
      </c>
      <c r="D30" s="26" t="s">
        <v>178</v>
      </c>
      <c r="E30" s="26"/>
      <c r="F30" s="26" t="s">
        <v>319</v>
      </c>
      <c r="G30" s="26"/>
      <c r="H30" s="27"/>
      <c r="I30" s="26"/>
      <c r="J30" s="28"/>
      <c r="N30" s="4"/>
    </row>
    <row r="31" spans="1:14" x14ac:dyDescent="0.35">
      <c r="A31" s="23" t="s">
        <v>276</v>
      </c>
      <c r="B31" s="23" t="s">
        <v>315</v>
      </c>
      <c r="C31" s="43" t="s">
        <v>335</v>
      </c>
      <c r="D31" s="43"/>
      <c r="E31" s="43"/>
      <c r="F31" s="23" t="s">
        <v>227</v>
      </c>
      <c r="G31" s="23" t="s">
        <v>336</v>
      </c>
      <c r="H31" s="24"/>
      <c r="I31" s="23"/>
      <c r="J31" s="25"/>
    </row>
    <row r="32" spans="1:14" x14ac:dyDescent="0.35">
      <c r="A32" s="1" t="s">
        <v>2</v>
      </c>
      <c r="B32" s="1" t="s">
        <v>11</v>
      </c>
      <c r="C32" s="1" t="s">
        <v>10</v>
      </c>
      <c r="D32" s="1" t="s">
        <v>10</v>
      </c>
      <c r="E32" s="1" t="s">
        <v>30</v>
      </c>
      <c r="F32" s="1" t="s">
        <v>10</v>
      </c>
      <c r="G32" s="1" t="s">
        <v>11</v>
      </c>
      <c r="H32" s="3" t="str">
        <f>B32&amp;""&amp;C32&amp;D32&amp;E32&amp;F32&amp;G32</f>
        <v>00000000000000000000000000000000</v>
      </c>
      <c r="I32" s="1" t="s">
        <v>119</v>
      </c>
      <c r="J32" s="2" t="s">
        <v>119</v>
      </c>
      <c r="L32" s="1" t="s">
        <v>128</v>
      </c>
      <c r="M32" s="1" t="s">
        <v>330</v>
      </c>
      <c r="N32" s="46" t="s">
        <v>353</v>
      </c>
    </row>
    <row r="33" spans="1:14" x14ac:dyDescent="0.35">
      <c r="A33" s="1" t="s">
        <v>13</v>
      </c>
      <c r="B33" s="1" t="s">
        <v>11</v>
      </c>
      <c r="C33" s="1" t="s">
        <v>10</v>
      </c>
      <c r="D33" s="1" t="s">
        <v>10</v>
      </c>
      <c r="E33" s="1" t="s">
        <v>30</v>
      </c>
      <c r="F33" s="1" t="s">
        <v>8</v>
      </c>
      <c r="G33" s="1" t="s">
        <v>28</v>
      </c>
      <c r="H33" s="3" t="str">
        <f t="shared" ref="H33" si="2">B33&amp;""&amp;C33&amp;D33&amp;E33&amp;F33&amp;G33</f>
        <v>00000000000000000000000010010011</v>
      </c>
      <c r="I33" s="1" t="s">
        <v>26</v>
      </c>
      <c r="J33" s="2" t="s">
        <v>321</v>
      </c>
      <c r="L33" s="1" t="s">
        <v>128</v>
      </c>
      <c r="N33" s="46"/>
    </row>
    <row r="34" spans="1:14" x14ac:dyDescent="0.35">
      <c r="A34" s="1" t="s">
        <v>14</v>
      </c>
      <c r="B34" s="1" t="s">
        <v>11</v>
      </c>
      <c r="C34" s="1" t="s">
        <v>10</v>
      </c>
      <c r="D34" s="1" t="s">
        <v>8</v>
      </c>
      <c r="E34" s="1" t="s">
        <v>30</v>
      </c>
      <c r="F34" s="1" t="s">
        <v>31</v>
      </c>
      <c r="G34" s="1" t="s">
        <v>165</v>
      </c>
      <c r="H34" s="3" t="str">
        <f>B34&amp;""&amp;C34&amp;D34&amp;E34&amp;F34&amp;G34</f>
        <v>00000000000000001000010001100011</v>
      </c>
      <c r="I34" s="1" t="s">
        <v>163</v>
      </c>
      <c r="J34" s="2" t="s">
        <v>169</v>
      </c>
      <c r="L34" s="1" t="s">
        <v>128</v>
      </c>
      <c r="N34" s="46"/>
    </row>
    <row r="35" spans="1:14" x14ac:dyDescent="0.35">
      <c r="A35" s="1" t="s">
        <v>15</v>
      </c>
      <c r="B35" s="1" t="s">
        <v>11</v>
      </c>
      <c r="C35" s="1" t="s">
        <v>60</v>
      </c>
      <c r="D35" s="1" t="s">
        <v>8</v>
      </c>
      <c r="E35" s="1" t="s">
        <v>30</v>
      </c>
      <c r="F35" s="1" t="s">
        <v>20</v>
      </c>
      <c r="G35" s="1" t="s">
        <v>28</v>
      </c>
      <c r="H35" s="3" t="str">
        <f t="shared" ref="H35" si="3">B35&amp;""&amp;C35&amp;D35&amp;E35&amp;F35&amp;G35</f>
        <v>00000001111100001000000100010011</v>
      </c>
      <c r="I35" s="1" t="s">
        <v>26</v>
      </c>
      <c r="J35" s="2" t="s">
        <v>340</v>
      </c>
      <c r="L35" s="1" t="s">
        <v>128</v>
      </c>
      <c r="N35" s="46"/>
    </row>
    <row r="36" spans="1:14" x14ac:dyDescent="0.35">
      <c r="A36" s="1" t="s">
        <v>16</v>
      </c>
      <c r="B36" s="1" t="s">
        <v>11</v>
      </c>
      <c r="C36" s="1" t="s">
        <v>8</v>
      </c>
      <c r="D36" s="1" t="s">
        <v>8</v>
      </c>
      <c r="E36" s="1" t="s">
        <v>30</v>
      </c>
      <c r="F36" s="1" t="s">
        <v>8</v>
      </c>
      <c r="G36" s="1" t="s">
        <v>28</v>
      </c>
      <c r="H36" s="1" t="str">
        <f>B36&amp;C36&amp;D36&amp;E36&amp;F36&amp;G36</f>
        <v>00000000000100001000000010010011</v>
      </c>
      <c r="I36" s="1" t="s">
        <v>26</v>
      </c>
      <c r="J36" s="2" t="s">
        <v>166</v>
      </c>
      <c r="L36" s="1" t="s">
        <v>128</v>
      </c>
      <c r="N36" s="46"/>
    </row>
    <row r="37" spans="1:14" x14ac:dyDescent="0.35">
      <c r="A37" s="1" t="s">
        <v>17</v>
      </c>
      <c r="B37" s="1" t="s">
        <v>11</v>
      </c>
      <c r="C37" s="1" t="s">
        <v>10</v>
      </c>
      <c r="D37" s="1" t="s">
        <v>10</v>
      </c>
      <c r="E37" s="1" t="s">
        <v>30</v>
      </c>
      <c r="F37" s="1" t="s">
        <v>29</v>
      </c>
      <c r="G37" s="1" t="s">
        <v>28</v>
      </c>
      <c r="H37" s="1" t="str">
        <f t="shared" ref="H37:H43" si="4">B37&amp;C37&amp;D37&amp;E37&amp;F37&amp;G37</f>
        <v>00000000000000000000000110010011</v>
      </c>
      <c r="I37" s="1" t="s">
        <v>26</v>
      </c>
      <c r="J37" s="2" t="s">
        <v>320</v>
      </c>
      <c r="L37" s="1" t="s">
        <v>128</v>
      </c>
      <c r="N37" s="46"/>
    </row>
    <row r="38" spans="1:14" ht="15" customHeight="1" x14ac:dyDescent="0.35">
      <c r="A38" s="1" t="s">
        <v>43</v>
      </c>
      <c r="B38" s="1" t="s">
        <v>11</v>
      </c>
      <c r="C38" s="1" t="s">
        <v>8</v>
      </c>
      <c r="D38" s="1" t="s">
        <v>10</v>
      </c>
      <c r="E38" s="1" t="s">
        <v>34</v>
      </c>
      <c r="F38" s="1" t="s">
        <v>89</v>
      </c>
      <c r="G38" s="1" t="s">
        <v>324</v>
      </c>
      <c r="H38" s="1" t="str">
        <f t="shared" si="4"/>
        <v>00000000000100000001011101100011</v>
      </c>
      <c r="I38" s="1" t="s">
        <v>164</v>
      </c>
      <c r="J38" s="2" t="s">
        <v>325</v>
      </c>
      <c r="L38" s="1" t="s">
        <v>128</v>
      </c>
      <c r="N38" s="46"/>
    </row>
    <row r="39" spans="1:14" x14ac:dyDescent="0.35">
      <c r="A39" s="1" t="s">
        <v>44</v>
      </c>
      <c r="B39" s="1" t="s">
        <v>11</v>
      </c>
      <c r="C39" s="1" t="s">
        <v>8</v>
      </c>
      <c r="D39" s="1" t="s">
        <v>8</v>
      </c>
      <c r="E39" s="1" t="s">
        <v>30</v>
      </c>
      <c r="F39" s="1" t="s">
        <v>35</v>
      </c>
      <c r="G39" s="1" t="s">
        <v>28</v>
      </c>
      <c r="H39" s="1" t="str">
        <f t="shared" si="4"/>
        <v>00000000000100001000001000010011</v>
      </c>
      <c r="I39" s="1" t="s">
        <v>26</v>
      </c>
      <c r="J39" s="2" t="s">
        <v>326</v>
      </c>
      <c r="L39" s="1" t="s">
        <v>128</v>
      </c>
      <c r="N39" s="46"/>
    </row>
    <row r="40" spans="1:14" x14ac:dyDescent="0.35">
      <c r="A40" s="1" t="s">
        <v>45</v>
      </c>
      <c r="B40" s="1" t="s">
        <v>11</v>
      </c>
      <c r="C40" s="1" t="s">
        <v>20</v>
      </c>
      <c r="D40" s="1" t="s">
        <v>8</v>
      </c>
      <c r="E40" s="1" t="s">
        <v>30</v>
      </c>
      <c r="F40" s="1" t="s">
        <v>41</v>
      </c>
      <c r="G40" s="1" t="s">
        <v>28</v>
      </c>
      <c r="H40" s="1" t="str">
        <f t="shared" si="4"/>
        <v>00000000001000001000001010010011</v>
      </c>
      <c r="I40" s="1" t="s">
        <v>26</v>
      </c>
      <c r="J40" s="2" t="s">
        <v>327</v>
      </c>
      <c r="L40" s="1" t="s">
        <v>128</v>
      </c>
      <c r="N40" s="46"/>
    </row>
    <row r="41" spans="1:14" x14ac:dyDescent="0.35">
      <c r="A41" s="1" t="s">
        <v>46</v>
      </c>
      <c r="B41" s="1" t="s">
        <v>11</v>
      </c>
      <c r="C41" s="1" t="s">
        <v>10</v>
      </c>
      <c r="D41" s="1" t="s">
        <v>10</v>
      </c>
      <c r="E41" s="1" t="s">
        <v>30</v>
      </c>
      <c r="F41" s="1" t="s">
        <v>10</v>
      </c>
      <c r="G41" s="1" t="s">
        <v>11</v>
      </c>
      <c r="H41" s="1" t="str">
        <f t="shared" si="4"/>
        <v>00000000000000000000000000000000</v>
      </c>
      <c r="I41" s="1" t="s">
        <v>119</v>
      </c>
      <c r="L41" s="1" t="s">
        <v>128</v>
      </c>
      <c r="N41" s="46"/>
    </row>
    <row r="42" spans="1:14" x14ac:dyDescent="0.35">
      <c r="A42" s="1" t="s">
        <v>47</v>
      </c>
      <c r="B42" s="1" t="s">
        <v>323</v>
      </c>
      <c r="C42" s="1" t="s">
        <v>60</v>
      </c>
      <c r="D42" s="1" t="s">
        <v>8</v>
      </c>
      <c r="E42" s="1" t="s">
        <v>30</v>
      </c>
      <c r="F42" s="1" t="s">
        <v>58</v>
      </c>
      <c r="G42" s="1" t="s">
        <v>28</v>
      </c>
      <c r="H42" s="1" t="str">
        <f t="shared" si="4"/>
        <v>00001101111100001000001100010011</v>
      </c>
      <c r="I42" s="1" t="s">
        <v>26</v>
      </c>
      <c r="J42" s="2" t="s">
        <v>328</v>
      </c>
      <c r="L42" s="1" t="s">
        <v>128</v>
      </c>
      <c r="N42" s="46"/>
    </row>
    <row r="43" spans="1:14" x14ac:dyDescent="0.35">
      <c r="A43" s="1" t="s">
        <v>48</v>
      </c>
      <c r="B43" s="1" t="s">
        <v>322</v>
      </c>
      <c r="C43" s="1" t="s">
        <v>8</v>
      </c>
      <c r="D43" s="1" t="s">
        <v>8</v>
      </c>
      <c r="E43" s="1" t="s">
        <v>30</v>
      </c>
      <c r="F43" s="1" t="s">
        <v>61</v>
      </c>
      <c r="G43" s="1" t="s">
        <v>28</v>
      </c>
      <c r="H43" s="1" t="str">
        <f t="shared" si="4"/>
        <v>00111110000100001000001110010011</v>
      </c>
      <c r="I43" s="1" t="s">
        <v>26</v>
      </c>
      <c r="J43" s="2" t="s">
        <v>329</v>
      </c>
      <c r="L43" s="1" t="s">
        <v>128</v>
      </c>
      <c r="N43" s="46"/>
    </row>
    <row r="44" spans="1:14" x14ac:dyDescent="0.35">
      <c r="N44" s="46"/>
    </row>
    <row r="45" spans="1:14" x14ac:dyDescent="0.35">
      <c r="A45" s="1" t="s">
        <v>2</v>
      </c>
      <c r="B45" s="1" t="s">
        <v>11</v>
      </c>
      <c r="C45" s="1" t="s">
        <v>10</v>
      </c>
      <c r="D45" s="1" t="s">
        <v>10</v>
      </c>
      <c r="E45" s="1" t="s">
        <v>30</v>
      </c>
      <c r="F45" s="1" t="s">
        <v>10</v>
      </c>
      <c r="G45" s="1" t="s">
        <v>11</v>
      </c>
      <c r="H45" s="3" t="str">
        <f>B45&amp;""&amp;C45&amp;D45&amp;E45&amp;F45&amp;G45</f>
        <v>00000000000000000000000000000000</v>
      </c>
      <c r="I45" s="1" t="s">
        <v>119</v>
      </c>
      <c r="J45" s="2" t="s">
        <v>119</v>
      </c>
      <c r="L45" s="1" t="s">
        <v>128</v>
      </c>
      <c r="N45" s="46"/>
    </row>
    <row r="46" spans="1:14" x14ac:dyDescent="0.35">
      <c r="A46" s="1" t="s">
        <v>13</v>
      </c>
      <c r="B46" s="1" t="s">
        <v>11</v>
      </c>
      <c r="C46" s="1" t="s">
        <v>90</v>
      </c>
      <c r="D46" s="1" t="s">
        <v>10</v>
      </c>
      <c r="E46" s="1" t="s">
        <v>30</v>
      </c>
      <c r="F46" s="1" t="s">
        <v>8</v>
      </c>
      <c r="G46" s="1" t="s">
        <v>28</v>
      </c>
      <c r="H46" s="3" t="str">
        <f t="shared" ref="H46:H57" si="5">B46&amp;""&amp;C46&amp;D46&amp;E46&amp;F46&amp;G46</f>
        <v>00000000111100000000000010010011</v>
      </c>
      <c r="I46" s="1" t="s">
        <v>26</v>
      </c>
      <c r="J46" s="2" t="s">
        <v>339</v>
      </c>
      <c r="L46" s="1" t="s">
        <v>128</v>
      </c>
      <c r="N46" s="46"/>
    </row>
    <row r="47" spans="1:14" x14ac:dyDescent="0.35">
      <c r="A47" s="1" t="s">
        <v>14</v>
      </c>
      <c r="B47" s="1" t="s">
        <v>11</v>
      </c>
      <c r="C47" s="1" t="s">
        <v>10</v>
      </c>
      <c r="D47" s="1" t="s">
        <v>8</v>
      </c>
      <c r="E47" s="1" t="s">
        <v>30</v>
      </c>
      <c r="F47" s="1" t="s">
        <v>31</v>
      </c>
      <c r="G47" s="1" t="s">
        <v>165</v>
      </c>
      <c r="H47" s="3" t="str">
        <f t="shared" si="5"/>
        <v>00000000000000001000010001100011</v>
      </c>
      <c r="I47" s="1" t="s">
        <v>163</v>
      </c>
      <c r="J47" s="2" t="s">
        <v>331</v>
      </c>
      <c r="L47" s="1" t="s">
        <v>128</v>
      </c>
      <c r="N47" s="46"/>
    </row>
    <row r="48" spans="1:14" x14ac:dyDescent="0.35">
      <c r="A48" s="1" t="s">
        <v>15</v>
      </c>
      <c r="B48" s="1" t="s">
        <v>11</v>
      </c>
      <c r="C48" s="1" t="s">
        <v>60</v>
      </c>
      <c r="D48" s="1" t="s">
        <v>8</v>
      </c>
      <c r="E48" s="1" t="s">
        <v>30</v>
      </c>
      <c r="F48" s="1" t="s">
        <v>20</v>
      </c>
      <c r="G48" s="1" t="s">
        <v>28</v>
      </c>
      <c r="H48" s="3" t="str">
        <f t="shared" si="5"/>
        <v>00000001111100001000000100010011</v>
      </c>
      <c r="I48" s="1" t="s">
        <v>26</v>
      </c>
      <c r="J48" s="2" t="s">
        <v>340</v>
      </c>
      <c r="L48" s="1" t="s">
        <v>128</v>
      </c>
      <c r="N48" s="46"/>
    </row>
    <row r="49" spans="1:14" x14ac:dyDescent="0.35">
      <c r="A49" s="1" t="s">
        <v>16</v>
      </c>
      <c r="B49" s="1" t="s">
        <v>11</v>
      </c>
      <c r="C49" s="1" t="s">
        <v>8</v>
      </c>
      <c r="D49" s="1" t="s">
        <v>8</v>
      </c>
      <c r="E49" s="1" t="s">
        <v>30</v>
      </c>
      <c r="F49" s="1" t="s">
        <v>8</v>
      </c>
      <c r="G49" s="1" t="s">
        <v>28</v>
      </c>
      <c r="H49" s="3" t="str">
        <f t="shared" si="5"/>
        <v>00000000000100001000000010010011</v>
      </c>
      <c r="I49" s="1" t="s">
        <v>26</v>
      </c>
      <c r="J49" s="2" t="s">
        <v>166</v>
      </c>
      <c r="L49" s="1" t="s">
        <v>128</v>
      </c>
      <c r="N49" s="46"/>
    </row>
    <row r="50" spans="1:14" x14ac:dyDescent="0.35">
      <c r="A50" s="1" t="s">
        <v>17</v>
      </c>
      <c r="B50" s="1" t="s">
        <v>11</v>
      </c>
      <c r="C50" s="1" t="s">
        <v>10</v>
      </c>
      <c r="D50" s="1" t="s">
        <v>10</v>
      </c>
      <c r="E50" s="1" t="s">
        <v>30</v>
      </c>
      <c r="F50" s="1" t="s">
        <v>29</v>
      </c>
      <c r="G50" s="1" t="s">
        <v>28</v>
      </c>
      <c r="H50" s="3" t="str">
        <f t="shared" si="5"/>
        <v>00000000000000000000000110010011</v>
      </c>
      <c r="I50" s="1" t="s">
        <v>26</v>
      </c>
      <c r="J50" s="2" t="s">
        <v>320</v>
      </c>
      <c r="L50" s="1" t="s">
        <v>128</v>
      </c>
      <c r="N50" s="46"/>
    </row>
    <row r="51" spans="1:14" x14ac:dyDescent="0.35">
      <c r="A51" s="1" t="s">
        <v>43</v>
      </c>
      <c r="B51" s="1" t="s">
        <v>11</v>
      </c>
      <c r="C51" s="1" t="s">
        <v>29</v>
      </c>
      <c r="D51" s="1" t="s">
        <v>10</v>
      </c>
      <c r="E51" s="1" t="s">
        <v>34</v>
      </c>
      <c r="F51" s="1" t="s">
        <v>89</v>
      </c>
      <c r="G51" s="1" t="s">
        <v>324</v>
      </c>
      <c r="H51" s="3" t="str">
        <f t="shared" si="5"/>
        <v>00000000001100000001011101100011</v>
      </c>
      <c r="I51" s="1" t="s">
        <v>164</v>
      </c>
      <c r="J51" s="2" t="s">
        <v>332</v>
      </c>
      <c r="L51" s="1" t="s">
        <v>128</v>
      </c>
      <c r="N51" s="46"/>
    </row>
    <row r="52" spans="1:14" x14ac:dyDescent="0.35">
      <c r="A52" s="1" t="s">
        <v>44</v>
      </c>
      <c r="B52" s="1" t="s">
        <v>11</v>
      </c>
      <c r="C52" s="1" t="s">
        <v>8</v>
      </c>
      <c r="D52" s="1" t="s">
        <v>8</v>
      </c>
      <c r="E52" s="1" t="s">
        <v>30</v>
      </c>
      <c r="F52" s="1" t="s">
        <v>35</v>
      </c>
      <c r="G52" s="1" t="s">
        <v>28</v>
      </c>
      <c r="H52" s="3" t="str">
        <f t="shared" si="5"/>
        <v>00000000000100001000001000010011</v>
      </c>
      <c r="I52" s="1" t="s">
        <v>26</v>
      </c>
      <c r="J52" s="2" t="s">
        <v>326</v>
      </c>
      <c r="L52" s="1" t="s">
        <v>128</v>
      </c>
      <c r="N52" s="46"/>
    </row>
    <row r="53" spans="1:14" x14ac:dyDescent="0.35">
      <c r="A53" s="1" t="s">
        <v>45</v>
      </c>
      <c r="B53" s="1" t="s">
        <v>11</v>
      </c>
      <c r="C53" s="1" t="s">
        <v>20</v>
      </c>
      <c r="D53" s="1" t="s">
        <v>8</v>
      </c>
      <c r="E53" s="1" t="s">
        <v>30</v>
      </c>
      <c r="F53" s="1" t="s">
        <v>41</v>
      </c>
      <c r="G53" s="1" t="s">
        <v>28</v>
      </c>
      <c r="H53" s="3" t="str">
        <f t="shared" si="5"/>
        <v>00000000001000001000001010010011</v>
      </c>
      <c r="I53" s="1" t="s">
        <v>26</v>
      </c>
      <c r="J53" s="2" t="s">
        <v>327</v>
      </c>
      <c r="L53" s="1" t="s">
        <v>128</v>
      </c>
      <c r="N53" s="46"/>
    </row>
    <row r="54" spans="1:14" x14ac:dyDescent="0.35">
      <c r="A54" s="1" t="s">
        <v>46</v>
      </c>
      <c r="B54" s="1" t="s">
        <v>11</v>
      </c>
      <c r="C54" s="1" t="s">
        <v>10</v>
      </c>
      <c r="D54" s="1" t="s">
        <v>10</v>
      </c>
      <c r="E54" s="1" t="s">
        <v>30</v>
      </c>
      <c r="F54" s="1" t="s">
        <v>10</v>
      </c>
      <c r="G54" s="1" t="s">
        <v>11</v>
      </c>
      <c r="H54" s="3" t="str">
        <f t="shared" si="5"/>
        <v>00000000000000000000000000000000</v>
      </c>
      <c r="I54" s="1" t="s">
        <v>119</v>
      </c>
      <c r="L54" s="1" t="s">
        <v>128</v>
      </c>
      <c r="N54" s="46"/>
    </row>
    <row r="55" spans="1:14" x14ac:dyDescent="0.35">
      <c r="A55" s="1" t="s">
        <v>47</v>
      </c>
      <c r="B55" s="1" t="s">
        <v>323</v>
      </c>
      <c r="C55" s="1" t="s">
        <v>60</v>
      </c>
      <c r="D55" s="1" t="s">
        <v>8</v>
      </c>
      <c r="E55" s="1" t="s">
        <v>30</v>
      </c>
      <c r="F55" s="1" t="s">
        <v>58</v>
      </c>
      <c r="G55" s="1" t="s">
        <v>28</v>
      </c>
      <c r="H55" s="3" t="str">
        <f t="shared" si="5"/>
        <v>00001101111100001000001100010011</v>
      </c>
      <c r="I55" s="1" t="s">
        <v>26</v>
      </c>
      <c r="J55" s="2" t="s">
        <v>328</v>
      </c>
      <c r="L55" s="1" t="s">
        <v>128</v>
      </c>
      <c r="N55" s="46"/>
    </row>
    <row r="56" spans="1:14" x14ac:dyDescent="0.35">
      <c r="A56" s="1" t="s">
        <v>48</v>
      </c>
      <c r="B56" s="1" t="s">
        <v>322</v>
      </c>
      <c r="C56" s="1" t="s">
        <v>8</v>
      </c>
      <c r="D56" s="1" t="s">
        <v>8</v>
      </c>
      <c r="E56" s="1" t="s">
        <v>30</v>
      </c>
      <c r="F56" s="1" t="s">
        <v>61</v>
      </c>
      <c r="G56" s="1" t="s">
        <v>28</v>
      </c>
      <c r="H56" s="3" t="str">
        <f t="shared" si="5"/>
        <v>00111110000100001000001110010011</v>
      </c>
      <c r="I56" s="1" t="s">
        <v>26</v>
      </c>
      <c r="J56" s="2" t="s">
        <v>329</v>
      </c>
      <c r="L56" s="1" t="s">
        <v>128</v>
      </c>
      <c r="N56" s="46"/>
    </row>
    <row r="57" spans="1:14" x14ac:dyDescent="0.35">
      <c r="A57" s="1" t="s">
        <v>49</v>
      </c>
      <c r="B57" s="1" t="s">
        <v>338</v>
      </c>
      <c r="C57" s="1" t="s">
        <v>114</v>
      </c>
      <c r="D57" s="1" t="s">
        <v>60</v>
      </c>
      <c r="E57" s="1" t="s">
        <v>64</v>
      </c>
      <c r="F57" s="1" t="s">
        <v>70</v>
      </c>
      <c r="G57" s="1" t="s">
        <v>336</v>
      </c>
      <c r="H57" s="3" t="str">
        <f t="shared" si="5"/>
        <v>11111101010111111111010011101111</v>
      </c>
      <c r="I57" s="1" t="s">
        <v>334</v>
      </c>
      <c r="J57" s="2" t="s">
        <v>333</v>
      </c>
      <c r="L57" s="1" t="s">
        <v>128</v>
      </c>
      <c r="N57" s="46"/>
    </row>
    <row r="58" spans="1:14" x14ac:dyDescent="0.35">
      <c r="A58" s="1" t="s">
        <v>50</v>
      </c>
      <c r="B58" s="1" t="s">
        <v>323</v>
      </c>
      <c r="C58" s="1" t="s">
        <v>60</v>
      </c>
      <c r="D58" s="1" t="s">
        <v>8</v>
      </c>
      <c r="E58" s="1" t="s">
        <v>30</v>
      </c>
      <c r="F58" s="1" t="s">
        <v>31</v>
      </c>
      <c r="G58" s="1" t="s">
        <v>28</v>
      </c>
      <c r="H58" s="3" t="str">
        <f t="shared" ref="H58" si="6">B58&amp;""&amp;C58&amp;D58&amp;E58&amp;F58&amp;G58</f>
        <v>00001101111100001000010000010011</v>
      </c>
      <c r="I58" s="1" t="s">
        <v>26</v>
      </c>
      <c r="J58" s="2" t="s">
        <v>337</v>
      </c>
      <c r="L58" s="1" t="s">
        <v>128</v>
      </c>
      <c r="N58" s="46"/>
    </row>
    <row r="59" spans="1:14" x14ac:dyDescent="0.35">
      <c r="N59" s="46"/>
    </row>
    <row r="60" spans="1:14" x14ac:dyDescent="0.35">
      <c r="A60" s="1" t="s">
        <v>2</v>
      </c>
      <c r="B60" s="1" t="s">
        <v>11</v>
      </c>
      <c r="C60" s="1" t="s">
        <v>10</v>
      </c>
      <c r="D60" s="1" t="s">
        <v>10</v>
      </c>
      <c r="E60" s="1" t="s">
        <v>30</v>
      </c>
      <c r="F60" s="1" t="s">
        <v>10</v>
      </c>
      <c r="G60" s="1" t="s">
        <v>11</v>
      </c>
      <c r="H60" s="3" t="str">
        <f>B60&amp;""&amp;C60&amp;D60&amp;E60&amp;F60&amp;G60</f>
        <v>00000000000000000000000000000000</v>
      </c>
      <c r="I60" s="1" t="s">
        <v>119</v>
      </c>
      <c r="J60" s="2" t="s">
        <v>119</v>
      </c>
      <c r="L60" s="1" t="s">
        <v>128</v>
      </c>
      <c r="N60" s="46"/>
    </row>
    <row r="61" spans="1:14" x14ac:dyDescent="0.35">
      <c r="A61" s="1" t="s">
        <v>13</v>
      </c>
      <c r="B61" s="1" t="s">
        <v>11</v>
      </c>
      <c r="C61" s="1" t="s">
        <v>90</v>
      </c>
      <c r="D61" s="1" t="s">
        <v>10</v>
      </c>
      <c r="E61" s="1" t="s">
        <v>30</v>
      </c>
      <c r="F61" s="1" t="s">
        <v>8</v>
      </c>
      <c r="G61" s="1" t="s">
        <v>28</v>
      </c>
      <c r="H61" s="3" t="str">
        <f t="shared" ref="H61:H73" si="7">B61&amp;""&amp;C61&amp;D61&amp;E61&amp;F61&amp;G61</f>
        <v>00000000111100000000000010010011</v>
      </c>
      <c r="I61" s="1" t="s">
        <v>26</v>
      </c>
      <c r="J61" s="2" t="s">
        <v>339</v>
      </c>
      <c r="L61" s="1" t="s">
        <v>128</v>
      </c>
      <c r="N61" s="46"/>
    </row>
    <row r="62" spans="1:14" x14ac:dyDescent="0.35">
      <c r="A62" s="1" t="s">
        <v>14</v>
      </c>
      <c r="B62" s="1" t="s">
        <v>11</v>
      </c>
      <c r="C62" s="1" t="s">
        <v>8</v>
      </c>
      <c r="D62" s="1" t="s">
        <v>10</v>
      </c>
      <c r="E62" s="1" t="s">
        <v>21</v>
      </c>
      <c r="F62" s="1" t="s">
        <v>31</v>
      </c>
      <c r="G62" s="1" t="s">
        <v>165</v>
      </c>
      <c r="H62" s="3" t="str">
        <f t="shared" si="7"/>
        <v>00000000000100000100010001100011</v>
      </c>
      <c r="I62" s="1" t="s">
        <v>341</v>
      </c>
      <c r="J62" s="2" t="s">
        <v>169</v>
      </c>
      <c r="L62" s="1" t="s">
        <v>128</v>
      </c>
      <c r="N62" s="46"/>
    </row>
    <row r="63" spans="1:14" x14ac:dyDescent="0.35">
      <c r="A63" s="1" t="s">
        <v>15</v>
      </c>
      <c r="B63" s="1" t="s">
        <v>11</v>
      </c>
      <c r="C63" s="1" t="s">
        <v>60</v>
      </c>
      <c r="D63" s="1" t="s">
        <v>8</v>
      </c>
      <c r="E63" s="1" t="s">
        <v>30</v>
      </c>
      <c r="F63" s="1" t="s">
        <v>20</v>
      </c>
      <c r="G63" s="1" t="s">
        <v>28</v>
      </c>
      <c r="H63" s="3" t="str">
        <f t="shared" si="7"/>
        <v>00000001111100001000000100010011</v>
      </c>
      <c r="I63" s="1" t="s">
        <v>26</v>
      </c>
      <c r="J63" s="2" t="s">
        <v>340</v>
      </c>
      <c r="L63" s="1" t="s">
        <v>128</v>
      </c>
      <c r="N63" s="46"/>
    </row>
    <row r="64" spans="1:14" x14ac:dyDescent="0.35">
      <c r="A64" s="1" t="s">
        <v>16</v>
      </c>
      <c r="B64" s="1" t="s">
        <v>11</v>
      </c>
      <c r="C64" s="1" t="s">
        <v>8</v>
      </c>
      <c r="D64" s="1" t="s">
        <v>8</v>
      </c>
      <c r="E64" s="1" t="s">
        <v>30</v>
      </c>
      <c r="F64" s="1" t="s">
        <v>8</v>
      </c>
      <c r="G64" s="1" t="s">
        <v>28</v>
      </c>
      <c r="H64" s="3" t="str">
        <f t="shared" si="7"/>
        <v>00000000000100001000000010010011</v>
      </c>
      <c r="I64" s="1" t="s">
        <v>26</v>
      </c>
      <c r="J64" s="2" t="s">
        <v>166</v>
      </c>
      <c r="L64" s="1" t="s">
        <v>128</v>
      </c>
      <c r="N64" s="46"/>
    </row>
    <row r="65" spans="1:14" x14ac:dyDescent="0.35">
      <c r="A65" s="1" t="s">
        <v>17</v>
      </c>
      <c r="B65" s="1" t="s">
        <v>11</v>
      </c>
      <c r="C65" s="1" t="s">
        <v>10</v>
      </c>
      <c r="D65" s="1" t="s">
        <v>10</v>
      </c>
      <c r="E65" s="1" t="s">
        <v>30</v>
      </c>
      <c r="F65" s="1" t="s">
        <v>29</v>
      </c>
      <c r="G65" s="1" t="s">
        <v>28</v>
      </c>
      <c r="H65" s="3" t="str">
        <f t="shared" si="7"/>
        <v>00000000000000000000000110010011</v>
      </c>
      <c r="I65" s="1" t="s">
        <v>26</v>
      </c>
      <c r="J65" s="2" t="s">
        <v>320</v>
      </c>
      <c r="L65" s="1" t="s">
        <v>128</v>
      </c>
      <c r="N65" s="46"/>
    </row>
    <row r="66" spans="1:14" x14ac:dyDescent="0.35">
      <c r="A66" s="1" t="s">
        <v>43</v>
      </c>
      <c r="B66" s="1" t="s">
        <v>11</v>
      </c>
      <c r="C66" s="1" t="s">
        <v>10</v>
      </c>
      <c r="D66" s="1" t="s">
        <v>8</v>
      </c>
      <c r="E66" s="1" t="s">
        <v>71</v>
      </c>
      <c r="F66" s="1" t="s">
        <v>89</v>
      </c>
      <c r="G66" s="1" t="s">
        <v>324</v>
      </c>
      <c r="H66" s="3" t="str">
        <f t="shared" si="7"/>
        <v>00000000000000001101011101100011</v>
      </c>
      <c r="I66" s="1" t="s">
        <v>342</v>
      </c>
      <c r="J66" s="2" t="s">
        <v>325</v>
      </c>
      <c r="L66" s="1" t="s">
        <v>128</v>
      </c>
      <c r="N66" s="46"/>
    </row>
    <row r="67" spans="1:14" x14ac:dyDescent="0.35">
      <c r="A67" s="1" t="s">
        <v>44</v>
      </c>
      <c r="B67" s="1" t="s">
        <v>11</v>
      </c>
      <c r="C67" s="1" t="s">
        <v>8</v>
      </c>
      <c r="D67" s="1" t="s">
        <v>8</v>
      </c>
      <c r="E67" s="1" t="s">
        <v>30</v>
      </c>
      <c r="F67" s="1" t="s">
        <v>35</v>
      </c>
      <c r="G67" s="1" t="s">
        <v>28</v>
      </c>
      <c r="H67" s="3" t="str">
        <f t="shared" si="7"/>
        <v>00000000000100001000001000010011</v>
      </c>
      <c r="I67" s="1" t="s">
        <v>26</v>
      </c>
      <c r="J67" s="2" t="s">
        <v>326</v>
      </c>
      <c r="L67" s="1" t="s">
        <v>128</v>
      </c>
      <c r="N67" s="46"/>
    </row>
    <row r="68" spans="1:14" x14ac:dyDescent="0.35">
      <c r="A68" s="1" t="s">
        <v>45</v>
      </c>
      <c r="B68" s="1" t="s">
        <v>11</v>
      </c>
      <c r="C68" s="1" t="s">
        <v>20</v>
      </c>
      <c r="D68" s="1" t="s">
        <v>8</v>
      </c>
      <c r="E68" s="1" t="s">
        <v>30</v>
      </c>
      <c r="F68" s="1" t="s">
        <v>41</v>
      </c>
      <c r="G68" s="1" t="s">
        <v>28</v>
      </c>
      <c r="H68" s="3" t="str">
        <f t="shared" si="7"/>
        <v>00000000001000001000001010010011</v>
      </c>
      <c r="I68" s="1" t="s">
        <v>26</v>
      </c>
      <c r="J68" s="2" t="s">
        <v>327</v>
      </c>
      <c r="L68" s="1" t="s">
        <v>128</v>
      </c>
      <c r="N68" s="46"/>
    </row>
    <row r="69" spans="1:14" x14ac:dyDescent="0.35">
      <c r="A69" s="1" t="s">
        <v>46</v>
      </c>
      <c r="B69" s="1" t="s">
        <v>11</v>
      </c>
      <c r="C69" s="1" t="s">
        <v>10</v>
      </c>
      <c r="D69" s="1" t="s">
        <v>10</v>
      </c>
      <c r="E69" s="1" t="s">
        <v>30</v>
      </c>
      <c r="F69" s="1" t="s">
        <v>10</v>
      </c>
      <c r="G69" s="1" t="s">
        <v>11</v>
      </c>
      <c r="H69" s="3" t="str">
        <f t="shared" si="7"/>
        <v>00000000000000000000000000000000</v>
      </c>
      <c r="I69" s="1" t="s">
        <v>119</v>
      </c>
      <c r="L69" s="1" t="s">
        <v>128</v>
      </c>
      <c r="N69" s="46"/>
    </row>
    <row r="70" spans="1:14" x14ac:dyDescent="0.35">
      <c r="A70" s="1" t="s">
        <v>47</v>
      </c>
      <c r="B70" s="1" t="s">
        <v>323</v>
      </c>
      <c r="C70" s="1" t="s">
        <v>60</v>
      </c>
      <c r="D70" s="1" t="s">
        <v>8</v>
      </c>
      <c r="E70" s="1" t="s">
        <v>30</v>
      </c>
      <c r="F70" s="1" t="s">
        <v>58</v>
      </c>
      <c r="G70" s="1" t="s">
        <v>28</v>
      </c>
      <c r="H70" s="3" t="str">
        <f t="shared" si="7"/>
        <v>00001101111100001000001100010011</v>
      </c>
      <c r="I70" s="1" t="s">
        <v>26</v>
      </c>
      <c r="J70" s="2" t="s">
        <v>328</v>
      </c>
      <c r="L70" s="1" t="s">
        <v>128</v>
      </c>
      <c r="N70" s="46"/>
    </row>
    <row r="71" spans="1:14" x14ac:dyDescent="0.35">
      <c r="A71" s="1" t="s">
        <v>48</v>
      </c>
      <c r="B71" s="1" t="s">
        <v>322</v>
      </c>
      <c r="C71" s="1" t="s">
        <v>8</v>
      </c>
      <c r="D71" s="1" t="s">
        <v>8</v>
      </c>
      <c r="E71" s="1" t="s">
        <v>30</v>
      </c>
      <c r="F71" s="1" t="s">
        <v>61</v>
      </c>
      <c r="G71" s="1" t="s">
        <v>28</v>
      </c>
      <c r="H71" s="3" t="str">
        <f t="shared" si="7"/>
        <v>00111110000100001000001110010011</v>
      </c>
      <c r="I71" s="1" t="s">
        <v>26</v>
      </c>
      <c r="J71" s="2" t="s">
        <v>329</v>
      </c>
      <c r="L71" s="1" t="s">
        <v>128</v>
      </c>
      <c r="N71" s="46"/>
    </row>
    <row r="72" spans="1:14" x14ac:dyDescent="0.35">
      <c r="A72" s="1" t="s">
        <v>49</v>
      </c>
      <c r="B72" s="1" t="s">
        <v>11</v>
      </c>
      <c r="C72" s="1" t="s">
        <v>35</v>
      </c>
      <c r="D72" s="1" t="s">
        <v>10</v>
      </c>
      <c r="E72" s="1" t="s">
        <v>30</v>
      </c>
      <c r="F72" s="1" t="s">
        <v>70</v>
      </c>
      <c r="G72" s="1" t="s">
        <v>345</v>
      </c>
      <c r="H72" s="3" t="str">
        <f t="shared" si="7"/>
        <v>00000000010000000000010011100111</v>
      </c>
      <c r="I72" s="1" t="s">
        <v>343</v>
      </c>
      <c r="J72" s="2" t="s">
        <v>344</v>
      </c>
      <c r="L72" s="1" t="s">
        <v>128</v>
      </c>
      <c r="N72" s="46"/>
    </row>
    <row r="73" spans="1:14" x14ac:dyDescent="0.35">
      <c r="A73" s="1" t="s">
        <v>50</v>
      </c>
      <c r="B73" s="1" t="s">
        <v>323</v>
      </c>
      <c r="C73" s="1" t="s">
        <v>60</v>
      </c>
      <c r="D73" s="1" t="s">
        <v>8</v>
      </c>
      <c r="E73" s="1" t="s">
        <v>30</v>
      </c>
      <c r="F73" s="1" t="s">
        <v>31</v>
      </c>
      <c r="G73" s="1" t="s">
        <v>28</v>
      </c>
      <c r="H73" s="3" t="str">
        <f t="shared" si="7"/>
        <v>00001101111100001000010000010011</v>
      </c>
      <c r="I73" s="1" t="s">
        <v>26</v>
      </c>
      <c r="J73" s="2" t="s">
        <v>337</v>
      </c>
      <c r="L73" s="1" t="s">
        <v>128</v>
      </c>
      <c r="N73" s="46"/>
    </row>
    <row r="74" spans="1:14" x14ac:dyDescent="0.35">
      <c r="N74" s="46"/>
    </row>
    <row r="75" spans="1:14" x14ac:dyDescent="0.35">
      <c r="A75" s="1" t="s">
        <v>2</v>
      </c>
      <c r="B75" s="1" t="s">
        <v>11</v>
      </c>
      <c r="C75" s="1" t="s">
        <v>10</v>
      </c>
      <c r="D75" s="1" t="s">
        <v>10</v>
      </c>
      <c r="E75" s="1" t="s">
        <v>30</v>
      </c>
      <c r="F75" s="1" t="s">
        <v>10</v>
      </c>
      <c r="G75" s="1" t="s">
        <v>11</v>
      </c>
      <c r="H75" s="3" t="str">
        <f>B75&amp;""&amp;C75&amp;D75&amp;E75&amp;F75&amp;G75</f>
        <v>00000000000000000000000000000000</v>
      </c>
      <c r="I75" s="1" t="s">
        <v>119</v>
      </c>
      <c r="J75" s="2" t="s">
        <v>119</v>
      </c>
      <c r="L75" s="1" t="s">
        <v>128</v>
      </c>
      <c r="N75" s="46"/>
    </row>
    <row r="76" spans="1:14" x14ac:dyDescent="0.35">
      <c r="A76" s="1" t="s">
        <v>13</v>
      </c>
      <c r="B76" s="1" t="s">
        <v>11</v>
      </c>
      <c r="C76" s="1" t="s">
        <v>90</v>
      </c>
      <c r="D76" s="1" t="s">
        <v>10</v>
      </c>
      <c r="E76" s="1" t="s">
        <v>30</v>
      </c>
      <c r="F76" s="1" t="s">
        <v>8</v>
      </c>
      <c r="G76" s="1" t="s">
        <v>28</v>
      </c>
      <c r="H76" s="3" t="str">
        <f t="shared" ref="H76:H88" si="8">B76&amp;""&amp;C76&amp;D76&amp;E76&amp;F76&amp;G76</f>
        <v>00000000111100000000000010010011</v>
      </c>
      <c r="I76" s="1" t="s">
        <v>26</v>
      </c>
      <c r="J76" s="2" t="s">
        <v>339</v>
      </c>
      <c r="L76" s="1" t="s">
        <v>128</v>
      </c>
      <c r="N76" s="46"/>
    </row>
    <row r="77" spans="1:14" x14ac:dyDescent="0.35">
      <c r="A77" s="1" t="s">
        <v>14</v>
      </c>
      <c r="B77" s="1" t="s">
        <v>11</v>
      </c>
      <c r="C77" s="1" t="s">
        <v>10</v>
      </c>
      <c r="D77" s="1" t="s">
        <v>8</v>
      </c>
      <c r="E77" s="1" t="s">
        <v>21</v>
      </c>
      <c r="F77" s="1" t="s">
        <v>31</v>
      </c>
      <c r="G77" s="1" t="s">
        <v>165</v>
      </c>
      <c r="H77" s="3" t="str">
        <f t="shared" si="8"/>
        <v>00000000000000001100010001100011</v>
      </c>
      <c r="I77" s="1" t="s">
        <v>341</v>
      </c>
      <c r="J77" s="2" t="s">
        <v>331</v>
      </c>
      <c r="L77" s="1" t="s">
        <v>128</v>
      </c>
      <c r="N77" s="46"/>
    </row>
    <row r="78" spans="1:14" x14ac:dyDescent="0.35">
      <c r="A78" s="1" t="s">
        <v>15</v>
      </c>
      <c r="B78" s="1" t="s">
        <v>11</v>
      </c>
      <c r="C78" s="1" t="s">
        <v>60</v>
      </c>
      <c r="D78" s="1" t="s">
        <v>8</v>
      </c>
      <c r="E78" s="1" t="s">
        <v>30</v>
      </c>
      <c r="F78" s="1" t="s">
        <v>20</v>
      </c>
      <c r="G78" s="1" t="s">
        <v>28</v>
      </c>
      <c r="H78" s="3" t="str">
        <f t="shared" si="8"/>
        <v>00000001111100001000000100010011</v>
      </c>
      <c r="I78" s="1" t="s">
        <v>26</v>
      </c>
      <c r="J78" s="2" t="s">
        <v>340</v>
      </c>
      <c r="L78" s="1" t="s">
        <v>128</v>
      </c>
      <c r="N78" s="46"/>
    </row>
    <row r="79" spans="1:14" x14ac:dyDescent="0.35">
      <c r="A79" s="1" t="s">
        <v>16</v>
      </c>
      <c r="B79" s="1" t="s">
        <v>11</v>
      </c>
      <c r="C79" s="1" t="s">
        <v>8</v>
      </c>
      <c r="D79" s="1" t="s">
        <v>8</v>
      </c>
      <c r="E79" s="1" t="s">
        <v>30</v>
      </c>
      <c r="F79" s="1" t="s">
        <v>8</v>
      </c>
      <c r="G79" s="1" t="s">
        <v>28</v>
      </c>
      <c r="H79" s="3" t="str">
        <f t="shared" si="8"/>
        <v>00000000000100001000000010010011</v>
      </c>
      <c r="I79" s="1" t="s">
        <v>26</v>
      </c>
      <c r="J79" s="2" t="s">
        <v>166</v>
      </c>
      <c r="L79" s="1" t="s">
        <v>128</v>
      </c>
      <c r="N79" s="46"/>
    </row>
    <row r="80" spans="1:14" x14ac:dyDescent="0.35">
      <c r="A80" s="1" t="s">
        <v>17</v>
      </c>
      <c r="B80" s="1" t="s">
        <v>11</v>
      </c>
      <c r="C80" s="1" t="s">
        <v>10</v>
      </c>
      <c r="D80" s="1" t="s">
        <v>10</v>
      </c>
      <c r="E80" s="1" t="s">
        <v>30</v>
      </c>
      <c r="F80" s="1" t="s">
        <v>29</v>
      </c>
      <c r="G80" s="1" t="s">
        <v>28</v>
      </c>
      <c r="H80" s="3" t="str">
        <f t="shared" si="8"/>
        <v>00000000000000000000000110010011</v>
      </c>
      <c r="I80" s="1" t="s">
        <v>26</v>
      </c>
      <c r="J80" s="2" t="s">
        <v>320</v>
      </c>
      <c r="L80" s="1" t="s">
        <v>128</v>
      </c>
      <c r="N80" s="46"/>
    </row>
    <row r="81" spans="1:22" x14ac:dyDescent="0.35">
      <c r="A81" s="1" t="s">
        <v>43</v>
      </c>
      <c r="B81" s="1" t="s">
        <v>11</v>
      </c>
      <c r="C81" s="1" t="s">
        <v>8</v>
      </c>
      <c r="D81" s="1" t="s">
        <v>10</v>
      </c>
      <c r="E81" s="1" t="s">
        <v>71</v>
      </c>
      <c r="F81" s="1" t="s">
        <v>89</v>
      </c>
      <c r="G81" s="1" t="s">
        <v>324</v>
      </c>
      <c r="H81" s="3" t="str">
        <f t="shared" si="8"/>
        <v>00000000000100000101011101100011</v>
      </c>
      <c r="I81" s="1" t="s">
        <v>342</v>
      </c>
      <c r="J81" s="2" t="s">
        <v>332</v>
      </c>
      <c r="L81" s="1" t="s">
        <v>128</v>
      </c>
      <c r="N81" s="46"/>
    </row>
    <row r="82" spans="1:22" x14ac:dyDescent="0.35">
      <c r="A82" s="1" t="s">
        <v>44</v>
      </c>
      <c r="B82" s="1" t="s">
        <v>11</v>
      </c>
      <c r="C82" s="1" t="s">
        <v>8</v>
      </c>
      <c r="D82" s="1" t="s">
        <v>8</v>
      </c>
      <c r="E82" s="1" t="s">
        <v>30</v>
      </c>
      <c r="F82" s="1" t="s">
        <v>35</v>
      </c>
      <c r="G82" s="1" t="s">
        <v>28</v>
      </c>
      <c r="H82" s="3" t="str">
        <f t="shared" si="8"/>
        <v>00000000000100001000001000010011</v>
      </c>
      <c r="I82" s="1" t="s">
        <v>26</v>
      </c>
      <c r="J82" s="2" t="s">
        <v>326</v>
      </c>
      <c r="L82" s="1" t="s">
        <v>128</v>
      </c>
      <c r="N82" s="46"/>
      <c r="O82" s="1"/>
      <c r="P82" s="1"/>
    </row>
    <row r="83" spans="1:22" x14ac:dyDescent="0.35">
      <c r="A83" s="1" t="s">
        <v>45</v>
      </c>
      <c r="B83" s="1" t="s">
        <v>11</v>
      </c>
      <c r="C83" s="1" t="s">
        <v>20</v>
      </c>
      <c r="D83" s="1" t="s">
        <v>8</v>
      </c>
      <c r="E83" s="1" t="s">
        <v>30</v>
      </c>
      <c r="F83" s="1" t="s">
        <v>41</v>
      </c>
      <c r="G83" s="1" t="s">
        <v>28</v>
      </c>
      <c r="H83" s="3" t="str">
        <f t="shared" si="8"/>
        <v>00000000001000001000001010010011</v>
      </c>
      <c r="I83" s="1" t="s">
        <v>26</v>
      </c>
      <c r="J83" s="2" t="s">
        <v>327</v>
      </c>
      <c r="L83" s="1" t="s">
        <v>128</v>
      </c>
      <c r="N83" s="46"/>
      <c r="Q83" s="3"/>
      <c r="R83" s="1"/>
      <c r="S83" s="2"/>
      <c r="T83" s="1"/>
      <c r="U83" s="1"/>
      <c r="V83" s="1"/>
    </row>
    <row r="84" spans="1:22" x14ac:dyDescent="0.35">
      <c r="A84" s="1" t="s">
        <v>46</v>
      </c>
      <c r="B84" s="1" t="s">
        <v>11</v>
      </c>
      <c r="C84" s="1" t="s">
        <v>10</v>
      </c>
      <c r="D84" s="1" t="s">
        <v>10</v>
      </c>
      <c r="E84" s="1" t="s">
        <v>30</v>
      </c>
      <c r="F84" s="1" t="s">
        <v>10</v>
      </c>
      <c r="G84" s="1" t="s">
        <v>11</v>
      </c>
      <c r="H84" s="3" t="str">
        <f t="shared" si="8"/>
        <v>00000000000000000000000000000000</v>
      </c>
      <c r="I84" s="1" t="s">
        <v>119</v>
      </c>
      <c r="L84" s="1" t="s">
        <v>128</v>
      </c>
      <c r="N84" s="46"/>
    </row>
    <row r="85" spans="1:22" x14ac:dyDescent="0.35">
      <c r="A85" s="1" t="s">
        <v>47</v>
      </c>
      <c r="B85" s="1" t="s">
        <v>323</v>
      </c>
      <c r="C85" s="1" t="s">
        <v>60</v>
      </c>
      <c r="D85" s="1" t="s">
        <v>8</v>
      </c>
      <c r="E85" s="1" t="s">
        <v>30</v>
      </c>
      <c r="F85" s="1" t="s">
        <v>58</v>
      </c>
      <c r="G85" s="1" t="s">
        <v>28</v>
      </c>
      <c r="H85" s="3" t="str">
        <f t="shared" si="8"/>
        <v>00001101111100001000001100010011</v>
      </c>
      <c r="I85" s="1" t="s">
        <v>26</v>
      </c>
      <c r="J85" s="2" t="s">
        <v>328</v>
      </c>
      <c r="L85" s="1" t="s">
        <v>128</v>
      </c>
      <c r="N85" s="46"/>
    </row>
    <row r="86" spans="1:22" x14ac:dyDescent="0.35">
      <c r="A86" s="1" t="s">
        <v>48</v>
      </c>
      <c r="B86" s="1" t="s">
        <v>322</v>
      </c>
      <c r="C86" s="1" t="s">
        <v>8</v>
      </c>
      <c r="D86" s="1" t="s">
        <v>8</v>
      </c>
      <c r="E86" s="1" t="s">
        <v>30</v>
      </c>
      <c r="F86" s="1" t="s">
        <v>61</v>
      </c>
      <c r="G86" s="1" t="s">
        <v>28</v>
      </c>
      <c r="H86" s="3" t="str">
        <f t="shared" si="8"/>
        <v>00111110000100001000001110010011</v>
      </c>
      <c r="I86" s="1" t="s">
        <v>26</v>
      </c>
      <c r="J86" s="2" t="s">
        <v>329</v>
      </c>
      <c r="L86" s="1" t="s">
        <v>128</v>
      </c>
      <c r="N86" s="46"/>
    </row>
    <row r="87" spans="1:22" x14ac:dyDescent="0.35">
      <c r="A87" s="1" t="s">
        <v>49</v>
      </c>
      <c r="B87" s="1" t="s">
        <v>59</v>
      </c>
      <c r="C87" s="1" t="s">
        <v>113</v>
      </c>
      <c r="D87" s="1" t="s">
        <v>8</v>
      </c>
      <c r="E87" s="1" t="s">
        <v>30</v>
      </c>
      <c r="F87" s="1" t="s">
        <v>70</v>
      </c>
      <c r="G87" s="1" t="s">
        <v>345</v>
      </c>
      <c r="H87" s="3" t="str">
        <f t="shared" si="8"/>
        <v>11111111010000001000010011100111</v>
      </c>
      <c r="I87" s="1" t="s">
        <v>343</v>
      </c>
      <c r="J87" s="2" t="s">
        <v>346</v>
      </c>
      <c r="L87" s="1" t="s">
        <v>128</v>
      </c>
      <c r="N87" s="46"/>
    </row>
    <row r="88" spans="1:22" x14ac:dyDescent="0.35">
      <c r="A88" s="1" t="s">
        <v>50</v>
      </c>
      <c r="B88" s="1" t="s">
        <v>323</v>
      </c>
      <c r="C88" s="1" t="s">
        <v>60</v>
      </c>
      <c r="D88" s="1" t="s">
        <v>8</v>
      </c>
      <c r="E88" s="1" t="s">
        <v>30</v>
      </c>
      <c r="F88" s="1" t="s">
        <v>31</v>
      </c>
      <c r="G88" s="1" t="s">
        <v>28</v>
      </c>
      <c r="H88" s="3" t="str">
        <f t="shared" si="8"/>
        <v>00001101111100001000010000010011</v>
      </c>
      <c r="I88" s="1" t="s">
        <v>26</v>
      </c>
      <c r="J88" s="2" t="s">
        <v>337</v>
      </c>
      <c r="L88" s="1" t="s">
        <v>128</v>
      </c>
      <c r="N88" s="46"/>
    </row>
    <row r="89" spans="1:22" x14ac:dyDescent="0.35">
      <c r="N89" s="46"/>
    </row>
    <row r="90" spans="1:22" x14ac:dyDescent="0.35">
      <c r="A90" s="1" t="s">
        <v>2</v>
      </c>
      <c r="B90" s="1" t="s">
        <v>11</v>
      </c>
      <c r="C90" s="1" t="s">
        <v>10</v>
      </c>
      <c r="D90" s="1" t="s">
        <v>10</v>
      </c>
      <c r="E90" s="1" t="s">
        <v>30</v>
      </c>
      <c r="F90" s="1" t="s">
        <v>10</v>
      </c>
      <c r="G90" s="1" t="s">
        <v>11</v>
      </c>
      <c r="H90" s="3" t="str">
        <f>B90&amp;""&amp;C90&amp;D90&amp;E90&amp;F90&amp;G90</f>
        <v>00000000000000000000000000000000</v>
      </c>
      <c r="I90" s="1" t="s">
        <v>119</v>
      </c>
      <c r="J90" s="2" t="s">
        <v>119</v>
      </c>
      <c r="L90" s="1" t="s">
        <v>128</v>
      </c>
      <c r="N90" s="46"/>
    </row>
    <row r="91" spans="1:22" x14ac:dyDescent="0.35">
      <c r="A91" s="1" t="s">
        <v>13</v>
      </c>
      <c r="B91" s="1" t="s">
        <v>59</v>
      </c>
      <c r="C91" s="1" t="s">
        <v>60</v>
      </c>
      <c r="D91" s="1" t="s">
        <v>10</v>
      </c>
      <c r="E91" s="1" t="s">
        <v>30</v>
      </c>
      <c r="F91" s="1" t="s">
        <v>8</v>
      </c>
      <c r="G91" s="1" t="s">
        <v>28</v>
      </c>
      <c r="H91" s="3" t="str">
        <f t="shared" ref="H91:H100" si="9">B91&amp;""&amp;C91&amp;D91&amp;E91&amp;F91&amp;G91</f>
        <v>11111111111100000000000010010011</v>
      </c>
      <c r="I91" s="1" t="s">
        <v>26</v>
      </c>
      <c r="J91" s="2" t="s">
        <v>348</v>
      </c>
      <c r="L91" s="1" t="s">
        <v>128</v>
      </c>
      <c r="N91" s="46"/>
    </row>
    <row r="92" spans="1:22" x14ac:dyDescent="0.35">
      <c r="A92" s="1" t="s">
        <v>14</v>
      </c>
      <c r="B92" s="1" t="s">
        <v>11</v>
      </c>
      <c r="C92" s="1" t="s">
        <v>8</v>
      </c>
      <c r="D92" s="1" t="s">
        <v>10</v>
      </c>
      <c r="E92" s="1" t="s">
        <v>55</v>
      </c>
      <c r="F92" s="1" t="s">
        <v>31</v>
      </c>
      <c r="G92" s="1" t="s">
        <v>165</v>
      </c>
      <c r="H92" s="3" t="str">
        <f t="shared" si="9"/>
        <v>00000000000100000110010001100011</v>
      </c>
      <c r="I92" s="1" t="s">
        <v>347</v>
      </c>
      <c r="J92" s="2" t="s">
        <v>169</v>
      </c>
      <c r="L92" s="1" t="s">
        <v>128</v>
      </c>
      <c r="N92" s="46"/>
    </row>
    <row r="93" spans="1:22" x14ac:dyDescent="0.35">
      <c r="A93" s="1" t="s">
        <v>15</v>
      </c>
      <c r="B93" s="1" t="s">
        <v>11</v>
      </c>
      <c r="C93" s="1" t="s">
        <v>60</v>
      </c>
      <c r="D93" s="1" t="s">
        <v>8</v>
      </c>
      <c r="E93" s="1" t="s">
        <v>30</v>
      </c>
      <c r="F93" s="1" t="s">
        <v>20</v>
      </c>
      <c r="G93" s="1" t="s">
        <v>28</v>
      </c>
      <c r="H93" s="3" t="str">
        <f t="shared" si="9"/>
        <v>00000001111100001000000100010011</v>
      </c>
      <c r="I93" s="1" t="s">
        <v>26</v>
      </c>
      <c r="J93" s="2" t="s">
        <v>340</v>
      </c>
      <c r="L93" s="1" t="s">
        <v>128</v>
      </c>
      <c r="N93" s="46"/>
    </row>
    <row r="94" spans="1:22" x14ac:dyDescent="0.35">
      <c r="A94" s="1" t="s">
        <v>16</v>
      </c>
      <c r="B94" s="1" t="s">
        <v>11</v>
      </c>
      <c r="C94" s="1" t="s">
        <v>10</v>
      </c>
      <c r="D94" s="1" t="s">
        <v>10</v>
      </c>
      <c r="E94" s="1" t="s">
        <v>30</v>
      </c>
      <c r="F94" s="1" t="s">
        <v>29</v>
      </c>
      <c r="G94" s="1" t="s">
        <v>28</v>
      </c>
      <c r="H94" s="3" t="str">
        <f t="shared" si="9"/>
        <v>00000000000000000000000110010011</v>
      </c>
      <c r="I94" s="1" t="s">
        <v>26</v>
      </c>
      <c r="J94" s="2" t="s">
        <v>320</v>
      </c>
      <c r="L94" s="1" t="s">
        <v>128</v>
      </c>
      <c r="N94" s="46"/>
    </row>
    <row r="95" spans="1:22" x14ac:dyDescent="0.35">
      <c r="A95" s="1" t="s">
        <v>17</v>
      </c>
      <c r="B95" s="1" t="s">
        <v>11</v>
      </c>
      <c r="C95" s="1" t="s">
        <v>29</v>
      </c>
      <c r="D95" s="1" t="s">
        <v>8</v>
      </c>
      <c r="E95" s="1" t="s">
        <v>64</v>
      </c>
      <c r="F95" s="1" t="s">
        <v>89</v>
      </c>
      <c r="G95" s="1" t="s">
        <v>324</v>
      </c>
      <c r="H95" s="3" t="str">
        <f t="shared" si="9"/>
        <v>00000000001100001111011101100011</v>
      </c>
      <c r="I95" s="1" t="s">
        <v>349</v>
      </c>
      <c r="J95" s="2" t="s">
        <v>350</v>
      </c>
      <c r="L95" s="1" t="s">
        <v>128</v>
      </c>
      <c r="N95" s="46"/>
    </row>
    <row r="96" spans="1:22" x14ac:dyDescent="0.35">
      <c r="A96" s="1" t="s">
        <v>43</v>
      </c>
      <c r="B96" s="1" t="s">
        <v>11</v>
      </c>
      <c r="C96" s="1" t="s">
        <v>8</v>
      </c>
      <c r="D96" s="1" t="s">
        <v>8</v>
      </c>
      <c r="E96" s="1" t="s">
        <v>30</v>
      </c>
      <c r="F96" s="1" t="s">
        <v>35</v>
      </c>
      <c r="G96" s="1" t="s">
        <v>28</v>
      </c>
      <c r="H96" s="3" t="str">
        <f t="shared" si="9"/>
        <v>00000000000100001000001000010011</v>
      </c>
      <c r="I96" s="1" t="s">
        <v>26</v>
      </c>
      <c r="J96" s="2" t="s">
        <v>326</v>
      </c>
      <c r="L96" s="1" t="s">
        <v>128</v>
      </c>
      <c r="N96" s="46"/>
    </row>
    <row r="97" spans="1:14" x14ac:dyDescent="0.35">
      <c r="A97" s="1" t="s">
        <v>44</v>
      </c>
      <c r="B97" s="1" t="s">
        <v>11</v>
      </c>
      <c r="C97" s="1" t="s">
        <v>20</v>
      </c>
      <c r="D97" s="1" t="s">
        <v>8</v>
      </c>
      <c r="E97" s="1" t="s">
        <v>30</v>
      </c>
      <c r="F97" s="1" t="s">
        <v>41</v>
      </c>
      <c r="G97" s="1" t="s">
        <v>28</v>
      </c>
      <c r="H97" s="3" t="str">
        <f t="shared" si="9"/>
        <v>00000000001000001000001010010011</v>
      </c>
      <c r="I97" s="1" t="s">
        <v>26</v>
      </c>
      <c r="J97" s="2" t="s">
        <v>327</v>
      </c>
      <c r="L97" s="1" t="s">
        <v>128</v>
      </c>
      <c r="N97" s="46"/>
    </row>
    <row r="98" spans="1:14" x14ac:dyDescent="0.35">
      <c r="A98" s="1" t="s">
        <v>45</v>
      </c>
      <c r="B98" s="1" t="s">
        <v>11</v>
      </c>
      <c r="C98" s="1" t="s">
        <v>10</v>
      </c>
      <c r="D98" s="1" t="s">
        <v>10</v>
      </c>
      <c r="E98" s="1" t="s">
        <v>30</v>
      </c>
      <c r="F98" s="1" t="s">
        <v>10</v>
      </c>
      <c r="G98" s="1" t="s">
        <v>11</v>
      </c>
      <c r="H98" s="3" t="str">
        <f t="shared" si="9"/>
        <v>00000000000000000000000000000000</v>
      </c>
      <c r="I98" s="1" t="s">
        <v>119</v>
      </c>
      <c r="L98" s="1" t="s">
        <v>128</v>
      </c>
      <c r="N98" s="46"/>
    </row>
    <row r="99" spans="1:14" x14ac:dyDescent="0.35">
      <c r="A99" s="1" t="s">
        <v>46</v>
      </c>
      <c r="B99" s="1" t="s">
        <v>323</v>
      </c>
      <c r="C99" s="1" t="s">
        <v>60</v>
      </c>
      <c r="D99" s="1" t="s">
        <v>8</v>
      </c>
      <c r="E99" s="1" t="s">
        <v>30</v>
      </c>
      <c r="F99" s="1" t="s">
        <v>58</v>
      </c>
      <c r="G99" s="1" t="s">
        <v>28</v>
      </c>
      <c r="H99" s="3" t="str">
        <f t="shared" si="9"/>
        <v>00001101111100001000001100010011</v>
      </c>
      <c r="I99" s="1" t="s">
        <v>26</v>
      </c>
      <c r="J99" s="2" t="s">
        <v>328</v>
      </c>
      <c r="L99" s="1" t="s">
        <v>128</v>
      </c>
      <c r="N99" s="46"/>
    </row>
    <row r="100" spans="1:14" x14ac:dyDescent="0.35">
      <c r="A100" s="1" t="s">
        <v>47</v>
      </c>
      <c r="B100" s="1" t="s">
        <v>322</v>
      </c>
      <c r="C100" s="1" t="s">
        <v>8</v>
      </c>
      <c r="D100" s="1" t="s">
        <v>8</v>
      </c>
      <c r="E100" s="1" t="s">
        <v>30</v>
      </c>
      <c r="F100" s="1" t="s">
        <v>61</v>
      </c>
      <c r="G100" s="1" t="s">
        <v>28</v>
      </c>
      <c r="H100" s="3" t="str">
        <f t="shared" si="9"/>
        <v>00111110000100001000001110010011</v>
      </c>
      <c r="I100" s="1" t="s">
        <v>26</v>
      </c>
      <c r="J100" s="2" t="s">
        <v>329</v>
      </c>
      <c r="L100" s="1" t="s">
        <v>128</v>
      </c>
      <c r="N100" s="46"/>
    </row>
    <row r="101" spans="1:14" x14ac:dyDescent="0.35">
      <c r="N101" s="46"/>
    </row>
    <row r="102" spans="1:14" x14ac:dyDescent="0.35">
      <c r="A102" s="1" t="s">
        <v>2</v>
      </c>
      <c r="B102" s="1" t="s">
        <v>11</v>
      </c>
      <c r="C102" s="1" t="s">
        <v>10</v>
      </c>
      <c r="D102" s="1" t="s">
        <v>10</v>
      </c>
      <c r="E102" s="1" t="s">
        <v>30</v>
      </c>
      <c r="F102" s="1" t="s">
        <v>10</v>
      </c>
      <c r="G102" s="1" t="s">
        <v>11</v>
      </c>
      <c r="H102" s="3" t="str">
        <f>B102&amp;""&amp;C102&amp;D102&amp;E102&amp;F102&amp;G102</f>
        <v>00000000000000000000000000000000</v>
      </c>
      <c r="I102" s="1" t="s">
        <v>119</v>
      </c>
      <c r="J102" s="2" t="s">
        <v>119</v>
      </c>
      <c r="L102" s="1" t="s">
        <v>128</v>
      </c>
      <c r="N102" s="46"/>
    </row>
    <row r="103" spans="1:14" x14ac:dyDescent="0.35">
      <c r="A103" s="1" t="s">
        <v>13</v>
      </c>
      <c r="B103" s="1" t="s">
        <v>59</v>
      </c>
      <c r="C103" s="1" t="s">
        <v>60</v>
      </c>
      <c r="D103" s="1" t="s">
        <v>10</v>
      </c>
      <c r="E103" s="1" t="s">
        <v>30</v>
      </c>
      <c r="F103" s="1" t="s">
        <v>8</v>
      </c>
      <c r="G103" s="1" t="s">
        <v>28</v>
      </c>
      <c r="H103" s="3" t="str">
        <f t="shared" ref="H103:H112" si="10">B103&amp;""&amp;C103&amp;D103&amp;E103&amp;F103&amp;G103</f>
        <v>11111111111100000000000010010011</v>
      </c>
      <c r="I103" s="1" t="s">
        <v>26</v>
      </c>
      <c r="J103" s="2" t="s">
        <v>348</v>
      </c>
      <c r="L103" s="1" t="s">
        <v>128</v>
      </c>
      <c r="N103" s="46"/>
    </row>
    <row r="104" spans="1:14" x14ac:dyDescent="0.35">
      <c r="A104" s="1" t="s">
        <v>14</v>
      </c>
      <c r="B104" s="1" t="s">
        <v>11</v>
      </c>
      <c r="C104" s="1" t="s">
        <v>10</v>
      </c>
      <c r="D104" s="1" t="s">
        <v>8</v>
      </c>
      <c r="E104" s="1" t="s">
        <v>55</v>
      </c>
      <c r="F104" s="1" t="s">
        <v>31</v>
      </c>
      <c r="G104" s="1" t="s">
        <v>165</v>
      </c>
      <c r="H104" s="3" t="str">
        <f t="shared" si="10"/>
        <v>00000000000000001110010001100011</v>
      </c>
      <c r="I104" s="1" t="s">
        <v>347</v>
      </c>
      <c r="J104" s="2" t="s">
        <v>351</v>
      </c>
      <c r="L104" s="1" t="s">
        <v>128</v>
      </c>
      <c r="N104" s="46"/>
    </row>
    <row r="105" spans="1:14" x14ac:dyDescent="0.35">
      <c r="A105" s="1" t="s">
        <v>15</v>
      </c>
      <c r="B105" s="1" t="s">
        <v>11</v>
      </c>
      <c r="C105" s="1" t="s">
        <v>60</v>
      </c>
      <c r="D105" s="1" t="s">
        <v>8</v>
      </c>
      <c r="E105" s="1" t="s">
        <v>30</v>
      </c>
      <c r="F105" s="1" t="s">
        <v>20</v>
      </c>
      <c r="G105" s="1" t="s">
        <v>28</v>
      </c>
      <c r="H105" s="3" t="str">
        <f t="shared" si="10"/>
        <v>00000001111100001000000100010011</v>
      </c>
      <c r="I105" s="1" t="s">
        <v>26</v>
      </c>
      <c r="J105" s="2" t="s">
        <v>340</v>
      </c>
      <c r="L105" s="1" t="s">
        <v>128</v>
      </c>
      <c r="N105" s="46"/>
    </row>
    <row r="106" spans="1:14" x14ac:dyDescent="0.35">
      <c r="A106" s="1" t="s">
        <v>16</v>
      </c>
      <c r="B106" s="1" t="s">
        <v>11</v>
      </c>
      <c r="C106" s="1" t="s">
        <v>10</v>
      </c>
      <c r="D106" s="1" t="s">
        <v>10</v>
      </c>
      <c r="E106" s="1" t="s">
        <v>30</v>
      </c>
      <c r="F106" s="1" t="s">
        <v>29</v>
      </c>
      <c r="G106" s="1" t="s">
        <v>28</v>
      </c>
      <c r="H106" s="3" t="str">
        <f t="shared" si="10"/>
        <v>00000000000000000000000110010011</v>
      </c>
      <c r="I106" s="1" t="s">
        <v>26</v>
      </c>
      <c r="J106" s="2" t="s">
        <v>320</v>
      </c>
      <c r="L106" s="1" t="s">
        <v>128</v>
      </c>
      <c r="N106" s="46"/>
    </row>
    <row r="107" spans="1:14" x14ac:dyDescent="0.35">
      <c r="A107" s="1" t="s">
        <v>17</v>
      </c>
      <c r="B107" s="1" t="s">
        <v>11</v>
      </c>
      <c r="C107" s="1" t="s">
        <v>8</v>
      </c>
      <c r="D107" s="1" t="s">
        <v>29</v>
      </c>
      <c r="E107" s="1" t="s">
        <v>64</v>
      </c>
      <c r="F107" s="1" t="s">
        <v>89</v>
      </c>
      <c r="G107" s="1" t="s">
        <v>324</v>
      </c>
      <c r="H107" s="3" t="str">
        <f t="shared" si="10"/>
        <v>00000000000100011111011101100011</v>
      </c>
      <c r="I107" s="1" t="s">
        <v>349</v>
      </c>
      <c r="J107" s="2" t="s">
        <v>352</v>
      </c>
      <c r="L107" s="1" t="s">
        <v>128</v>
      </c>
      <c r="N107" s="46"/>
    </row>
    <row r="108" spans="1:14" x14ac:dyDescent="0.35">
      <c r="A108" s="1" t="s">
        <v>43</v>
      </c>
      <c r="B108" s="1" t="s">
        <v>11</v>
      </c>
      <c r="C108" s="1" t="s">
        <v>8</v>
      </c>
      <c r="D108" s="1" t="s">
        <v>8</v>
      </c>
      <c r="E108" s="1" t="s">
        <v>30</v>
      </c>
      <c r="F108" s="1" t="s">
        <v>35</v>
      </c>
      <c r="G108" s="1" t="s">
        <v>28</v>
      </c>
      <c r="H108" s="3" t="str">
        <f t="shared" si="10"/>
        <v>00000000000100001000001000010011</v>
      </c>
      <c r="I108" s="1" t="s">
        <v>26</v>
      </c>
      <c r="J108" s="2" t="s">
        <v>326</v>
      </c>
      <c r="L108" s="1" t="s">
        <v>128</v>
      </c>
      <c r="N108" s="46"/>
    </row>
    <row r="109" spans="1:14" x14ac:dyDescent="0.35">
      <c r="A109" s="1" t="s">
        <v>44</v>
      </c>
      <c r="B109" s="1" t="s">
        <v>11</v>
      </c>
      <c r="C109" s="1" t="s">
        <v>20</v>
      </c>
      <c r="D109" s="1" t="s">
        <v>8</v>
      </c>
      <c r="E109" s="1" t="s">
        <v>30</v>
      </c>
      <c r="F109" s="1" t="s">
        <v>41</v>
      </c>
      <c r="G109" s="1" t="s">
        <v>28</v>
      </c>
      <c r="H109" s="3" t="str">
        <f t="shared" si="10"/>
        <v>00000000001000001000001010010011</v>
      </c>
      <c r="I109" s="1" t="s">
        <v>26</v>
      </c>
      <c r="J109" s="2" t="s">
        <v>327</v>
      </c>
      <c r="L109" s="1" t="s">
        <v>128</v>
      </c>
      <c r="N109" s="46"/>
    </row>
    <row r="110" spans="1:14" x14ac:dyDescent="0.35">
      <c r="A110" s="1" t="s">
        <v>45</v>
      </c>
      <c r="B110" s="1" t="s">
        <v>11</v>
      </c>
      <c r="C110" s="1" t="s">
        <v>10</v>
      </c>
      <c r="D110" s="1" t="s">
        <v>10</v>
      </c>
      <c r="E110" s="1" t="s">
        <v>30</v>
      </c>
      <c r="F110" s="1" t="s">
        <v>10</v>
      </c>
      <c r="G110" s="1" t="s">
        <v>11</v>
      </c>
      <c r="H110" s="3" t="str">
        <f t="shared" si="10"/>
        <v>00000000000000000000000000000000</v>
      </c>
      <c r="I110" s="1" t="s">
        <v>119</v>
      </c>
      <c r="L110" s="1" t="s">
        <v>128</v>
      </c>
      <c r="N110" s="46"/>
    </row>
    <row r="111" spans="1:14" x14ac:dyDescent="0.35">
      <c r="A111" s="1" t="s">
        <v>46</v>
      </c>
      <c r="B111" s="1" t="s">
        <v>323</v>
      </c>
      <c r="C111" s="1" t="s">
        <v>60</v>
      </c>
      <c r="D111" s="1" t="s">
        <v>8</v>
      </c>
      <c r="E111" s="1" t="s">
        <v>30</v>
      </c>
      <c r="F111" s="1" t="s">
        <v>58</v>
      </c>
      <c r="G111" s="1" t="s">
        <v>28</v>
      </c>
      <c r="H111" s="3" t="str">
        <f t="shared" si="10"/>
        <v>00001101111100001000001100010011</v>
      </c>
      <c r="I111" s="1" t="s">
        <v>26</v>
      </c>
      <c r="J111" s="2" t="s">
        <v>328</v>
      </c>
      <c r="L111" s="1" t="s">
        <v>128</v>
      </c>
      <c r="N111" s="46"/>
    </row>
    <row r="112" spans="1:14" x14ac:dyDescent="0.35">
      <c r="A112" s="1" t="s">
        <v>47</v>
      </c>
      <c r="B112" s="1" t="s">
        <v>322</v>
      </c>
      <c r="C112" s="1" t="s">
        <v>8</v>
      </c>
      <c r="D112" s="1" t="s">
        <v>8</v>
      </c>
      <c r="E112" s="1" t="s">
        <v>30</v>
      </c>
      <c r="F112" s="1" t="s">
        <v>61</v>
      </c>
      <c r="G112" s="1" t="s">
        <v>28</v>
      </c>
      <c r="H112" s="3" t="str">
        <f t="shared" si="10"/>
        <v>00111110000100001000001110010011</v>
      </c>
      <c r="I112" s="1" t="s">
        <v>26</v>
      </c>
      <c r="J112" s="2" t="s">
        <v>329</v>
      </c>
      <c r="L112" s="1" t="s">
        <v>128</v>
      </c>
      <c r="N112" s="46"/>
    </row>
    <row r="115" spans="1:14" x14ac:dyDescent="0.35">
      <c r="A115" s="5" t="s">
        <v>183</v>
      </c>
      <c r="B115" s="5" t="s">
        <v>180</v>
      </c>
      <c r="C115" s="5" t="s">
        <v>179</v>
      </c>
      <c r="D115" s="5" t="s">
        <v>178</v>
      </c>
      <c r="E115" s="5"/>
      <c r="F115" s="5" t="s">
        <v>181</v>
      </c>
      <c r="G115" s="5"/>
      <c r="H115" s="6" t="s">
        <v>182</v>
      </c>
      <c r="I115" s="5"/>
      <c r="J115" s="7"/>
    </row>
    <row r="116" spans="1:14" x14ac:dyDescent="0.35">
      <c r="A116" s="8" t="s">
        <v>225</v>
      </c>
      <c r="B116" s="44" t="s">
        <v>226</v>
      </c>
      <c r="C116" s="44"/>
      <c r="D116" s="8" t="s">
        <v>178</v>
      </c>
      <c r="E116" s="8"/>
      <c r="F116" s="8" t="s">
        <v>227</v>
      </c>
      <c r="G116" s="8"/>
      <c r="H116" s="9" t="s">
        <v>228</v>
      </c>
      <c r="I116" s="8"/>
      <c r="J116" s="10"/>
    </row>
    <row r="117" spans="1:14" x14ac:dyDescent="0.35">
      <c r="A117" s="1" t="s">
        <v>2</v>
      </c>
      <c r="B117" s="1" t="s">
        <v>11</v>
      </c>
      <c r="C117" s="1" t="s">
        <v>10</v>
      </c>
      <c r="D117" s="1" t="s">
        <v>10</v>
      </c>
      <c r="E117" s="1" t="s">
        <v>30</v>
      </c>
      <c r="F117" s="1" t="s">
        <v>10</v>
      </c>
      <c r="G117" s="1" t="s">
        <v>11</v>
      </c>
      <c r="H117" s="3" t="str">
        <f>B117&amp;""&amp;C117&amp;D117&amp;E117&amp;F117&amp;G117</f>
        <v>00000000000000000000000000000000</v>
      </c>
      <c r="I117" s="1" t="s">
        <v>119</v>
      </c>
      <c r="J117" s="2" t="s">
        <v>119</v>
      </c>
    </row>
    <row r="118" spans="1:14" x14ac:dyDescent="0.35">
      <c r="A118" s="1" t="s">
        <v>13</v>
      </c>
      <c r="B118" s="1" t="s">
        <v>11</v>
      </c>
      <c r="C118" s="1" t="s">
        <v>8</v>
      </c>
      <c r="D118" s="1" t="s">
        <v>10</v>
      </c>
      <c r="E118" s="1" t="s">
        <v>30</v>
      </c>
      <c r="F118" s="1" t="s">
        <v>8</v>
      </c>
      <c r="G118" s="1" t="s">
        <v>28</v>
      </c>
      <c r="H118" s="3" t="str">
        <f t="shared" ref="H118" si="11">B118&amp;""&amp;C118&amp;D118&amp;E118&amp;F118&amp;G118</f>
        <v>00000000000100000000000010010011</v>
      </c>
      <c r="I118" s="1" t="s">
        <v>26</v>
      </c>
      <c r="J118" s="2" t="s">
        <v>168</v>
      </c>
      <c r="K118" s="1" t="s">
        <v>188</v>
      </c>
      <c r="L118" s="1" t="s">
        <v>128</v>
      </c>
      <c r="N118" s="42" t="s">
        <v>200</v>
      </c>
    </row>
    <row r="119" spans="1:14" x14ac:dyDescent="0.35">
      <c r="A119" s="1" t="s">
        <v>14</v>
      </c>
      <c r="B119" s="1" t="s">
        <v>11</v>
      </c>
      <c r="C119" s="1" t="s">
        <v>20</v>
      </c>
      <c r="D119" s="1" t="s">
        <v>10</v>
      </c>
      <c r="E119" s="1" t="s">
        <v>30</v>
      </c>
      <c r="F119" s="1" t="s">
        <v>20</v>
      </c>
      <c r="G119" s="1" t="s">
        <v>28</v>
      </c>
      <c r="H119" s="3" t="str">
        <f t="shared" ref="H119:H120" si="12">B119&amp;""&amp;C119&amp;D119&amp;E119&amp;F119&amp;G119</f>
        <v>00000000001000000000000100010011</v>
      </c>
      <c r="I119" s="1" t="s">
        <v>26</v>
      </c>
      <c r="J119" s="2" t="s">
        <v>174</v>
      </c>
      <c r="K119" s="1" t="s">
        <v>189</v>
      </c>
      <c r="L119" s="1" t="s">
        <v>128</v>
      </c>
      <c r="N119" s="42"/>
    </row>
    <row r="120" spans="1:14" x14ac:dyDescent="0.35">
      <c r="A120" s="1" t="s">
        <v>15</v>
      </c>
      <c r="B120" s="1" t="s">
        <v>11</v>
      </c>
      <c r="C120" s="1" t="s">
        <v>29</v>
      </c>
      <c r="D120" s="1" t="s">
        <v>10</v>
      </c>
      <c r="E120" s="1" t="s">
        <v>30</v>
      </c>
      <c r="F120" s="1" t="s">
        <v>29</v>
      </c>
      <c r="G120" s="1" t="s">
        <v>28</v>
      </c>
      <c r="H120" s="3" t="str">
        <f t="shared" si="12"/>
        <v>00000000001100000000000110010011</v>
      </c>
      <c r="I120" s="1" t="s">
        <v>26</v>
      </c>
      <c r="J120" s="2" t="s">
        <v>175</v>
      </c>
      <c r="K120" s="1" t="s">
        <v>190</v>
      </c>
      <c r="L120" s="1" t="s">
        <v>128</v>
      </c>
      <c r="N120" s="42"/>
    </row>
    <row r="121" spans="1:14" x14ac:dyDescent="0.35">
      <c r="A121" s="1" t="s">
        <v>16</v>
      </c>
      <c r="B121" s="1" t="s">
        <v>11</v>
      </c>
      <c r="C121" s="1" t="s">
        <v>35</v>
      </c>
      <c r="D121" s="1" t="s">
        <v>10</v>
      </c>
      <c r="E121" s="1" t="s">
        <v>30</v>
      </c>
      <c r="F121" s="1" t="s">
        <v>35</v>
      </c>
      <c r="G121" s="1" t="s">
        <v>28</v>
      </c>
      <c r="H121" s="3" t="str">
        <f t="shared" ref="H121:H143" si="13">B121&amp;""&amp;C121&amp;D121&amp;E121&amp;F121&amp;G121</f>
        <v>00000000010000000000001000010011</v>
      </c>
      <c r="I121" s="1" t="s">
        <v>26</v>
      </c>
      <c r="J121" s="2" t="s">
        <v>176</v>
      </c>
      <c r="K121" s="1" t="s">
        <v>13</v>
      </c>
      <c r="L121" s="1" t="s">
        <v>128</v>
      </c>
      <c r="N121" s="42"/>
    </row>
    <row r="122" spans="1:14" x14ac:dyDescent="0.35">
      <c r="A122" s="1" t="s">
        <v>17</v>
      </c>
      <c r="B122" s="1" t="s">
        <v>186</v>
      </c>
      <c r="C122" s="1" t="s">
        <v>60</v>
      </c>
      <c r="D122" s="1" t="s">
        <v>10</v>
      </c>
      <c r="E122" s="1" t="s">
        <v>30</v>
      </c>
      <c r="F122" s="1" t="s">
        <v>41</v>
      </c>
      <c r="G122" s="1" t="s">
        <v>28</v>
      </c>
      <c r="H122" s="3" t="str">
        <f t="shared" si="13"/>
        <v>01111111111100000000001010010011</v>
      </c>
      <c r="I122" s="1" t="s">
        <v>26</v>
      </c>
      <c r="J122" s="2" t="s">
        <v>177</v>
      </c>
      <c r="K122" s="1" t="s">
        <v>191</v>
      </c>
      <c r="L122" s="1" t="s">
        <v>128</v>
      </c>
      <c r="M122" s="1" t="s">
        <v>476</v>
      </c>
      <c r="N122" s="42"/>
    </row>
    <row r="123" spans="1:14" x14ac:dyDescent="0.35">
      <c r="A123" s="1" t="s">
        <v>43</v>
      </c>
      <c r="B123" s="1" t="s">
        <v>11</v>
      </c>
      <c r="C123" s="1" t="s">
        <v>41</v>
      </c>
      <c r="D123" s="1" t="s">
        <v>10</v>
      </c>
      <c r="E123" s="1" t="s">
        <v>38</v>
      </c>
      <c r="F123" s="1" t="s">
        <v>10</v>
      </c>
      <c r="G123" s="1" t="s">
        <v>170</v>
      </c>
      <c r="H123" s="3" t="str">
        <f t="shared" si="13"/>
        <v>00000000010100000010000000100011</v>
      </c>
      <c r="I123" s="1" t="s">
        <v>171</v>
      </c>
      <c r="J123" s="2" t="s">
        <v>184</v>
      </c>
      <c r="K123" s="1" t="s">
        <v>193</v>
      </c>
      <c r="L123" s="1" t="s">
        <v>128</v>
      </c>
      <c r="M123" s="1" t="s">
        <v>242</v>
      </c>
      <c r="N123" s="42"/>
    </row>
    <row r="124" spans="1:14" x14ac:dyDescent="0.35">
      <c r="A124" s="1" t="s">
        <v>44</v>
      </c>
      <c r="B124" s="1" t="s">
        <v>11</v>
      </c>
      <c r="C124" s="1" t="s">
        <v>41</v>
      </c>
      <c r="D124" s="1" t="s">
        <v>10</v>
      </c>
      <c r="E124" s="1" t="s">
        <v>34</v>
      </c>
      <c r="F124" s="1" t="s">
        <v>20</v>
      </c>
      <c r="G124" s="1" t="s">
        <v>170</v>
      </c>
      <c r="H124" s="3" t="str">
        <f t="shared" si="13"/>
        <v>00000000010100000001000100100011</v>
      </c>
      <c r="I124" s="1" t="s">
        <v>172</v>
      </c>
      <c r="J124" s="2" t="s">
        <v>251</v>
      </c>
      <c r="K124" s="1" t="s">
        <v>194</v>
      </c>
      <c r="L124" s="1" t="s">
        <v>128</v>
      </c>
      <c r="N124" s="42"/>
    </row>
    <row r="125" spans="1:14" x14ac:dyDescent="0.35">
      <c r="A125" s="1" t="s">
        <v>45</v>
      </c>
      <c r="B125" s="1" t="s">
        <v>11</v>
      </c>
      <c r="C125" s="1" t="s">
        <v>41</v>
      </c>
      <c r="D125" s="1" t="s">
        <v>10</v>
      </c>
      <c r="E125" s="1" t="s">
        <v>30</v>
      </c>
      <c r="F125" s="1" t="s">
        <v>8</v>
      </c>
      <c r="G125" s="1" t="s">
        <v>170</v>
      </c>
      <c r="H125" s="3" t="str">
        <f t="shared" si="13"/>
        <v>00000000010100000000000010100011</v>
      </c>
      <c r="I125" s="1" t="s">
        <v>173</v>
      </c>
      <c r="J125" s="2" t="s">
        <v>185</v>
      </c>
      <c r="K125" s="1" t="s">
        <v>196</v>
      </c>
      <c r="L125" s="1" t="s">
        <v>128</v>
      </c>
      <c r="N125" s="42"/>
    </row>
    <row r="126" spans="1:14" x14ac:dyDescent="0.35">
      <c r="A126" s="1" t="s">
        <v>46</v>
      </c>
      <c r="B126" s="1" t="s">
        <v>198</v>
      </c>
      <c r="C126" s="1" t="s">
        <v>199</v>
      </c>
      <c r="D126" s="1" t="s">
        <v>197</v>
      </c>
      <c r="E126" s="1" t="s">
        <v>206</v>
      </c>
      <c r="F126" s="1" t="s">
        <v>207</v>
      </c>
      <c r="G126" s="1" t="s">
        <v>170</v>
      </c>
      <c r="H126" s="3" t="s">
        <v>208</v>
      </c>
      <c r="I126" s="1" t="s">
        <v>192</v>
      </c>
      <c r="J126" s="2" t="s">
        <v>209</v>
      </c>
      <c r="K126" s="1" t="s">
        <v>195</v>
      </c>
      <c r="L126" s="1" t="s">
        <v>187</v>
      </c>
      <c r="N126" s="42"/>
    </row>
    <row r="127" spans="1:14" x14ac:dyDescent="0.35">
      <c r="A127" s="1" t="s">
        <v>47</v>
      </c>
      <c r="B127" s="1" t="s">
        <v>11</v>
      </c>
      <c r="C127" s="1" t="s">
        <v>35</v>
      </c>
      <c r="D127" s="1" t="s">
        <v>10</v>
      </c>
      <c r="E127" s="1" t="s">
        <v>30</v>
      </c>
      <c r="F127" s="1" t="s">
        <v>35</v>
      </c>
      <c r="G127" s="1" t="s">
        <v>170</v>
      </c>
      <c r="H127" s="3" t="str">
        <f t="shared" si="13"/>
        <v>00000000010000000000001000100011</v>
      </c>
      <c r="I127" s="1" t="s">
        <v>173</v>
      </c>
      <c r="J127" s="2" t="s">
        <v>252</v>
      </c>
      <c r="K127" s="1" t="s">
        <v>202</v>
      </c>
      <c r="L127" s="1" t="s">
        <v>128</v>
      </c>
      <c r="N127" s="42"/>
    </row>
    <row r="128" spans="1:14" x14ac:dyDescent="0.35">
      <c r="A128" s="1" t="s">
        <v>48</v>
      </c>
      <c r="B128" s="1" t="s">
        <v>11</v>
      </c>
      <c r="C128" s="1" t="s">
        <v>35</v>
      </c>
      <c r="D128" s="1" t="s">
        <v>10</v>
      </c>
      <c r="E128" s="1" t="s">
        <v>30</v>
      </c>
      <c r="F128" s="1" t="s">
        <v>41</v>
      </c>
      <c r="G128" s="1" t="s">
        <v>170</v>
      </c>
      <c r="H128" s="3" t="str">
        <f t="shared" ref="H128" si="14">B128&amp;""&amp;C128&amp;D128&amp;E128&amp;F128&amp;G128</f>
        <v>00000000010000000000001010100011</v>
      </c>
      <c r="I128" s="1" t="s">
        <v>173</v>
      </c>
      <c r="J128" s="2" t="s">
        <v>253</v>
      </c>
      <c r="K128" s="1" t="s">
        <v>203</v>
      </c>
      <c r="L128" s="1" t="s">
        <v>128</v>
      </c>
      <c r="N128" s="42"/>
    </row>
    <row r="129" spans="1:14" x14ac:dyDescent="0.35">
      <c r="A129" s="1" t="s">
        <v>49</v>
      </c>
      <c r="B129" s="1" t="s">
        <v>11</v>
      </c>
      <c r="C129" s="1" t="s">
        <v>35</v>
      </c>
      <c r="D129" s="1" t="s">
        <v>10</v>
      </c>
      <c r="E129" s="1" t="s">
        <v>34</v>
      </c>
      <c r="F129" s="1" t="s">
        <v>58</v>
      </c>
      <c r="G129" s="1" t="s">
        <v>170</v>
      </c>
      <c r="H129" s="3" t="str">
        <f t="shared" si="13"/>
        <v>00000000010000000001001100100011</v>
      </c>
      <c r="I129" s="1" t="s">
        <v>172</v>
      </c>
      <c r="J129" s="2" t="s">
        <v>477</v>
      </c>
      <c r="K129" s="1" t="s">
        <v>204</v>
      </c>
      <c r="L129" s="1" t="s">
        <v>128</v>
      </c>
      <c r="M129" s="1" t="s">
        <v>243</v>
      </c>
      <c r="N129" s="42"/>
    </row>
    <row r="130" spans="1:14" x14ac:dyDescent="0.35">
      <c r="A130" s="1" t="s">
        <v>50</v>
      </c>
      <c r="B130" s="1" t="s">
        <v>11</v>
      </c>
      <c r="C130" s="1" t="s">
        <v>8</v>
      </c>
      <c r="D130" s="1" t="s">
        <v>10</v>
      </c>
      <c r="E130" s="1" t="s">
        <v>30</v>
      </c>
      <c r="F130" s="1" t="s">
        <v>58</v>
      </c>
      <c r="G130" s="1" t="s">
        <v>170</v>
      </c>
      <c r="H130" s="3" t="str">
        <f t="shared" si="13"/>
        <v>00000000000100000000001100100011</v>
      </c>
      <c r="I130" s="1" t="s">
        <v>173</v>
      </c>
      <c r="J130" s="2" t="s">
        <v>478</v>
      </c>
      <c r="K130" s="1" t="s">
        <v>210</v>
      </c>
      <c r="L130" s="1" t="s">
        <v>128</v>
      </c>
      <c r="N130" s="42"/>
    </row>
    <row r="131" spans="1:14" x14ac:dyDescent="0.35">
      <c r="A131" s="1" t="s">
        <v>51</v>
      </c>
      <c r="B131" s="1" t="s">
        <v>11</v>
      </c>
      <c r="C131" s="1" t="s">
        <v>29</v>
      </c>
      <c r="D131" s="1" t="s">
        <v>10</v>
      </c>
      <c r="E131" s="1" t="s">
        <v>38</v>
      </c>
      <c r="F131" s="1" t="s">
        <v>31</v>
      </c>
      <c r="G131" s="1" t="s">
        <v>170</v>
      </c>
      <c r="H131" s="3" t="str">
        <f t="shared" si="13"/>
        <v>00000000001100000010010000100011</v>
      </c>
      <c r="I131" s="1" t="s">
        <v>171</v>
      </c>
      <c r="J131" s="2" t="s">
        <v>254</v>
      </c>
      <c r="K131" s="1" t="s">
        <v>205</v>
      </c>
      <c r="L131" s="1" t="s">
        <v>128</v>
      </c>
      <c r="N131" s="42"/>
    </row>
    <row r="132" spans="1:14" x14ac:dyDescent="0.35">
      <c r="A132" s="1" t="s">
        <v>52</v>
      </c>
      <c r="B132" s="1" t="s">
        <v>11</v>
      </c>
      <c r="C132" s="1" t="s">
        <v>10</v>
      </c>
      <c r="D132" s="1" t="s">
        <v>10</v>
      </c>
      <c r="E132" s="1" t="s">
        <v>30</v>
      </c>
      <c r="F132" s="1" t="s">
        <v>58</v>
      </c>
      <c r="G132" s="1" t="s">
        <v>28</v>
      </c>
      <c r="H132" s="3" t="str">
        <f t="shared" si="13"/>
        <v>00000000000000000000001100010011</v>
      </c>
      <c r="I132" s="1" t="s">
        <v>26</v>
      </c>
      <c r="J132" s="2" t="s">
        <v>216</v>
      </c>
      <c r="K132" s="1" t="s">
        <v>222</v>
      </c>
      <c r="L132" s="1" t="s">
        <v>128</v>
      </c>
      <c r="N132" s="45" t="s">
        <v>229</v>
      </c>
    </row>
    <row r="133" spans="1:14" x14ac:dyDescent="0.35">
      <c r="A133" s="1" t="s">
        <v>53</v>
      </c>
      <c r="B133" s="1" t="s">
        <v>11</v>
      </c>
      <c r="C133" s="1" t="s">
        <v>10</v>
      </c>
      <c r="D133" s="1" t="s">
        <v>10</v>
      </c>
      <c r="E133" s="1" t="s">
        <v>30</v>
      </c>
      <c r="F133" s="1" t="s">
        <v>61</v>
      </c>
      <c r="G133" s="1" t="s">
        <v>28</v>
      </c>
      <c r="H133" s="3" t="str">
        <f t="shared" si="13"/>
        <v>00000000000000000000001110010011</v>
      </c>
      <c r="I133" s="1" t="s">
        <v>26</v>
      </c>
      <c r="J133" s="2" t="s">
        <v>217</v>
      </c>
      <c r="K133" s="1" t="s">
        <v>223</v>
      </c>
      <c r="L133" s="1" t="s">
        <v>128</v>
      </c>
      <c r="N133" s="45"/>
    </row>
    <row r="134" spans="1:14" x14ac:dyDescent="0.35">
      <c r="A134" s="1" t="s">
        <v>99</v>
      </c>
      <c r="B134" s="1" t="s">
        <v>11</v>
      </c>
      <c r="C134" s="1" t="s">
        <v>10</v>
      </c>
      <c r="D134" s="1" t="s">
        <v>10</v>
      </c>
      <c r="E134" s="1" t="s">
        <v>30</v>
      </c>
      <c r="F134" s="1" t="s">
        <v>31</v>
      </c>
      <c r="G134" s="1" t="s">
        <v>28</v>
      </c>
      <c r="H134" s="3" t="str">
        <f t="shared" si="13"/>
        <v>00000000000000000000010000010011</v>
      </c>
      <c r="I134" s="1" t="s">
        <v>26</v>
      </c>
      <c r="J134" s="2" t="s">
        <v>218</v>
      </c>
      <c r="K134" s="1" t="s">
        <v>224</v>
      </c>
      <c r="L134" s="1" t="s">
        <v>128</v>
      </c>
      <c r="N134" s="45"/>
    </row>
    <row r="135" spans="1:14" x14ac:dyDescent="0.35">
      <c r="A135" s="1" t="s">
        <v>100</v>
      </c>
      <c r="B135" s="1" t="s">
        <v>11</v>
      </c>
      <c r="C135" s="1" t="s">
        <v>10</v>
      </c>
      <c r="D135" s="1" t="s">
        <v>10</v>
      </c>
      <c r="E135" s="1" t="s">
        <v>30</v>
      </c>
      <c r="F135" s="1" t="s">
        <v>58</v>
      </c>
      <c r="G135" s="1" t="s">
        <v>231</v>
      </c>
      <c r="H135" s="3" t="str">
        <f t="shared" si="13"/>
        <v>00000000000000000000001100000011</v>
      </c>
      <c r="I135" s="1" t="s">
        <v>211</v>
      </c>
      <c r="J135" s="2" t="s">
        <v>230</v>
      </c>
      <c r="K135" s="1" t="s">
        <v>234</v>
      </c>
      <c r="L135" s="1" t="s">
        <v>128</v>
      </c>
      <c r="M135" s="1" t="s">
        <v>233</v>
      </c>
      <c r="N135" s="45"/>
    </row>
    <row r="136" spans="1:14" x14ac:dyDescent="0.35">
      <c r="A136" s="1" t="s">
        <v>101</v>
      </c>
      <c r="B136" s="1" t="s">
        <v>11</v>
      </c>
      <c r="C136" s="1" t="s">
        <v>20</v>
      </c>
      <c r="D136" s="1" t="s">
        <v>10</v>
      </c>
      <c r="E136" s="1" t="s">
        <v>34</v>
      </c>
      <c r="F136" s="1" t="s">
        <v>61</v>
      </c>
      <c r="G136" s="1" t="s">
        <v>231</v>
      </c>
      <c r="H136" s="3" t="str">
        <f t="shared" si="13"/>
        <v>00000000001000000001001110000011</v>
      </c>
      <c r="I136" s="1" t="s">
        <v>212</v>
      </c>
      <c r="J136" s="2" t="s">
        <v>250</v>
      </c>
      <c r="K136" s="1" t="s">
        <v>235</v>
      </c>
      <c r="L136" s="1" t="s">
        <v>128</v>
      </c>
      <c r="N136" s="45"/>
    </row>
    <row r="137" spans="1:14" x14ac:dyDescent="0.35">
      <c r="A137" s="1" t="s">
        <v>102</v>
      </c>
      <c r="B137" s="1" t="s">
        <v>11</v>
      </c>
      <c r="C137" s="1" t="s">
        <v>10</v>
      </c>
      <c r="D137" s="1" t="s">
        <v>10</v>
      </c>
      <c r="E137" s="1" t="s">
        <v>38</v>
      </c>
      <c r="F137" s="1" t="s">
        <v>31</v>
      </c>
      <c r="G137" s="1" t="s">
        <v>231</v>
      </c>
      <c r="H137" s="3" t="str">
        <f t="shared" si="13"/>
        <v>00000000000000000010010000000011</v>
      </c>
      <c r="I137" s="1" t="s">
        <v>213</v>
      </c>
      <c r="J137" s="2" t="s">
        <v>232</v>
      </c>
      <c r="K137" s="1" t="s">
        <v>236</v>
      </c>
      <c r="L137" s="1" t="s">
        <v>128</v>
      </c>
      <c r="M137" s="1" t="s">
        <v>237</v>
      </c>
      <c r="N137" s="45"/>
    </row>
    <row r="138" spans="1:14" x14ac:dyDescent="0.35">
      <c r="A138" s="1" t="s">
        <v>103</v>
      </c>
      <c r="B138" s="1" t="s">
        <v>11</v>
      </c>
      <c r="C138" s="1" t="s">
        <v>10</v>
      </c>
      <c r="D138" s="1" t="s">
        <v>10</v>
      </c>
      <c r="E138" s="1" t="s">
        <v>30</v>
      </c>
      <c r="F138" s="1" t="s">
        <v>70</v>
      </c>
      <c r="G138" s="1" t="s">
        <v>28</v>
      </c>
      <c r="H138" s="3" t="str">
        <f t="shared" si="13"/>
        <v>00000000000000000000010010010011</v>
      </c>
      <c r="I138" s="1" t="s">
        <v>26</v>
      </c>
      <c r="J138" s="2" t="s">
        <v>219</v>
      </c>
      <c r="K138" s="1" t="s">
        <v>239</v>
      </c>
      <c r="L138" s="1" t="s">
        <v>128</v>
      </c>
      <c r="N138" s="45"/>
    </row>
    <row r="139" spans="1:14" x14ac:dyDescent="0.35">
      <c r="A139" s="1" t="s">
        <v>104</v>
      </c>
      <c r="B139" s="1" t="s">
        <v>11</v>
      </c>
      <c r="C139" s="1" t="s">
        <v>10</v>
      </c>
      <c r="D139" s="1" t="s">
        <v>10</v>
      </c>
      <c r="E139" s="1" t="s">
        <v>30</v>
      </c>
      <c r="F139" s="1" t="s">
        <v>74</v>
      </c>
      <c r="G139" s="1" t="s">
        <v>28</v>
      </c>
      <c r="H139" s="3" t="str">
        <f t="shared" si="13"/>
        <v>00000000000000000000010100010011</v>
      </c>
      <c r="I139" s="1" t="s">
        <v>26</v>
      </c>
      <c r="J139" s="2" t="s">
        <v>220</v>
      </c>
      <c r="K139" s="1" t="s">
        <v>240</v>
      </c>
      <c r="L139" s="1" t="s">
        <v>128</v>
      </c>
      <c r="N139" s="45"/>
    </row>
    <row r="140" spans="1:14" x14ac:dyDescent="0.35">
      <c r="A140" s="1" t="s">
        <v>105</v>
      </c>
      <c r="B140" s="1" t="s">
        <v>11</v>
      </c>
      <c r="C140" s="1" t="s">
        <v>10</v>
      </c>
      <c r="D140" s="1" t="s">
        <v>10</v>
      </c>
      <c r="E140" s="1" t="s">
        <v>30</v>
      </c>
      <c r="F140" s="1" t="s">
        <v>79</v>
      </c>
      <c r="G140" s="1" t="s">
        <v>28</v>
      </c>
      <c r="H140" s="3" t="str">
        <f t="shared" si="13"/>
        <v>00000000000000000000010110010011</v>
      </c>
      <c r="I140" s="1" t="s">
        <v>26</v>
      </c>
      <c r="J140" s="2" t="s">
        <v>221</v>
      </c>
      <c r="K140" s="1" t="s">
        <v>241</v>
      </c>
      <c r="L140" s="1" t="s">
        <v>128</v>
      </c>
      <c r="N140" s="45"/>
    </row>
    <row r="141" spans="1:14" x14ac:dyDescent="0.35">
      <c r="A141" s="1" t="s">
        <v>147</v>
      </c>
      <c r="B141" s="1" t="s">
        <v>11</v>
      </c>
      <c r="C141" s="1" t="s">
        <v>10</v>
      </c>
      <c r="D141" s="1" t="s">
        <v>10</v>
      </c>
      <c r="E141" s="1" t="s">
        <v>21</v>
      </c>
      <c r="F141" s="1" t="s">
        <v>70</v>
      </c>
      <c r="G141" s="1" t="s">
        <v>244</v>
      </c>
      <c r="H141" s="3" t="str">
        <f t="shared" si="13"/>
        <v>00000000000000000100010010000011</v>
      </c>
      <c r="I141" s="1" t="s">
        <v>214</v>
      </c>
      <c r="J141" s="2" t="s">
        <v>479</v>
      </c>
      <c r="K141" s="1" t="s">
        <v>482</v>
      </c>
      <c r="L141" s="1" t="s">
        <v>128</v>
      </c>
      <c r="N141" s="45"/>
    </row>
    <row r="142" spans="1:14" x14ac:dyDescent="0.35">
      <c r="A142" s="1" t="s">
        <v>148</v>
      </c>
      <c r="B142" s="1" t="s">
        <v>11</v>
      </c>
      <c r="C142" s="1" t="s">
        <v>20</v>
      </c>
      <c r="D142" s="1" t="s">
        <v>10</v>
      </c>
      <c r="E142" s="1" t="s">
        <v>71</v>
      </c>
      <c r="F142" s="1" t="s">
        <v>74</v>
      </c>
      <c r="G142" s="1" t="s">
        <v>244</v>
      </c>
      <c r="H142" s="3" t="str">
        <f t="shared" si="13"/>
        <v>00000000001000000101010100000011</v>
      </c>
      <c r="I142" s="1" t="s">
        <v>215</v>
      </c>
      <c r="J142" s="2" t="s">
        <v>480</v>
      </c>
      <c r="K142" s="1" t="s">
        <v>483</v>
      </c>
      <c r="L142" s="1" t="s">
        <v>128</v>
      </c>
      <c r="N142" s="45"/>
    </row>
    <row r="143" spans="1:14" x14ac:dyDescent="0.35">
      <c r="A143" s="1" t="s">
        <v>149</v>
      </c>
      <c r="B143" s="1" t="s">
        <v>11</v>
      </c>
      <c r="C143" s="1" t="s">
        <v>10</v>
      </c>
      <c r="D143" s="1" t="s">
        <v>10</v>
      </c>
      <c r="E143" s="1" t="s">
        <v>71</v>
      </c>
      <c r="F143" s="1" t="s">
        <v>79</v>
      </c>
      <c r="G143" s="1" t="s">
        <v>231</v>
      </c>
      <c r="H143" s="3" t="str">
        <f t="shared" si="13"/>
        <v>00000000000000000101010110000011</v>
      </c>
      <c r="I143" s="1" t="s">
        <v>215</v>
      </c>
      <c r="J143" s="2" t="s">
        <v>481</v>
      </c>
      <c r="K143" s="1" t="s">
        <v>484</v>
      </c>
      <c r="L143" s="1" t="s">
        <v>128</v>
      </c>
      <c r="N143" s="45"/>
    </row>
    <row r="144" spans="1:14" x14ac:dyDescent="0.35">
      <c r="A144" s="1" t="s">
        <v>238</v>
      </c>
    </row>
    <row r="147" spans="1:14" x14ac:dyDescent="0.35">
      <c r="A147" s="11" t="s">
        <v>246</v>
      </c>
      <c r="B147" s="48" t="s">
        <v>247</v>
      </c>
      <c r="C147" s="48"/>
      <c r="D147" s="11" t="s">
        <v>261</v>
      </c>
      <c r="E147" s="11"/>
      <c r="F147" s="14" t="s">
        <v>227</v>
      </c>
      <c r="G147" s="11"/>
      <c r="H147" s="12"/>
      <c r="I147" s="11"/>
      <c r="J147" s="13"/>
    </row>
    <row r="148" spans="1:14" x14ac:dyDescent="0.35">
      <c r="A148" s="1" t="s">
        <v>2</v>
      </c>
      <c r="B148" s="1" t="s">
        <v>11</v>
      </c>
      <c r="C148" s="1" t="s">
        <v>10</v>
      </c>
      <c r="D148" s="1" t="s">
        <v>10</v>
      </c>
      <c r="E148" s="1" t="s">
        <v>30</v>
      </c>
      <c r="F148" s="1" t="s">
        <v>10</v>
      </c>
      <c r="G148" s="1" t="s">
        <v>11</v>
      </c>
      <c r="H148" s="3" t="str">
        <f t="shared" ref="H148:H158" si="15">B148&amp;""&amp;C148&amp;D148&amp;E148&amp;F148&amp;G148</f>
        <v>00000000000000000000000000000000</v>
      </c>
      <c r="I148" s="1" t="s">
        <v>119</v>
      </c>
      <c r="J148" s="2" t="s">
        <v>119</v>
      </c>
      <c r="K148" s="1" t="s">
        <v>119</v>
      </c>
      <c r="L148" s="1" t="s">
        <v>128</v>
      </c>
      <c r="N148" s="50" t="s">
        <v>247</v>
      </c>
    </row>
    <row r="149" spans="1:14" x14ac:dyDescent="0.35">
      <c r="A149" s="1" t="s">
        <v>13</v>
      </c>
      <c r="B149" s="1" t="s">
        <v>248</v>
      </c>
      <c r="C149" s="1" t="s">
        <v>41</v>
      </c>
      <c r="D149" s="1" t="s">
        <v>10</v>
      </c>
      <c r="E149" s="1" t="s">
        <v>30</v>
      </c>
      <c r="F149" s="1" t="s">
        <v>8</v>
      </c>
      <c r="G149" s="1" t="s">
        <v>28</v>
      </c>
      <c r="H149" s="3" t="str">
        <f t="shared" si="15"/>
        <v>00001010010100000000000010010011</v>
      </c>
      <c r="I149" s="1" t="s">
        <v>26</v>
      </c>
      <c r="J149" s="2" t="s">
        <v>249</v>
      </c>
      <c r="K149" s="1" t="s">
        <v>83</v>
      </c>
      <c r="L149" s="1" t="s">
        <v>128</v>
      </c>
      <c r="N149" s="50"/>
    </row>
    <row r="150" spans="1:14" x14ac:dyDescent="0.35">
      <c r="A150" s="1" t="s">
        <v>14</v>
      </c>
      <c r="B150" s="1" t="s">
        <v>262</v>
      </c>
      <c r="C150" s="1" t="s">
        <v>35</v>
      </c>
      <c r="D150" s="1" t="s">
        <v>8</v>
      </c>
      <c r="E150" s="1" t="s">
        <v>34</v>
      </c>
      <c r="F150" s="1" t="s">
        <v>20</v>
      </c>
      <c r="G150" s="1" t="s">
        <v>245</v>
      </c>
      <c r="H150" s="3" t="str">
        <f t="shared" si="15"/>
        <v>00110000010000001001000101110011</v>
      </c>
      <c r="I150" s="1" t="s">
        <v>255</v>
      </c>
      <c r="J150" s="2" t="s">
        <v>263</v>
      </c>
      <c r="K150" s="1" t="s">
        <v>268</v>
      </c>
      <c r="L150" s="1" t="s">
        <v>128</v>
      </c>
      <c r="N150" s="50"/>
    </row>
    <row r="151" spans="1:14" x14ac:dyDescent="0.35">
      <c r="A151" s="1" t="s">
        <v>15</v>
      </c>
      <c r="B151" s="1" t="s">
        <v>59</v>
      </c>
      <c r="C151" s="1" t="s">
        <v>60</v>
      </c>
      <c r="D151" s="1" t="s">
        <v>10</v>
      </c>
      <c r="E151" s="1" t="s">
        <v>30</v>
      </c>
      <c r="F151" s="1" t="s">
        <v>29</v>
      </c>
      <c r="G151" s="1" t="s">
        <v>28</v>
      </c>
      <c r="H151" s="3" t="str">
        <f t="shared" ref="H151" si="16">B151&amp;""&amp;C151&amp;D151&amp;E151&amp;F151&amp;G151</f>
        <v>11111111111100000000000110010011</v>
      </c>
      <c r="I151" s="1" t="s">
        <v>26</v>
      </c>
      <c r="J151" s="1" t="s">
        <v>175</v>
      </c>
      <c r="K151" s="1" t="s">
        <v>269</v>
      </c>
      <c r="L151" s="1" t="s">
        <v>128</v>
      </c>
      <c r="N151" s="50"/>
    </row>
    <row r="152" spans="1:14" x14ac:dyDescent="0.35">
      <c r="A152" s="1" t="s">
        <v>16</v>
      </c>
      <c r="B152" s="1" t="s">
        <v>262</v>
      </c>
      <c r="C152" s="1" t="s">
        <v>35</v>
      </c>
      <c r="D152" s="1" t="s">
        <v>29</v>
      </c>
      <c r="E152" s="1" t="s">
        <v>9</v>
      </c>
      <c r="F152" s="1" t="s">
        <v>35</v>
      </c>
      <c r="G152" s="1" t="s">
        <v>245</v>
      </c>
      <c r="H152" s="3" t="str">
        <f t="shared" si="15"/>
        <v>00110000010000011011001001110011</v>
      </c>
      <c r="I152" s="1" t="s">
        <v>257</v>
      </c>
      <c r="J152" s="2" t="s">
        <v>264</v>
      </c>
      <c r="K152" s="1" t="s">
        <v>270</v>
      </c>
      <c r="L152" s="1" t="s">
        <v>128</v>
      </c>
      <c r="N152" s="50"/>
    </row>
    <row r="153" spans="1:14" x14ac:dyDescent="0.35">
      <c r="A153" s="1" t="s">
        <v>17</v>
      </c>
      <c r="B153" s="1" t="s">
        <v>262</v>
      </c>
      <c r="C153" s="1" t="s">
        <v>35</v>
      </c>
      <c r="D153" s="1" t="s">
        <v>29</v>
      </c>
      <c r="E153" s="1" t="s">
        <v>38</v>
      </c>
      <c r="F153" s="1" t="s">
        <v>41</v>
      </c>
      <c r="G153" s="1" t="s">
        <v>245</v>
      </c>
      <c r="H153" s="3" t="str">
        <f>B153&amp;""&amp;C153&amp;D153&amp;E153&amp;F153&amp;G153</f>
        <v>00110000010000011010001011110011</v>
      </c>
      <c r="I153" s="1" t="s">
        <v>256</v>
      </c>
      <c r="J153" s="1" t="s">
        <v>265</v>
      </c>
      <c r="K153" s="1" t="s">
        <v>271</v>
      </c>
      <c r="L153" s="1" t="s">
        <v>128</v>
      </c>
      <c r="M153" s="1" t="s">
        <v>272</v>
      </c>
      <c r="N153" s="50"/>
    </row>
    <row r="154" spans="1:14" x14ac:dyDescent="0.35">
      <c r="A154" s="1" t="s">
        <v>43</v>
      </c>
      <c r="B154" s="1" t="s">
        <v>262</v>
      </c>
      <c r="C154" s="1" t="s">
        <v>35</v>
      </c>
      <c r="D154" s="1" t="s">
        <v>10</v>
      </c>
      <c r="E154" s="1" t="s">
        <v>9</v>
      </c>
      <c r="F154" s="1" t="s">
        <v>58</v>
      </c>
      <c r="G154" s="1" t="s">
        <v>245</v>
      </c>
      <c r="H154" s="3" t="str">
        <f t="shared" ref="H154:H155" si="17">B154&amp;""&amp;C154&amp;D154&amp;E154&amp;F154&amp;G154</f>
        <v>00110000010000000011001101110011</v>
      </c>
      <c r="I154" s="1" t="s">
        <v>257</v>
      </c>
      <c r="J154" s="2" t="s">
        <v>266</v>
      </c>
      <c r="K154" s="1" t="s">
        <v>273</v>
      </c>
      <c r="L154" s="1" t="s">
        <v>128</v>
      </c>
      <c r="N154" s="50"/>
    </row>
    <row r="155" spans="1:14" x14ac:dyDescent="0.35">
      <c r="A155" s="1" t="s">
        <v>44</v>
      </c>
      <c r="B155" s="1" t="s">
        <v>262</v>
      </c>
      <c r="C155" s="1" t="s">
        <v>35</v>
      </c>
      <c r="D155" s="1" t="s">
        <v>10</v>
      </c>
      <c r="E155" s="1" t="s">
        <v>38</v>
      </c>
      <c r="F155" s="1" t="s">
        <v>61</v>
      </c>
      <c r="G155" s="1" t="s">
        <v>245</v>
      </c>
      <c r="H155" s="3" t="str">
        <f t="shared" si="17"/>
        <v>00110000010000000010001111110011</v>
      </c>
      <c r="I155" s="1" t="s">
        <v>256</v>
      </c>
      <c r="J155" s="2" t="s">
        <v>267</v>
      </c>
      <c r="K155" s="1" t="s">
        <v>274</v>
      </c>
      <c r="L155" s="1" t="s">
        <v>128</v>
      </c>
      <c r="N155" s="50"/>
    </row>
    <row r="156" spans="1:14" x14ac:dyDescent="0.35">
      <c r="A156" s="1" t="s">
        <v>45</v>
      </c>
      <c r="B156" s="1" t="s">
        <v>262</v>
      </c>
      <c r="C156" s="1" t="s">
        <v>35</v>
      </c>
      <c r="D156" s="1" t="s">
        <v>60</v>
      </c>
      <c r="E156" s="1" t="s">
        <v>71</v>
      </c>
      <c r="F156" s="1" t="s">
        <v>31</v>
      </c>
      <c r="G156" s="1" t="s">
        <v>245</v>
      </c>
      <c r="H156" s="3" t="str">
        <f t="shared" si="15"/>
        <v>00110000010011111101010001110011</v>
      </c>
      <c r="I156" s="1" t="s">
        <v>258</v>
      </c>
      <c r="J156" s="2" t="s">
        <v>275</v>
      </c>
      <c r="K156" s="1" t="s">
        <v>279</v>
      </c>
      <c r="L156" s="1" t="s">
        <v>128</v>
      </c>
      <c r="N156" s="50"/>
    </row>
    <row r="157" spans="1:14" x14ac:dyDescent="0.35">
      <c r="A157" s="1" t="s">
        <v>46</v>
      </c>
      <c r="B157" s="1" t="s">
        <v>262</v>
      </c>
      <c r="C157" s="1" t="s">
        <v>35</v>
      </c>
      <c r="D157" s="1" t="s">
        <v>60</v>
      </c>
      <c r="E157" s="1" t="s">
        <v>64</v>
      </c>
      <c r="F157" s="1" t="s">
        <v>74</v>
      </c>
      <c r="G157" s="1" t="s">
        <v>245</v>
      </c>
      <c r="H157" s="3" t="str">
        <f>B157&amp;""&amp;C157&amp;D157&amp;E157&amp;F157&amp;G157</f>
        <v>00110000010011111111010101110011</v>
      </c>
      <c r="I157" s="1" t="s">
        <v>260</v>
      </c>
      <c r="J157" s="2" t="s">
        <v>277</v>
      </c>
      <c r="K157" s="1" t="s">
        <v>281</v>
      </c>
      <c r="L157" s="1" t="s">
        <v>128</v>
      </c>
      <c r="N157" s="50"/>
    </row>
    <row r="158" spans="1:14" x14ac:dyDescent="0.35">
      <c r="A158" s="1" t="s">
        <v>47</v>
      </c>
      <c r="B158" s="1" t="s">
        <v>262</v>
      </c>
      <c r="C158" s="1" t="s">
        <v>35</v>
      </c>
      <c r="D158" s="1" t="s">
        <v>60</v>
      </c>
      <c r="E158" s="1" t="s">
        <v>55</v>
      </c>
      <c r="F158" s="1" t="s">
        <v>70</v>
      </c>
      <c r="G158" s="1" t="s">
        <v>245</v>
      </c>
      <c r="H158" s="3" t="str">
        <f t="shared" si="15"/>
        <v>00110000010011111110010011110011</v>
      </c>
      <c r="I158" s="1" t="s">
        <v>259</v>
      </c>
      <c r="J158" s="2" t="s">
        <v>278</v>
      </c>
      <c r="K158" s="1" t="s">
        <v>280</v>
      </c>
      <c r="L158" s="1" t="s">
        <v>128</v>
      </c>
      <c r="N158" s="50"/>
    </row>
    <row r="159" spans="1:14" x14ac:dyDescent="0.35">
      <c r="A159" s="1" t="s">
        <v>48</v>
      </c>
    </row>
    <row r="160" spans="1:14" x14ac:dyDescent="0.35">
      <c r="G160" s="3"/>
      <c r="H160" s="1"/>
      <c r="I160" s="2"/>
      <c r="J160" s="1"/>
      <c r="M160"/>
    </row>
    <row r="161" spans="1:14" x14ac:dyDescent="0.35">
      <c r="A161" s="16" t="s">
        <v>282</v>
      </c>
      <c r="B161" s="16" t="s">
        <v>284</v>
      </c>
      <c r="C161" s="16" t="s">
        <v>179</v>
      </c>
      <c r="D161" s="16" t="s">
        <v>178</v>
      </c>
      <c r="E161" s="16"/>
      <c r="F161" s="16" t="s">
        <v>227</v>
      </c>
      <c r="G161" s="17"/>
      <c r="H161" s="16"/>
      <c r="I161" s="18"/>
      <c r="J161" s="16"/>
      <c r="M161"/>
    </row>
    <row r="162" spans="1:14" x14ac:dyDescent="0.35">
      <c r="A162" s="1" t="s">
        <v>2</v>
      </c>
      <c r="B162" s="19" t="s">
        <v>11</v>
      </c>
      <c r="C162" s="19" t="s">
        <v>10</v>
      </c>
      <c r="D162" s="19" t="s">
        <v>10</v>
      </c>
      <c r="E162" s="19" t="s">
        <v>30</v>
      </c>
      <c r="F162" s="19" t="s">
        <v>10</v>
      </c>
      <c r="G162" s="1" t="s">
        <v>11</v>
      </c>
      <c r="H162" s="3" t="str">
        <f t="shared" ref="H162:H163" si="18">B162&amp;""&amp;C162&amp;D162&amp;E162&amp;F162&amp;G162</f>
        <v>00000000000000000000000000000000</v>
      </c>
      <c r="I162" s="2" t="s">
        <v>119</v>
      </c>
      <c r="J162" s="2" t="s">
        <v>119</v>
      </c>
      <c r="K162" s="1" t="s">
        <v>119</v>
      </c>
      <c r="L162" s="1" t="s">
        <v>128</v>
      </c>
      <c r="M162"/>
      <c r="N162" s="49" t="s">
        <v>285</v>
      </c>
    </row>
    <row r="163" spans="1:14" x14ac:dyDescent="0.35">
      <c r="A163" s="1" t="s">
        <v>13</v>
      </c>
      <c r="B163" s="1" t="s">
        <v>11</v>
      </c>
      <c r="C163" s="1" t="s">
        <v>86</v>
      </c>
      <c r="D163" s="1" t="s">
        <v>10</v>
      </c>
      <c r="E163" s="1" t="s">
        <v>30</v>
      </c>
      <c r="F163" s="1" t="s">
        <v>8</v>
      </c>
      <c r="G163" s="1" t="s">
        <v>28</v>
      </c>
      <c r="H163" s="3" t="str">
        <f t="shared" si="18"/>
        <v>00000000110100000000000010010011</v>
      </c>
      <c r="I163" s="2" t="s">
        <v>26</v>
      </c>
      <c r="J163" s="1" t="s">
        <v>249</v>
      </c>
      <c r="K163" s="1" t="s">
        <v>83</v>
      </c>
      <c r="L163" s="1" t="s">
        <v>128</v>
      </c>
      <c r="M163"/>
      <c r="N163" s="49"/>
    </row>
    <row r="164" spans="1:14" x14ac:dyDescent="0.35">
      <c r="A164" s="1" t="s">
        <v>14</v>
      </c>
      <c r="B164" s="1" t="s">
        <v>11</v>
      </c>
      <c r="C164" s="1" t="s">
        <v>111</v>
      </c>
      <c r="D164" s="1" t="s">
        <v>10</v>
      </c>
      <c r="E164" s="1" t="s">
        <v>30</v>
      </c>
      <c r="F164" s="1" t="s">
        <v>20</v>
      </c>
      <c r="G164" s="1" t="s">
        <v>28</v>
      </c>
      <c r="H164" s="3" t="str">
        <f t="shared" ref="H164:H167" si="19">B164&amp;""&amp;C164&amp;D164&amp;E164&amp;F164&amp;G164</f>
        <v>00000001001100000000000100010011</v>
      </c>
      <c r="I164" s="2" t="s">
        <v>26</v>
      </c>
      <c r="J164" s="1" t="s">
        <v>174</v>
      </c>
      <c r="K164" s="1" t="s">
        <v>83</v>
      </c>
      <c r="L164" s="1" t="s">
        <v>128</v>
      </c>
      <c r="M164"/>
      <c r="N164" s="49"/>
    </row>
    <row r="165" spans="1:14" x14ac:dyDescent="0.35">
      <c r="A165" s="1" t="s">
        <v>15</v>
      </c>
      <c r="B165" s="15" t="s">
        <v>283</v>
      </c>
      <c r="C165" s="15" t="s">
        <v>20</v>
      </c>
      <c r="D165" s="15" t="s">
        <v>8</v>
      </c>
      <c r="E165" s="15" t="s">
        <v>30</v>
      </c>
      <c r="F165" s="15" t="s">
        <v>29</v>
      </c>
      <c r="G165" s="1" t="s">
        <v>80</v>
      </c>
      <c r="H165" s="3" t="str">
        <f t="shared" si="19"/>
        <v>00000010001000001000000110110011</v>
      </c>
      <c r="I165" s="2" t="s">
        <v>285</v>
      </c>
      <c r="J165" s="1" t="s">
        <v>286</v>
      </c>
      <c r="K165" s="1" t="s">
        <v>287</v>
      </c>
      <c r="L165" s="1" t="s">
        <v>128</v>
      </c>
      <c r="M165"/>
      <c r="N165" s="49"/>
    </row>
    <row r="166" spans="1:14" x14ac:dyDescent="0.35">
      <c r="A166" s="1" t="s">
        <v>16</v>
      </c>
      <c r="B166" s="1" t="s">
        <v>11</v>
      </c>
      <c r="C166" s="1" t="s">
        <v>294</v>
      </c>
      <c r="D166" s="1" t="s">
        <v>20</v>
      </c>
      <c r="E166" s="1" t="s">
        <v>34</v>
      </c>
      <c r="F166" s="1" t="s">
        <v>35</v>
      </c>
      <c r="G166" s="1" t="s">
        <v>27</v>
      </c>
      <c r="H166" s="3" t="str">
        <f t="shared" si="19"/>
        <v>00000001111000010001001000010011</v>
      </c>
      <c r="I166" s="1" t="s">
        <v>68</v>
      </c>
      <c r="J166" s="2" t="s">
        <v>288</v>
      </c>
      <c r="K166" s="1" t="s">
        <v>289</v>
      </c>
      <c r="L166" s="1" t="s">
        <v>128</v>
      </c>
      <c r="M166"/>
      <c r="N166" s="49"/>
    </row>
    <row r="167" spans="1:14" x14ac:dyDescent="0.35">
      <c r="A167" s="1" t="s">
        <v>17</v>
      </c>
      <c r="B167" s="1" t="s">
        <v>11</v>
      </c>
      <c r="C167" s="1" t="s">
        <v>294</v>
      </c>
      <c r="D167" s="1" t="s">
        <v>20</v>
      </c>
      <c r="E167" s="1" t="s">
        <v>34</v>
      </c>
      <c r="F167" s="1" t="s">
        <v>41</v>
      </c>
      <c r="G167" s="1" t="s">
        <v>27</v>
      </c>
      <c r="H167" s="3" t="str">
        <f t="shared" si="19"/>
        <v>00000001111000010001001010010011</v>
      </c>
      <c r="I167" s="1" t="s">
        <v>68</v>
      </c>
      <c r="J167" s="2" t="s">
        <v>291</v>
      </c>
      <c r="K167" s="1" t="s">
        <v>290</v>
      </c>
      <c r="L167" s="1" t="s">
        <v>128</v>
      </c>
      <c r="M167"/>
      <c r="N167" s="49"/>
    </row>
    <row r="168" spans="1:14" x14ac:dyDescent="0.35">
      <c r="A168" s="1" t="s">
        <v>43</v>
      </c>
      <c r="B168" s="15" t="s">
        <v>283</v>
      </c>
      <c r="C168" s="15" t="s">
        <v>41</v>
      </c>
      <c r="D168" s="15" t="s">
        <v>35</v>
      </c>
      <c r="E168" s="15" t="s">
        <v>30</v>
      </c>
      <c r="F168" s="15" t="s">
        <v>58</v>
      </c>
      <c r="G168" s="1" t="s">
        <v>80</v>
      </c>
      <c r="H168" s="3" t="str">
        <f t="shared" ref="H168:H171" si="20">B168&amp;""&amp;C168&amp;D168&amp;E168&amp;F168&amp;G168</f>
        <v>00000010010100100000001100110011</v>
      </c>
      <c r="I168" s="2" t="s">
        <v>285</v>
      </c>
      <c r="J168" s="1" t="s">
        <v>293</v>
      </c>
      <c r="K168" s="1" t="s">
        <v>292</v>
      </c>
      <c r="L168" s="1" t="s">
        <v>128</v>
      </c>
      <c r="M168"/>
      <c r="N168" s="49"/>
    </row>
    <row r="169" spans="1:14" x14ac:dyDescent="0.35">
      <c r="A169" s="1" t="s">
        <v>44</v>
      </c>
      <c r="B169" s="1" t="s">
        <v>283</v>
      </c>
      <c r="C169" s="1" t="s">
        <v>41</v>
      </c>
      <c r="D169" s="1" t="s">
        <v>35</v>
      </c>
      <c r="E169" s="1" t="s">
        <v>34</v>
      </c>
      <c r="F169" s="1" t="s">
        <v>61</v>
      </c>
      <c r="G169" s="1" t="s">
        <v>80</v>
      </c>
      <c r="H169" s="3" t="str">
        <f t="shared" si="20"/>
        <v>00000010010100100001001110110011</v>
      </c>
      <c r="I169" s="2" t="s">
        <v>295</v>
      </c>
      <c r="J169" s="1" t="s">
        <v>300</v>
      </c>
      <c r="K169" s="1" t="s">
        <v>298</v>
      </c>
      <c r="L169" s="1" t="s">
        <v>128</v>
      </c>
      <c r="M169"/>
      <c r="N169" s="49"/>
    </row>
    <row r="170" spans="1:14" x14ac:dyDescent="0.35">
      <c r="A170" s="1" t="s">
        <v>45</v>
      </c>
      <c r="B170" s="1" t="s">
        <v>283</v>
      </c>
      <c r="C170" s="1" t="s">
        <v>41</v>
      </c>
      <c r="D170" s="1" t="s">
        <v>35</v>
      </c>
      <c r="E170" s="1" t="s">
        <v>38</v>
      </c>
      <c r="F170" s="1" t="s">
        <v>31</v>
      </c>
      <c r="G170" s="1" t="s">
        <v>80</v>
      </c>
      <c r="H170" s="3" t="str">
        <f t="shared" si="20"/>
        <v>00000010010100100010010000110011</v>
      </c>
      <c r="I170" s="1" t="s">
        <v>296</v>
      </c>
      <c r="J170" s="1" t="s">
        <v>299</v>
      </c>
      <c r="K170" s="1" t="s">
        <v>301</v>
      </c>
      <c r="L170" s="1" t="s">
        <v>128</v>
      </c>
      <c r="M170"/>
      <c r="N170" s="49"/>
    </row>
    <row r="171" spans="1:14" x14ac:dyDescent="0.35">
      <c r="A171" s="1" t="s">
        <v>46</v>
      </c>
      <c r="B171" s="1" t="s">
        <v>283</v>
      </c>
      <c r="C171" s="1" t="s">
        <v>41</v>
      </c>
      <c r="D171" s="1" t="s">
        <v>35</v>
      </c>
      <c r="E171" s="1" t="s">
        <v>9</v>
      </c>
      <c r="F171" s="1" t="s">
        <v>70</v>
      </c>
      <c r="G171" s="1" t="s">
        <v>80</v>
      </c>
      <c r="H171" s="3" t="str">
        <f t="shared" si="20"/>
        <v>00000010010100100011010010110011</v>
      </c>
      <c r="I171" s="2" t="s">
        <v>297</v>
      </c>
      <c r="J171" s="1" t="s">
        <v>297</v>
      </c>
      <c r="K171" s="1" t="s">
        <v>302</v>
      </c>
      <c r="L171" s="1" t="s">
        <v>128</v>
      </c>
      <c r="M171" s="1" t="s">
        <v>303</v>
      </c>
      <c r="N171" s="49"/>
    </row>
    <row r="172" spans="1:14" x14ac:dyDescent="0.35">
      <c r="A172" s="1" t="s">
        <v>47</v>
      </c>
      <c r="G172" s="3"/>
      <c r="H172" s="1"/>
      <c r="I172" s="2"/>
      <c r="J172" s="1"/>
      <c r="M172"/>
    </row>
    <row r="173" spans="1:14" x14ac:dyDescent="0.35">
      <c r="A173" s="1" t="s">
        <v>48</v>
      </c>
      <c r="G173" s="3"/>
      <c r="H173" s="1"/>
      <c r="I173" s="2"/>
      <c r="J173" s="1"/>
      <c r="M173"/>
    </row>
    <row r="174" spans="1:14" x14ac:dyDescent="0.35">
      <c r="G174" s="3"/>
      <c r="H174" s="1"/>
      <c r="I174" s="2"/>
      <c r="J174" s="1"/>
      <c r="M174"/>
    </row>
    <row r="175" spans="1:14" x14ac:dyDescent="0.35">
      <c r="A175" s="20" t="s">
        <v>310</v>
      </c>
      <c r="B175" s="20" t="s">
        <v>284</v>
      </c>
      <c r="C175" s="20" t="s">
        <v>179</v>
      </c>
      <c r="D175" s="20" t="s">
        <v>178</v>
      </c>
      <c r="E175" s="20"/>
      <c r="F175" s="20" t="s">
        <v>227</v>
      </c>
      <c r="G175" s="21"/>
      <c r="H175" s="20"/>
      <c r="I175" s="22"/>
      <c r="J175" s="20"/>
      <c r="M175"/>
    </row>
    <row r="176" spans="1:14" x14ac:dyDescent="0.35">
      <c r="A176" s="1" t="s">
        <v>2</v>
      </c>
      <c r="B176" s="19" t="s">
        <v>11</v>
      </c>
      <c r="C176" s="19" t="s">
        <v>10</v>
      </c>
      <c r="D176" s="19" t="s">
        <v>10</v>
      </c>
      <c r="E176" s="19" t="s">
        <v>30</v>
      </c>
      <c r="F176" s="19" t="s">
        <v>10</v>
      </c>
      <c r="G176" s="1" t="s">
        <v>11</v>
      </c>
      <c r="H176" s="3" t="str">
        <f t="shared" ref="H176:H184" si="21">B176&amp;""&amp;C176&amp;D176&amp;E176&amp;F176&amp;G176</f>
        <v>00000000000000000000000000000000</v>
      </c>
      <c r="I176" s="2" t="s">
        <v>119</v>
      </c>
      <c r="J176" s="2" t="s">
        <v>119</v>
      </c>
      <c r="K176" s="1" t="s">
        <v>119</v>
      </c>
      <c r="L176" s="1" t="s">
        <v>128</v>
      </c>
      <c r="M176"/>
      <c r="N176" s="47" t="s">
        <v>305</v>
      </c>
    </row>
    <row r="177" spans="1:14" x14ac:dyDescent="0.35">
      <c r="A177" s="1" t="s">
        <v>13</v>
      </c>
      <c r="B177" s="1" t="s">
        <v>59</v>
      </c>
      <c r="C177" s="1" t="s">
        <v>160</v>
      </c>
      <c r="D177" s="1" t="s">
        <v>10</v>
      </c>
      <c r="E177" s="1" t="s">
        <v>30</v>
      </c>
      <c r="F177" s="1" t="s">
        <v>8</v>
      </c>
      <c r="G177" s="1" t="s">
        <v>28</v>
      </c>
      <c r="H177" s="3" t="str">
        <f t="shared" si="21"/>
        <v>11111111100000000000000010010011</v>
      </c>
      <c r="I177" s="2" t="s">
        <v>26</v>
      </c>
      <c r="J177" s="1" t="s">
        <v>249</v>
      </c>
      <c r="K177" s="1" t="s">
        <v>83</v>
      </c>
      <c r="L177" s="1" t="s">
        <v>128</v>
      </c>
      <c r="N177" s="47"/>
    </row>
    <row r="178" spans="1:14" x14ac:dyDescent="0.35">
      <c r="A178" s="1" t="s">
        <v>14</v>
      </c>
      <c r="B178" s="1" t="s">
        <v>304</v>
      </c>
      <c r="C178" s="1" t="s">
        <v>111</v>
      </c>
      <c r="D178" s="1" t="s">
        <v>10</v>
      </c>
      <c r="E178" s="1" t="s">
        <v>30</v>
      </c>
      <c r="F178" s="1" t="s">
        <v>20</v>
      </c>
      <c r="G178" s="1" t="s">
        <v>28</v>
      </c>
      <c r="H178" s="3" t="str">
        <f t="shared" si="21"/>
        <v>00000101001100000000000100010011</v>
      </c>
      <c r="I178" s="2" t="s">
        <v>26</v>
      </c>
      <c r="J178" s="1" t="s">
        <v>174</v>
      </c>
      <c r="K178" s="1" t="s">
        <v>83</v>
      </c>
      <c r="L178" s="1" t="s">
        <v>128</v>
      </c>
      <c r="N178" s="47"/>
    </row>
    <row r="179" spans="1:14" x14ac:dyDescent="0.35">
      <c r="A179" s="1" t="s">
        <v>15</v>
      </c>
      <c r="B179" s="1" t="s">
        <v>283</v>
      </c>
      <c r="C179" s="1" t="s">
        <v>20</v>
      </c>
      <c r="D179" s="1" t="s">
        <v>8</v>
      </c>
      <c r="E179" s="1" t="s">
        <v>21</v>
      </c>
      <c r="F179" s="1" t="s">
        <v>29</v>
      </c>
      <c r="G179" s="1" t="s">
        <v>80</v>
      </c>
      <c r="H179" s="3" t="str">
        <f t="shared" si="21"/>
        <v>00000010001000001100000110110011</v>
      </c>
      <c r="I179" s="1" t="s">
        <v>305</v>
      </c>
      <c r="J179" s="2" t="s">
        <v>306</v>
      </c>
      <c r="L179" s="1" t="s">
        <v>309</v>
      </c>
      <c r="M179" s="1" t="s">
        <v>316</v>
      </c>
      <c r="N179" s="47"/>
    </row>
    <row r="180" spans="1:14" x14ac:dyDescent="0.35">
      <c r="A180" s="1" t="s">
        <v>16</v>
      </c>
      <c r="B180" s="1" t="s">
        <v>283</v>
      </c>
      <c r="C180" s="1" t="s">
        <v>20</v>
      </c>
      <c r="D180" s="1" t="s">
        <v>8</v>
      </c>
      <c r="E180" s="1" t="s">
        <v>71</v>
      </c>
      <c r="F180" s="1" t="s">
        <v>35</v>
      </c>
      <c r="G180" s="1" t="s">
        <v>80</v>
      </c>
      <c r="H180" s="3" t="str">
        <f t="shared" si="21"/>
        <v>00000010001000001101001000110011</v>
      </c>
      <c r="I180" s="1" t="s">
        <v>307</v>
      </c>
      <c r="J180" s="2" t="s">
        <v>308</v>
      </c>
      <c r="L180" s="1" t="s">
        <v>128</v>
      </c>
      <c r="N180" s="47"/>
    </row>
    <row r="181" spans="1:14" x14ac:dyDescent="0.35">
      <c r="A181" s="1" t="s">
        <v>17</v>
      </c>
      <c r="B181" s="1" t="s">
        <v>283</v>
      </c>
      <c r="C181" s="1" t="s">
        <v>20</v>
      </c>
      <c r="D181" s="1" t="s">
        <v>8</v>
      </c>
      <c r="E181" s="1" t="s">
        <v>55</v>
      </c>
      <c r="F181" s="1" t="s">
        <v>41</v>
      </c>
      <c r="G181" s="1" t="s">
        <v>80</v>
      </c>
      <c r="H181" s="3" t="str">
        <f t="shared" si="21"/>
        <v>00000010001000001110001010110011</v>
      </c>
      <c r="I181" s="1" t="s">
        <v>311</v>
      </c>
      <c r="J181" s="2" t="s">
        <v>313</v>
      </c>
      <c r="L181" s="1" t="s">
        <v>128</v>
      </c>
      <c r="N181" s="47"/>
    </row>
    <row r="182" spans="1:14" x14ac:dyDescent="0.35">
      <c r="A182" s="1" t="s">
        <v>43</v>
      </c>
      <c r="B182" s="1" t="s">
        <v>283</v>
      </c>
      <c r="C182" s="1" t="s">
        <v>20</v>
      </c>
      <c r="D182" s="1" t="s">
        <v>8</v>
      </c>
      <c r="E182" s="1" t="s">
        <v>64</v>
      </c>
      <c r="F182" s="1" t="s">
        <v>58</v>
      </c>
      <c r="G182" s="1" t="s">
        <v>80</v>
      </c>
      <c r="H182" s="3" t="str">
        <f t="shared" si="21"/>
        <v>00000010001000001111001100110011</v>
      </c>
      <c r="I182" s="1" t="s">
        <v>312</v>
      </c>
      <c r="J182" s="2" t="s">
        <v>314</v>
      </c>
      <c r="L182" s="1" t="s">
        <v>128</v>
      </c>
      <c r="N182" s="47"/>
    </row>
    <row r="183" spans="1:14" x14ac:dyDescent="0.35">
      <c r="H183" s="3" t="str">
        <f t="shared" si="21"/>
        <v/>
      </c>
      <c r="N183" s="1"/>
    </row>
    <row r="184" spans="1:14" x14ac:dyDescent="0.35">
      <c r="H184" s="3" t="str">
        <f t="shared" si="21"/>
        <v/>
      </c>
      <c r="N184" s="1"/>
    </row>
    <row r="185" spans="1:14" x14ac:dyDescent="0.35">
      <c r="A185" s="29" t="s">
        <v>354</v>
      </c>
      <c r="B185" s="29" t="s">
        <v>373</v>
      </c>
      <c r="C185" s="29" t="s">
        <v>372</v>
      </c>
      <c r="D185" s="29" t="s">
        <v>371</v>
      </c>
      <c r="E185" s="29" t="s">
        <v>370</v>
      </c>
      <c r="F185" s="29" t="s">
        <v>369</v>
      </c>
      <c r="G185" s="29" t="s">
        <v>368</v>
      </c>
      <c r="H185" s="29" t="s">
        <v>367</v>
      </c>
      <c r="I185" s="30"/>
      <c r="J185" s="29"/>
      <c r="N185" s="1"/>
    </row>
    <row r="186" spans="1:14" ht="28.3" x14ac:dyDescent="0.35">
      <c r="A186" s="1" t="s">
        <v>2</v>
      </c>
      <c r="B186" s="37"/>
      <c r="C186" s="37"/>
      <c r="D186" s="37"/>
      <c r="E186" s="37"/>
      <c r="F186" s="37"/>
      <c r="G186" s="37"/>
      <c r="H186" s="37"/>
      <c r="I186" s="1" t="s">
        <v>387</v>
      </c>
      <c r="J186" s="1" t="s">
        <v>119</v>
      </c>
      <c r="K186" s="2" t="s">
        <v>119</v>
      </c>
      <c r="L186" s="1" t="s">
        <v>128</v>
      </c>
      <c r="M186" s="2" t="s">
        <v>385</v>
      </c>
      <c r="N186" s="1"/>
    </row>
    <row r="187" spans="1:14" x14ac:dyDescent="0.35">
      <c r="A187" s="1" t="s">
        <v>13</v>
      </c>
      <c r="B187" s="1" t="s">
        <v>38</v>
      </c>
      <c r="C187" s="1" t="s">
        <v>375</v>
      </c>
      <c r="D187" s="37" t="s">
        <v>20</v>
      </c>
      <c r="E187" s="37"/>
      <c r="F187" s="37" t="s">
        <v>8</v>
      </c>
      <c r="G187" s="37"/>
      <c r="H187" s="1" t="s">
        <v>377</v>
      </c>
      <c r="I187" s="1" t="str">
        <f>B187&amp;C187&amp;D187&amp;E187&amp;F187&amp;G187&amp;H187</f>
        <v>0100000100000101</v>
      </c>
      <c r="J187" s="1" t="s">
        <v>361</v>
      </c>
      <c r="K187" s="2" t="s">
        <v>174</v>
      </c>
      <c r="L187" s="1" t="s">
        <v>128</v>
      </c>
      <c r="M187" s="1" t="s">
        <v>386</v>
      </c>
      <c r="N187" s="1"/>
    </row>
    <row r="188" spans="1:14" x14ac:dyDescent="0.35">
      <c r="A188" s="1" t="s">
        <v>355</v>
      </c>
      <c r="B188" s="1" t="s">
        <v>11</v>
      </c>
      <c r="C188" s="1" t="s">
        <v>8</v>
      </c>
      <c r="D188" s="1" t="s">
        <v>10</v>
      </c>
      <c r="E188" s="1" t="s">
        <v>30</v>
      </c>
      <c r="F188" s="1" t="s">
        <v>31</v>
      </c>
      <c r="G188" s="37" t="s">
        <v>28</v>
      </c>
      <c r="H188" s="37"/>
      <c r="I188" s="1" t="str">
        <f t="shared" ref="I188" si="22">B188&amp;C188&amp;D188&amp;E188&amp;F188&amp;G188&amp;H188</f>
        <v>00000000000100000000010000010011</v>
      </c>
      <c r="J188" s="1" t="s">
        <v>26</v>
      </c>
      <c r="K188" s="2" t="s">
        <v>218</v>
      </c>
      <c r="L188" s="1" t="s">
        <v>128</v>
      </c>
      <c r="N188" s="1"/>
    </row>
    <row r="189" spans="1:14" ht="42.45" x14ac:dyDescent="0.35">
      <c r="A189" s="1" t="s">
        <v>356</v>
      </c>
      <c r="B189" s="1" t="s">
        <v>30</v>
      </c>
      <c r="C189" s="1" t="s">
        <v>379</v>
      </c>
      <c r="D189" s="37" t="s">
        <v>31</v>
      </c>
      <c r="E189" s="37"/>
      <c r="F189" s="37" t="s">
        <v>60</v>
      </c>
      <c r="G189" s="37"/>
      <c r="H189" s="1" t="s">
        <v>377</v>
      </c>
      <c r="I189" s="1" t="str">
        <f>B189&amp;C189&amp;D189&amp;E189&amp;F189&amp;G189&amp;H189</f>
        <v>0001010001111101</v>
      </c>
      <c r="J189" s="1" t="s">
        <v>358</v>
      </c>
      <c r="K189" s="2" t="s">
        <v>218</v>
      </c>
      <c r="L189" s="1" t="s">
        <v>128</v>
      </c>
      <c r="M189" s="2" t="s">
        <v>388</v>
      </c>
      <c r="N189" s="1"/>
    </row>
    <row r="190" spans="1:14" x14ac:dyDescent="0.35">
      <c r="A190" s="1" t="s">
        <v>15</v>
      </c>
      <c r="B190" s="1" t="s">
        <v>11</v>
      </c>
      <c r="C190" s="1" t="s">
        <v>10</v>
      </c>
      <c r="D190" s="1" t="s">
        <v>10</v>
      </c>
      <c r="E190" s="1" t="s">
        <v>30</v>
      </c>
      <c r="F190" s="1" t="s">
        <v>70</v>
      </c>
      <c r="G190" s="37" t="s">
        <v>28</v>
      </c>
      <c r="H190" s="37"/>
      <c r="I190" s="1" t="str">
        <f t="shared" ref="I190:I202" si="23">B190&amp;C190&amp;D190&amp;E190&amp;F190&amp;G190&amp;H190</f>
        <v>00000000000000000000010010010011</v>
      </c>
      <c r="J190" s="1" t="s">
        <v>26</v>
      </c>
      <c r="K190" s="2" t="s">
        <v>219</v>
      </c>
      <c r="L190" s="1" t="s">
        <v>128</v>
      </c>
      <c r="N190" s="1"/>
    </row>
    <row r="191" spans="1:14" x14ac:dyDescent="0.35">
      <c r="A191" s="1" t="s">
        <v>16</v>
      </c>
      <c r="B191" s="1" t="s">
        <v>55</v>
      </c>
      <c r="C191" s="1" t="s">
        <v>375</v>
      </c>
      <c r="D191" s="1" t="s">
        <v>374</v>
      </c>
      <c r="E191" s="1" t="s">
        <v>34</v>
      </c>
      <c r="F191" s="1" t="s">
        <v>374</v>
      </c>
      <c r="G191" s="1" t="s">
        <v>30</v>
      </c>
      <c r="H191" s="1" t="s">
        <v>374</v>
      </c>
      <c r="I191" s="1" t="str">
        <f t="shared" si="23"/>
        <v>1100000010000000</v>
      </c>
      <c r="J191" s="2" t="s">
        <v>378</v>
      </c>
      <c r="K191" s="2" t="s">
        <v>381</v>
      </c>
      <c r="L191" s="1" t="s">
        <v>128</v>
      </c>
      <c r="N191" s="1"/>
    </row>
    <row r="192" spans="1:14" x14ac:dyDescent="0.35">
      <c r="A192" s="1" t="s">
        <v>359</v>
      </c>
      <c r="B192" s="1" t="s">
        <v>11</v>
      </c>
      <c r="C192" s="1" t="s">
        <v>31</v>
      </c>
      <c r="D192" s="1" t="s">
        <v>20</v>
      </c>
      <c r="E192" s="1" t="s">
        <v>64</v>
      </c>
      <c r="F192" s="1" t="s">
        <v>29</v>
      </c>
      <c r="G192" s="37" t="s">
        <v>80</v>
      </c>
      <c r="H192" s="37"/>
      <c r="I192" s="1" t="str">
        <f t="shared" si="23"/>
        <v>00000000100000010111000110110011</v>
      </c>
      <c r="J192" s="1" t="s">
        <v>382</v>
      </c>
      <c r="K192" s="2" t="s">
        <v>383</v>
      </c>
      <c r="L192" s="1" t="s">
        <v>128</v>
      </c>
      <c r="N192" s="1"/>
    </row>
    <row r="193" spans="1:14" x14ac:dyDescent="0.35">
      <c r="A193" s="1" t="s">
        <v>360</v>
      </c>
      <c r="B193" s="1" t="s">
        <v>30</v>
      </c>
      <c r="C193" s="1" t="s">
        <v>375</v>
      </c>
      <c r="D193" s="1" t="s">
        <v>374</v>
      </c>
      <c r="E193" s="1" t="s">
        <v>30</v>
      </c>
      <c r="F193" s="1" t="s">
        <v>374</v>
      </c>
      <c r="G193" s="1" t="s">
        <v>30</v>
      </c>
      <c r="H193" s="1" t="s">
        <v>377</v>
      </c>
      <c r="I193" s="1" t="str">
        <f t="shared" si="23"/>
        <v>0000000000000001</v>
      </c>
      <c r="J193" s="1" t="s">
        <v>357</v>
      </c>
      <c r="K193" s="2"/>
      <c r="L193" s="1" t="s">
        <v>128</v>
      </c>
      <c r="N193" s="1"/>
    </row>
    <row r="194" spans="1:14" x14ac:dyDescent="0.35">
      <c r="A194" s="1" t="s">
        <v>43</v>
      </c>
      <c r="B194" s="1" t="s">
        <v>384</v>
      </c>
      <c r="C194" s="1" t="s">
        <v>58</v>
      </c>
      <c r="D194" s="1" t="s">
        <v>10</v>
      </c>
      <c r="E194" s="1" t="s">
        <v>30</v>
      </c>
      <c r="F194" s="1" t="s">
        <v>35</v>
      </c>
      <c r="G194" s="37" t="s">
        <v>28</v>
      </c>
      <c r="H194" s="37"/>
      <c r="I194" s="1" t="str">
        <f t="shared" si="23"/>
        <v>00001000011000000000001000010011</v>
      </c>
      <c r="J194" s="1" t="s">
        <v>26</v>
      </c>
      <c r="K194" s="2" t="s">
        <v>176</v>
      </c>
      <c r="L194" s="1" t="s">
        <v>128</v>
      </c>
      <c r="N194" s="1"/>
    </row>
    <row r="195" spans="1:14" x14ac:dyDescent="0.35">
      <c r="A195" s="1" t="s">
        <v>44</v>
      </c>
      <c r="B195" s="1" t="s">
        <v>38</v>
      </c>
      <c r="C195" s="1" t="s">
        <v>375</v>
      </c>
      <c r="D195" s="1" t="s">
        <v>374</v>
      </c>
      <c r="E195" s="1" t="s">
        <v>34</v>
      </c>
      <c r="F195" s="1" t="s">
        <v>374</v>
      </c>
      <c r="G195" s="1" t="s">
        <v>9</v>
      </c>
      <c r="H195" s="1" t="s">
        <v>374</v>
      </c>
      <c r="I195" s="1" t="str">
        <f t="shared" si="23"/>
        <v>0100000010001100</v>
      </c>
      <c r="J195" s="2" t="s">
        <v>380</v>
      </c>
      <c r="K195" s="2" t="s">
        <v>393</v>
      </c>
      <c r="L195" s="1" t="s">
        <v>128</v>
      </c>
      <c r="N195" s="1"/>
    </row>
    <row r="196" spans="1:14" x14ac:dyDescent="0.35">
      <c r="A196" s="1" t="s">
        <v>366</v>
      </c>
      <c r="B196" s="1" t="s">
        <v>30</v>
      </c>
      <c r="C196" s="37" t="s">
        <v>391</v>
      </c>
      <c r="D196" s="37"/>
      <c r="E196" s="37"/>
      <c r="F196" s="37"/>
      <c r="G196" s="1" t="s">
        <v>38</v>
      </c>
      <c r="H196" s="1" t="s">
        <v>374</v>
      </c>
      <c r="I196" s="1" t="str">
        <f t="shared" si="23"/>
        <v>0000011010101000</v>
      </c>
      <c r="J196" s="2" t="s">
        <v>376</v>
      </c>
      <c r="K196" s="2" t="s">
        <v>392</v>
      </c>
      <c r="L196" s="1" t="s">
        <v>128</v>
      </c>
      <c r="N196" s="1"/>
    </row>
    <row r="197" spans="1:14" ht="28.3" x14ac:dyDescent="0.35">
      <c r="A197" s="1" t="s">
        <v>45</v>
      </c>
      <c r="B197" s="1" t="s">
        <v>9</v>
      </c>
      <c r="C197" s="1" t="s">
        <v>379</v>
      </c>
      <c r="D197" s="37" t="s">
        <v>20</v>
      </c>
      <c r="E197" s="37"/>
      <c r="F197" s="37" t="s">
        <v>60</v>
      </c>
      <c r="G197" s="37"/>
      <c r="H197" s="1" t="s">
        <v>377</v>
      </c>
      <c r="I197" s="1" t="str">
        <f t="shared" si="23"/>
        <v>0111000101111101</v>
      </c>
      <c r="J197" s="1" t="s">
        <v>362</v>
      </c>
      <c r="K197" s="2" t="s">
        <v>394</v>
      </c>
      <c r="L197" s="1" t="s">
        <v>128</v>
      </c>
      <c r="M197" s="2" t="s">
        <v>395</v>
      </c>
      <c r="N197" s="1"/>
    </row>
    <row r="198" spans="1:14" x14ac:dyDescent="0.35">
      <c r="A198" s="1" t="s">
        <v>396</v>
      </c>
      <c r="B198" s="1" t="s">
        <v>9</v>
      </c>
      <c r="C198" s="1" t="s">
        <v>375</v>
      </c>
      <c r="D198" s="37" t="s">
        <v>20</v>
      </c>
      <c r="E198" s="37"/>
      <c r="F198" s="37" t="s">
        <v>8</v>
      </c>
      <c r="G198" s="37"/>
      <c r="H198" s="1" t="s">
        <v>377</v>
      </c>
      <c r="I198" s="1" t="str">
        <f t="shared" si="23"/>
        <v>0110000100000101</v>
      </c>
      <c r="J198" s="1" t="s">
        <v>362</v>
      </c>
      <c r="K198" s="2" t="s">
        <v>410</v>
      </c>
      <c r="L198" s="1" t="s">
        <v>128</v>
      </c>
      <c r="N198" s="1"/>
    </row>
    <row r="199" spans="1:14" x14ac:dyDescent="0.35">
      <c r="A199" s="1" t="s">
        <v>46</v>
      </c>
      <c r="B199" s="1" t="s">
        <v>9</v>
      </c>
      <c r="C199" s="1" t="s">
        <v>379</v>
      </c>
      <c r="D199" s="37" t="s">
        <v>84</v>
      </c>
      <c r="E199" s="37"/>
      <c r="F199" s="37" t="s">
        <v>152</v>
      </c>
      <c r="G199" s="37"/>
      <c r="H199" s="1" t="s">
        <v>377</v>
      </c>
      <c r="I199" s="1" t="str">
        <f t="shared" si="23"/>
        <v>0111011001011101</v>
      </c>
      <c r="J199" s="1" t="s">
        <v>363</v>
      </c>
      <c r="K199" s="2" t="s">
        <v>398</v>
      </c>
      <c r="L199" s="1" t="s">
        <v>128</v>
      </c>
      <c r="N199" s="1"/>
    </row>
    <row r="200" spans="1:14" x14ac:dyDescent="0.35">
      <c r="A200" s="1" t="s">
        <v>397</v>
      </c>
      <c r="B200" s="1" t="s">
        <v>9</v>
      </c>
      <c r="C200" s="1" t="s">
        <v>375</v>
      </c>
      <c r="D200" s="37" t="s">
        <v>86</v>
      </c>
      <c r="E200" s="37"/>
      <c r="F200" s="37" t="s">
        <v>86</v>
      </c>
      <c r="G200" s="37"/>
      <c r="H200" s="1" t="s">
        <v>377</v>
      </c>
      <c r="I200" s="1" t="str">
        <f t="shared" si="23"/>
        <v>0110011010110101</v>
      </c>
      <c r="J200" s="1" t="s">
        <v>363</v>
      </c>
      <c r="K200" s="2" t="s">
        <v>399</v>
      </c>
      <c r="L200" s="1" t="s">
        <v>128</v>
      </c>
      <c r="N200" s="1"/>
    </row>
    <row r="201" spans="1:14" x14ac:dyDescent="0.35">
      <c r="A201" s="1" t="s">
        <v>47</v>
      </c>
      <c r="B201" s="1" t="s">
        <v>21</v>
      </c>
      <c r="C201" s="1" t="s">
        <v>375</v>
      </c>
      <c r="D201" s="1" t="s">
        <v>374</v>
      </c>
      <c r="E201" s="1" t="s">
        <v>71</v>
      </c>
      <c r="F201" s="37" t="s">
        <v>35</v>
      </c>
      <c r="G201" s="37"/>
      <c r="H201" s="1" t="s">
        <v>377</v>
      </c>
      <c r="I201" s="1" t="str">
        <f t="shared" si="23"/>
        <v>1000001010010001</v>
      </c>
      <c r="J201" s="1" t="s">
        <v>364</v>
      </c>
      <c r="K201" s="1" t="s">
        <v>405</v>
      </c>
      <c r="L201" s="1" t="s">
        <v>128</v>
      </c>
    </row>
    <row r="202" spans="1:14" x14ac:dyDescent="0.35">
      <c r="A202" s="1" t="s">
        <v>400</v>
      </c>
      <c r="B202" s="1" t="s">
        <v>34</v>
      </c>
      <c r="C202" s="37" t="s">
        <v>404</v>
      </c>
      <c r="D202" s="37"/>
      <c r="E202" s="37"/>
      <c r="F202" s="37"/>
      <c r="G202" s="37"/>
      <c r="H202" s="1" t="s">
        <v>377</v>
      </c>
      <c r="I202" s="1" t="str">
        <f t="shared" si="23"/>
        <v>0010000000011001</v>
      </c>
      <c r="J202" s="1" t="s">
        <v>365</v>
      </c>
      <c r="K202" s="1" t="s">
        <v>403</v>
      </c>
      <c r="L202" s="1" t="s">
        <v>128</v>
      </c>
      <c r="M202" s="1" t="s">
        <v>402</v>
      </c>
    </row>
    <row r="203" spans="1:14" x14ac:dyDescent="0.35">
      <c r="A203" s="1" t="s">
        <v>48</v>
      </c>
      <c r="B203" s="1" t="s">
        <v>11</v>
      </c>
      <c r="C203" s="1" t="s">
        <v>294</v>
      </c>
      <c r="D203" s="1" t="s">
        <v>20</v>
      </c>
      <c r="E203" s="1" t="s">
        <v>30</v>
      </c>
      <c r="F203" s="1" t="s">
        <v>41</v>
      </c>
      <c r="G203" s="37" t="s">
        <v>28</v>
      </c>
      <c r="H203" s="37"/>
      <c r="I203" s="1" t="str">
        <f t="shared" ref="I203:I213" si="24">B203&amp;C203&amp;D203&amp;E203&amp;F203&amp;G203&amp;H203</f>
        <v>00000001111000010000001010010011</v>
      </c>
      <c r="J203" s="1" t="s">
        <v>26</v>
      </c>
      <c r="K203" s="1" t="s">
        <v>177</v>
      </c>
      <c r="L203" s="1" t="s">
        <v>411</v>
      </c>
    </row>
    <row r="204" spans="1:14" x14ac:dyDescent="0.35">
      <c r="A204" s="1" t="s">
        <v>49</v>
      </c>
      <c r="B204" s="1" t="s">
        <v>21</v>
      </c>
      <c r="C204" s="1" t="s">
        <v>375</v>
      </c>
      <c r="D204" s="1" t="s">
        <v>377</v>
      </c>
      <c r="E204" s="1" t="s">
        <v>21</v>
      </c>
      <c r="F204" s="37" t="s">
        <v>8</v>
      </c>
      <c r="G204" s="37"/>
      <c r="H204" s="1" t="s">
        <v>377</v>
      </c>
      <c r="I204" s="1" t="str">
        <f t="shared" si="24"/>
        <v>1000011000000101</v>
      </c>
      <c r="J204" s="2" t="s">
        <v>389</v>
      </c>
      <c r="K204" s="1" t="s">
        <v>406</v>
      </c>
      <c r="L204" s="1" t="s">
        <v>128</v>
      </c>
    </row>
    <row r="205" spans="1:14" x14ac:dyDescent="0.35">
      <c r="A205" s="1" t="s">
        <v>401</v>
      </c>
      <c r="B205" s="1" t="s">
        <v>21</v>
      </c>
      <c r="C205" s="1" t="s">
        <v>375</v>
      </c>
      <c r="D205" s="1" t="s">
        <v>377</v>
      </c>
      <c r="E205" s="1" t="s">
        <v>71</v>
      </c>
      <c r="F205" s="37" t="s">
        <v>8</v>
      </c>
      <c r="G205" s="37"/>
      <c r="H205" s="1" t="s">
        <v>377</v>
      </c>
      <c r="I205" s="1" t="str">
        <f t="shared" si="24"/>
        <v>1000011010000101</v>
      </c>
      <c r="J205" s="2" t="s">
        <v>389</v>
      </c>
      <c r="K205" s="1" t="s">
        <v>407</v>
      </c>
      <c r="L205" s="1" t="s">
        <v>128</v>
      </c>
    </row>
    <row r="206" spans="1:14" x14ac:dyDescent="0.35">
      <c r="A206" s="1" t="s">
        <v>50</v>
      </c>
      <c r="B206" s="1" t="s">
        <v>21</v>
      </c>
      <c r="C206" s="1" t="s">
        <v>379</v>
      </c>
      <c r="D206" s="1" t="s">
        <v>408</v>
      </c>
      <c r="E206" s="1" t="s">
        <v>21</v>
      </c>
      <c r="F206" s="37" t="s">
        <v>8</v>
      </c>
      <c r="G206" s="37"/>
      <c r="H206" s="1" t="s">
        <v>377</v>
      </c>
      <c r="I206" s="1" t="str">
        <f t="shared" si="24"/>
        <v>1001101000000101</v>
      </c>
      <c r="J206" s="2" t="s">
        <v>390</v>
      </c>
      <c r="K206" s="1" t="s">
        <v>409</v>
      </c>
      <c r="L206" s="1" t="s">
        <v>128</v>
      </c>
    </row>
    <row r="207" spans="1:14" x14ac:dyDescent="0.35">
      <c r="A207" s="1" t="s">
        <v>413</v>
      </c>
      <c r="B207" s="1" t="s">
        <v>21</v>
      </c>
      <c r="C207" s="1" t="s">
        <v>375</v>
      </c>
      <c r="D207" s="1" t="s">
        <v>408</v>
      </c>
      <c r="E207" s="1" t="s">
        <v>21</v>
      </c>
      <c r="F207" s="37" t="s">
        <v>8</v>
      </c>
      <c r="G207" s="37"/>
      <c r="H207" s="1" t="s">
        <v>377</v>
      </c>
      <c r="I207" s="1" t="str">
        <f t="shared" si="24"/>
        <v>1000101000000101</v>
      </c>
      <c r="J207" s="2" t="s">
        <v>390</v>
      </c>
      <c r="K207" s="1" t="s">
        <v>412</v>
      </c>
      <c r="L207" s="1" t="s">
        <v>128</v>
      </c>
    </row>
    <row r="208" spans="1:14" x14ac:dyDescent="0.35">
      <c r="A208" s="1" t="s">
        <v>51</v>
      </c>
      <c r="B208" s="1" t="s">
        <v>11</v>
      </c>
      <c r="C208" s="1" t="s">
        <v>58</v>
      </c>
      <c r="D208" s="1" t="s">
        <v>10</v>
      </c>
      <c r="E208" s="1" t="s">
        <v>30</v>
      </c>
      <c r="F208" s="1" t="s">
        <v>84</v>
      </c>
      <c r="G208" s="37" t="s">
        <v>28</v>
      </c>
      <c r="H208" s="37"/>
      <c r="I208" s="1" t="str">
        <f t="shared" si="24"/>
        <v>00000000011000000000011000010011</v>
      </c>
      <c r="J208" s="2" t="s">
        <v>26</v>
      </c>
      <c r="K208" s="1" t="s">
        <v>432</v>
      </c>
      <c r="L208" s="1" t="s">
        <v>128</v>
      </c>
    </row>
    <row r="209" spans="1:13" x14ac:dyDescent="0.35">
      <c r="A209" s="1" t="s">
        <v>52</v>
      </c>
      <c r="B209" s="1" t="s">
        <v>21</v>
      </c>
      <c r="C209" s="1" t="s">
        <v>375</v>
      </c>
      <c r="D209" s="1" t="s">
        <v>420</v>
      </c>
      <c r="E209" s="1" t="s">
        <v>71</v>
      </c>
      <c r="F209" s="1" t="s">
        <v>374</v>
      </c>
      <c r="G209" s="1" t="s">
        <v>21</v>
      </c>
      <c r="H209" s="1" t="s">
        <v>377</v>
      </c>
      <c r="I209" s="1" t="str">
        <f t="shared" si="24"/>
        <v>1000111010010001</v>
      </c>
      <c r="J209" s="2" t="s">
        <v>414</v>
      </c>
      <c r="K209" s="1" t="s">
        <v>423</v>
      </c>
      <c r="L209" s="1" t="s">
        <v>128</v>
      </c>
    </row>
    <row r="210" spans="1:13" x14ac:dyDescent="0.35">
      <c r="A210" s="1" t="s">
        <v>421</v>
      </c>
      <c r="B210" s="1" t="s">
        <v>21</v>
      </c>
      <c r="C210" s="1" t="s">
        <v>375</v>
      </c>
      <c r="D210" s="1" t="s">
        <v>420</v>
      </c>
      <c r="E210" s="1" t="s">
        <v>71</v>
      </c>
      <c r="F210" s="1" t="s">
        <v>377</v>
      </c>
      <c r="G210" s="1" t="s">
        <v>21</v>
      </c>
      <c r="H210" s="1" t="s">
        <v>377</v>
      </c>
      <c r="I210" s="1" t="str">
        <f t="shared" si="24"/>
        <v>1000111010110001</v>
      </c>
      <c r="J210" s="2" t="s">
        <v>415</v>
      </c>
      <c r="K210" s="1" t="s">
        <v>424</v>
      </c>
      <c r="L210" s="1" t="s">
        <v>128</v>
      </c>
    </row>
    <row r="211" spans="1:13" x14ac:dyDescent="0.35">
      <c r="A211" s="1" t="s">
        <v>53</v>
      </c>
      <c r="B211" s="1" t="s">
        <v>21</v>
      </c>
      <c r="C211" s="1" t="s">
        <v>375</v>
      </c>
      <c r="D211" s="1" t="s">
        <v>420</v>
      </c>
      <c r="E211" s="1" t="s">
        <v>71</v>
      </c>
      <c r="F211" s="1" t="s">
        <v>408</v>
      </c>
      <c r="G211" s="1" t="s">
        <v>21</v>
      </c>
      <c r="H211" s="1" t="s">
        <v>377</v>
      </c>
      <c r="I211" s="1" t="str">
        <f t="shared" si="24"/>
        <v>1000111011010001</v>
      </c>
      <c r="J211" s="2" t="s">
        <v>416</v>
      </c>
      <c r="K211" s="1" t="s">
        <v>426</v>
      </c>
      <c r="L211" s="1" t="s">
        <v>128</v>
      </c>
    </row>
    <row r="212" spans="1:13" x14ac:dyDescent="0.35">
      <c r="A212" s="1" t="s">
        <v>422</v>
      </c>
      <c r="B212" s="1" t="s">
        <v>21</v>
      </c>
      <c r="C212" s="1" t="s">
        <v>375</v>
      </c>
      <c r="D212" s="1" t="s">
        <v>420</v>
      </c>
      <c r="E212" s="1" t="s">
        <v>71</v>
      </c>
      <c r="F212" s="1" t="s">
        <v>420</v>
      </c>
      <c r="G212" s="1" t="s">
        <v>21</v>
      </c>
      <c r="H212" s="1" t="s">
        <v>377</v>
      </c>
      <c r="I212" s="1" t="str">
        <f t="shared" si="24"/>
        <v>1000111011110001</v>
      </c>
      <c r="J212" s="2" t="s">
        <v>417</v>
      </c>
      <c r="K212" s="1" t="s">
        <v>425</v>
      </c>
      <c r="L212" s="1" t="s">
        <v>128</v>
      </c>
    </row>
    <row r="213" spans="1:13" x14ac:dyDescent="0.35">
      <c r="A213" s="1" t="s">
        <v>99</v>
      </c>
      <c r="B213" s="1" t="s">
        <v>71</v>
      </c>
      <c r="C213" s="37" t="s">
        <v>429</v>
      </c>
      <c r="D213" s="37"/>
      <c r="E213" s="37"/>
      <c r="F213" s="37"/>
      <c r="G213" s="37"/>
      <c r="H213" s="1" t="s">
        <v>377</v>
      </c>
      <c r="I213" s="1" t="str">
        <f t="shared" si="24"/>
        <v>1010000000100001</v>
      </c>
      <c r="J213" s="2" t="s">
        <v>418</v>
      </c>
      <c r="K213" s="1" t="s">
        <v>434</v>
      </c>
      <c r="L213" s="1" t="s">
        <v>128</v>
      </c>
    </row>
    <row r="214" spans="1:13" x14ac:dyDescent="0.35">
      <c r="A214" s="1" t="s">
        <v>435</v>
      </c>
      <c r="B214" s="1" t="s">
        <v>30</v>
      </c>
      <c r="C214" s="1" t="s">
        <v>379</v>
      </c>
      <c r="D214" s="37" t="s">
        <v>58</v>
      </c>
      <c r="E214" s="37"/>
      <c r="F214" s="37" t="s">
        <v>60</v>
      </c>
      <c r="G214" s="37"/>
      <c r="H214" s="1" t="s">
        <v>377</v>
      </c>
      <c r="I214" s="1" t="str">
        <f>B214&amp;C214&amp;D214&amp;E214&amp;F214&amp;G214&amp;H214</f>
        <v>0001001101111101</v>
      </c>
      <c r="J214" s="2" t="s">
        <v>358</v>
      </c>
      <c r="K214" s="1" t="s">
        <v>216</v>
      </c>
      <c r="L214" s="1" t="s">
        <v>436</v>
      </c>
    </row>
    <row r="215" spans="1:13" x14ac:dyDescent="0.35">
      <c r="A215" s="1" t="s">
        <v>100</v>
      </c>
      <c r="B215" s="1" t="s">
        <v>11</v>
      </c>
      <c r="C215" s="1" t="s">
        <v>111</v>
      </c>
      <c r="D215" s="1" t="s">
        <v>10</v>
      </c>
      <c r="E215" s="1" t="s">
        <v>30</v>
      </c>
      <c r="F215" s="1" t="s">
        <v>61</v>
      </c>
      <c r="G215" s="37" t="s">
        <v>28</v>
      </c>
      <c r="H215" s="37"/>
      <c r="I215" s="1" t="str">
        <f>B215&amp;C215&amp;D215&amp;E215&amp;F215&amp;G215&amp;H215</f>
        <v>00000001001100000000001110010011</v>
      </c>
      <c r="J215" s="2" t="s">
        <v>26</v>
      </c>
      <c r="K215" s="1" t="s">
        <v>217</v>
      </c>
      <c r="L215" s="1" t="s">
        <v>411</v>
      </c>
    </row>
    <row r="216" spans="1:13" x14ac:dyDescent="0.35">
      <c r="A216" s="1" t="s">
        <v>101</v>
      </c>
      <c r="B216" s="1" t="s">
        <v>30</v>
      </c>
      <c r="C216" s="1" t="s">
        <v>375</v>
      </c>
      <c r="D216" s="37" t="s">
        <v>86</v>
      </c>
      <c r="E216" s="37"/>
      <c r="F216" s="37" t="s">
        <v>31</v>
      </c>
      <c r="G216" s="37"/>
      <c r="H216" s="1" t="s">
        <v>408</v>
      </c>
      <c r="I216" s="1" t="str">
        <f>B216&amp;C216&amp;D216&amp;E216&amp;F216&amp;G216&amp;H216</f>
        <v>0000011010100010</v>
      </c>
      <c r="J216" s="2" t="s">
        <v>419</v>
      </c>
      <c r="K216" s="1" t="s">
        <v>430</v>
      </c>
      <c r="L216" s="1" t="s">
        <v>128</v>
      </c>
    </row>
    <row r="217" spans="1:13" x14ac:dyDescent="0.35">
      <c r="A217" s="1" t="s">
        <v>433</v>
      </c>
      <c r="B217" s="1" t="s">
        <v>34</v>
      </c>
      <c r="C217" s="37" t="s">
        <v>438</v>
      </c>
      <c r="D217" s="37"/>
      <c r="E217" s="37"/>
      <c r="F217" s="37"/>
      <c r="G217" s="37"/>
      <c r="H217" s="1" t="s">
        <v>377</v>
      </c>
      <c r="I217" s="1" t="str">
        <f t="shared" ref="I217:I218" si="25">B217&amp;C217&amp;D217&amp;E217&amp;F217&amp;G217&amp;H217</f>
        <v>0011111111101101</v>
      </c>
      <c r="J217" s="2" t="s">
        <v>365</v>
      </c>
      <c r="K217" s="1" t="s">
        <v>437</v>
      </c>
      <c r="L217" s="1" t="s">
        <v>128</v>
      </c>
    </row>
    <row r="218" spans="1:13" x14ac:dyDescent="0.35">
      <c r="A218" s="1" t="s">
        <v>102</v>
      </c>
      <c r="B218" s="1" t="s">
        <v>11</v>
      </c>
      <c r="C218" s="1" t="s">
        <v>111</v>
      </c>
      <c r="D218" s="1" t="s">
        <v>60</v>
      </c>
      <c r="E218" s="1" t="s">
        <v>30</v>
      </c>
      <c r="F218" s="1" t="s">
        <v>97</v>
      </c>
      <c r="G218" s="37" t="s">
        <v>28</v>
      </c>
      <c r="H218" s="37"/>
      <c r="I218" s="1" t="str">
        <f t="shared" si="25"/>
        <v>00000001001111111000100000010011</v>
      </c>
      <c r="J218" s="2" t="s">
        <v>26</v>
      </c>
      <c r="K218" s="1" t="s">
        <v>431</v>
      </c>
      <c r="L218" s="1" t="s">
        <v>411</v>
      </c>
    </row>
    <row r="220" spans="1:13" x14ac:dyDescent="0.35">
      <c r="A220" s="1" t="s">
        <v>2</v>
      </c>
      <c r="B220" s="37"/>
      <c r="C220" s="37"/>
      <c r="D220" s="37"/>
      <c r="E220" s="37"/>
      <c r="F220" s="37"/>
      <c r="G220" s="37"/>
      <c r="H220" s="37"/>
      <c r="I220" s="1" t="s">
        <v>387</v>
      </c>
      <c r="J220" s="1" t="s">
        <v>119</v>
      </c>
      <c r="K220" s="2" t="s">
        <v>119</v>
      </c>
      <c r="L220" s="1" t="s">
        <v>128</v>
      </c>
    </row>
    <row r="221" spans="1:13" x14ac:dyDescent="0.35">
      <c r="A221" s="1" t="s">
        <v>13</v>
      </c>
      <c r="B221" s="1" t="s">
        <v>11</v>
      </c>
      <c r="C221" s="1" t="s">
        <v>8</v>
      </c>
      <c r="D221" s="1" t="s">
        <v>10</v>
      </c>
      <c r="E221" s="1" t="s">
        <v>30</v>
      </c>
      <c r="F221" s="1" t="s">
        <v>8</v>
      </c>
      <c r="G221" s="37" t="s">
        <v>28</v>
      </c>
      <c r="H221" s="37"/>
      <c r="I221" s="1" t="str">
        <f t="shared" ref="I221" si="26">B221&amp;C221&amp;D221&amp;E221&amp;F221&amp;G221&amp;H221</f>
        <v>00000000000100000000000010010011</v>
      </c>
      <c r="J221" s="2" t="s">
        <v>26</v>
      </c>
      <c r="K221" s="1" t="s">
        <v>249</v>
      </c>
      <c r="L221" s="1" t="s">
        <v>128</v>
      </c>
    </row>
    <row r="222" spans="1:13" x14ac:dyDescent="0.35">
      <c r="A222" s="1" t="s">
        <v>14</v>
      </c>
      <c r="B222" s="1" t="s">
        <v>75</v>
      </c>
      <c r="C222" s="1" t="s">
        <v>20</v>
      </c>
      <c r="D222" s="1" t="s">
        <v>10</v>
      </c>
      <c r="E222" s="1" t="s">
        <v>30</v>
      </c>
      <c r="F222" s="1" t="s">
        <v>31</v>
      </c>
      <c r="G222" s="37" t="s">
        <v>28</v>
      </c>
      <c r="H222" s="37"/>
      <c r="I222" s="1" t="str">
        <f t="shared" ref="I222:I230" si="27">B222&amp;C222&amp;D222&amp;E222&amp;F222&amp;G222&amp;H222</f>
        <v>01000000001000000000010000010011</v>
      </c>
      <c r="J222" s="2" t="s">
        <v>26</v>
      </c>
      <c r="K222" s="1" t="s">
        <v>218</v>
      </c>
      <c r="L222" s="1" t="s">
        <v>128</v>
      </c>
    </row>
    <row r="223" spans="1:13" x14ac:dyDescent="0.35">
      <c r="A223" s="1" t="s">
        <v>15</v>
      </c>
      <c r="B223" s="1" t="s">
        <v>21</v>
      </c>
      <c r="C223" s="1" t="s">
        <v>375</v>
      </c>
      <c r="D223" s="37" t="s">
        <v>20</v>
      </c>
      <c r="E223" s="37"/>
      <c r="F223" s="37" t="s">
        <v>31</v>
      </c>
      <c r="G223" s="37"/>
      <c r="H223" s="3">
        <v>10</v>
      </c>
      <c r="I223" s="1" t="str">
        <f t="shared" si="27"/>
        <v>1000000100100010</v>
      </c>
      <c r="J223" s="2" t="s">
        <v>439</v>
      </c>
      <c r="K223" s="1" t="s">
        <v>446</v>
      </c>
      <c r="L223" s="1" t="s">
        <v>128</v>
      </c>
    </row>
    <row r="224" spans="1:13" x14ac:dyDescent="0.35">
      <c r="A224" s="1" t="s">
        <v>456</v>
      </c>
      <c r="B224" s="1" t="s">
        <v>21</v>
      </c>
      <c r="C224" s="1" t="s">
        <v>379</v>
      </c>
      <c r="D224" s="37" t="s">
        <v>31</v>
      </c>
      <c r="E224" s="37"/>
      <c r="F224" s="37" t="s">
        <v>8</v>
      </c>
      <c r="G224" s="37"/>
      <c r="H224" s="3">
        <v>10</v>
      </c>
      <c r="I224" s="1" t="str">
        <f t="shared" si="27"/>
        <v>1001010000000110</v>
      </c>
      <c r="J224" s="2" t="s">
        <v>440</v>
      </c>
      <c r="K224" s="1" t="s">
        <v>460</v>
      </c>
      <c r="L224" s="1" t="s">
        <v>128</v>
      </c>
      <c r="M224" s="1" t="s">
        <v>448</v>
      </c>
    </row>
    <row r="225" spans="1:13" x14ac:dyDescent="0.35">
      <c r="A225" s="1" t="s">
        <v>16</v>
      </c>
      <c r="B225" s="1" t="s">
        <v>11</v>
      </c>
      <c r="C225" s="1" t="s">
        <v>10</v>
      </c>
      <c r="D225" s="1" t="s">
        <v>10</v>
      </c>
      <c r="E225" s="1" t="s">
        <v>30</v>
      </c>
      <c r="F225" s="1" t="s">
        <v>20</v>
      </c>
      <c r="G225" s="37" t="s">
        <v>28</v>
      </c>
      <c r="H225" s="37"/>
      <c r="I225" s="1" t="str">
        <f t="shared" si="27"/>
        <v>00000000000000000000000100010011</v>
      </c>
      <c r="J225" s="2" t="s">
        <v>26</v>
      </c>
      <c r="K225" s="1" t="s">
        <v>451</v>
      </c>
      <c r="L225" s="1" t="s">
        <v>128</v>
      </c>
    </row>
    <row r="226" spans="1:13" x14ac:dyDescent="0.35">
      <c r="A226" s="1" t="s">
        <v>17</v>
      </c>
      <c r="B226" s="1" t="s">
        <v>21</v>
      </c>
      <c r="C226" s="1" t="s">
        <v>375</v>
      </c>
      <c r="D226" s="37" t="s">
        <v>29</v>
      </c>
      <c r="E226" s="37"/>
      <c r="F226" s="37" t="s">
        <v>31</v>
      </c>
      <c r="G226" s="37"/>
      <c r="H226" s="3">
        <v>10</v>
      </c>
      <c r="I226" s="1" t="str">
        <f t="shared" si="27"/>
        <v>1000000110100010</v>
      </c>
      <c r="J226" s="2" t="s">
        <v>439</v>
      </c>
      <c r="K226" s="1" t="s">
        <v>449</v>
      </c>
      <c r="L226" s="1" t="s">
        <v>128</v>
      </c>
    </row>
    <row r="227" spans="1:13" x14ac:dyDescent="0.35">
      <c r="A227" s="1" t="s">
        <v>360</v>
      </c>
      <c r="B227" s="1" t="s">
        <v>55</v>
      </c>
      <c r="C227" s="37" t="s">
        <v>450</v>
      </c>
      <c r="D227" s="37"/>
      <c r="E227" s="37"/>
      <c r="F227" s="37" t="s">
        <v>31</v>
      </c>
      <c r="G227" s="37"/>
      <c r="H227" s="3">
        <v>10</v>
      </c>
      <c r="I227" s="1" t="str">
        <f t="shared" si="27"/>
        <v>1100001000100010</v>
      </c>
      <c r="J227" s="2" t="s">
        <v>441</v>
      </c>
      <c r="K227" s="1" t="s">
        <v>459</v>
      </c>
      <c r="L227" s="1" t="s">
        <v>128</v>
      </c>
    </row>
    <row r="228" spans="1:13" x14ac:dyDescent="0.35">
      <c r="A228" s="1" t="s">
        <v>43</v>
      </c>
      <c r="B228" s="1" t="s">
        <v>38</v>
      </c>
      <c r="C228" s="1" t="s">
        <v>375</v>
      </c>
      <c r="D228" s="37" t="s">
        <v>41</v>
      </c>
      <c r="E228" s="37"/>
      <c r="F228" s="37" t="s">
        <v>35</v>
      </c>
      <c r="G228" s="37"/>
      <c r="H228" s="3">
        <v>10</v>
      </c>
      <c r="I228" s="1" t="str">
        <f t="shared" si="27"/>
        <v>0100001010010010</v>
      </c>
      <c r="J228" s="2" t="s">
        <v>442</v>
      </c>
      <c r="K228" s="1" t="s">
        <v>452</v>
      </c>
      <c r="L228" s="1" t="s">
        <v>128</v>
      </c>
    </row>
    <row r="229" spans="1:13" x14ac:dyDescent="0.35">
      <c r="A229" s="1" t="s">
        <v>457</v>
      </c>
      <c r="B229" s="1" t="s">
        <v>283</v>
      </c>
      <c r="C229" s="1" t="s">
        <v>35</v>
      </c>
      <c r="D229" s="1" t="s">
        <v>10</v>
      </c>
      <c r="E229" s="1" t="s">
        <v>30</v>
      </c>
      <c r="F229" s="1" t="s">
        <v>58</v>
      </c>
      <c r="G229" s="37" t="s">
        <v>28</v>
      </c>
      <c r="H229" s="37"/>
      <c r="I229" s="1" t="str">
        <f t="shared" si="27"/>
        <v>00000010010000000000001100010011</v>
      </c>
      <c r="J229" s="2" t="s">
        <v>26</v>
      </c>
      <c r="K229" s="1" t="s">
        <v>454</v>
      </c>
      <c r="L229" s="1" t="s">
        <v>128</v>
      </c>
    </row>
    <row r="230" spans="1:13" x14ac:dyDescent="0.35">
      <c r="A230" s="1" t="s">
        <v>366</v>
      </c>
      <c r="B230" s="34" t="s">
        <v>21</v>
      </c>
      <c r="C230" s="34" t="s">
        <v>379</v>
      </c>
      <c r="D230" s="37" t="s">
        <v>58</v>
      </c>
      <c r="E230" s="37"/>
      <c r="F230" s="37" t="s">
        <v>10</v>
      </c>
      <c r="G230" s="37"/>
      <c r="H230" s="33" t="s">
        <v>408</v>
      </c>
      <c r="I230" s="1" t="str">
        <f t="shared" si="27"/>
        <v>1001001100000010</v>
      </c>
      <c r="J230" s="2" t="s">
        <v>443</v>
      </c>
      <c r="K230" s="1" t="s">
        <v>458</v>
      </c>
      <c r="L230" s="1" t="s">
        <v>128</v>
      </c>
    </row>
    <row r="231" spans="1:13" x14ac:dyDescent="0.35">
      <c r="A231" s="1" t="s">
        <v>45</v>
      </c>
      <c r="B231" s="1" t="s">
        <v>11</v>
      </c>
      <c r="C231" s="1" t="s">
        <v>60</v>
      </c>
      <c r="D231" s="1" t="s">
        <v>10</v>
      </c>
      <c r="E231" s="1" t="s">
        <v>30</v>
      </c>
      <c r="F231" s="1" t="s">
        <v>70</v>
      </c>
      <c r="G231" s="37" t="s">
        <v>28</v>
      </c>
      <c r="H231" s="37"/>
      <c r="I231" s="1" t="str">
        <f t="shared" ref="I231" si="28">B231&amp;C231&amp;D231&amp;E231&amp;F231&amp;G231&amp;H231</f>
        <v>00000001111100000000010010010011</v>
      </c>
      <c r="J231" s="2" t="s">
        <v>26</v>
      </c>
      <c r="K231" s="1" t="s">
        <v>219</v>
      </c>
      <c r="L231" s="1" t="s">
        <v>411</v>
      </c>
    </row>
    <row r="232" spans="1:13" x14ac:dyDescent="0.35">
      <c r="A232" s="1" t="s">
        <v>46</v>
      </c>
      <c r="B232" s="1" t="s">
        <v>11</v>
      </c>
      <c r="C232" s="1" t="s">
        <v>10</v>
      </c>
      <c r="D232" s="1" t="s">
        <v>10</v>
      </c>
      <c r="E232" s="1" t="s">
        <v>30</v>
      </c>
      <c r="F232" s="1" t="s">
        <v>74</v>
      </c>
      <c r="G232" s="37" t="s">
        <v>28</v>
      </c>
      <c r="H232" s="37"/>
      <c r="I232" s="1" t="str">
        <f t="shared" ref="I232:I244" si="29">B232&amp;C232&amp;D232&amp;E232&amp;F232&amp;G232&amp;H232</f>
        <v>00000000000000000000010100010011</v>
      </c>
      <c r="J232" s="2" t="s">
        <v>26</v>
      </c>
      <c r="K232" s="1" t="s">
        <v>462</v>
      </c>
      <c r="L232" s="1" t="s">
        <v>128</v>
      </c>
    </row>
    <row r="233" spans="1:13" x14ac:dyDescent="0.35">
      <c r="A233" s="1" t="s">
        <v>47</v>
      </c>
      <c r="B233" s="1" t="s">
        <v>11</v>
      </c>
      <c r="C233" s="1" t="s">
        <v>8</v>
      </c>
      <c r="D233" s="1" t="s">
        <v>10</v>
      </c>
      <c r="E233" s="1" t="s">
        <v>30</v>
      </c>
      <c r="F233" s="1" t="s">
        <v>79</v>
      </c>
      <c r="G233" s="37" t="s">
        <v>28</v>
      </c>
      <c r="H233" s="37"/>
      <c r="I233" s="1" t="str">
        <f t="shared" si="29"/>
        <v>00000000000100000000010110010011</v>
      </c>
      <c r="J233" s="2" t="s">
        <v>26</v>
      </c>
      <c r="K233" s="1" t="s">
        <v>463</v>
      </c>
      <c r="L233" s="1" t="s">
        <v>128</v>
      </c>
    </row>
    <row r="234" spans="1:13" x14ac:dyDescent="0.35">
      <c r="A234" s="1" t="s">
        <v>48</v>
      </c>
      <c r="B234" s="1" t="s">
        <v>55</v>
      </c>
      <c r="C234" s="37" t="s">
        <v>30</v>
      </c>
      <c r="D234" s="37"/>
      <c r="E234" s="1" t="s">
        <v>38</v>
      </c>
      <c r="F234" s="37" t="s">
        <v>35</v>
      </c>
      <c r="G234" s="37"/>
      <c r="H234" s="33" t="s">
        <v>377</v>
      </c>
      <c r="I234" s="1" t="str">
        <f t="shared" si="29"/>
        <v>1100000100010001</v>
      </c>
      <c r="J234" s="2" t="s">
        <v>461</v>
      </c>
      <c r="K234" s="1" t="s">
        <v>469</v>
      </c>
      <c r="L234" s="1" t="s">
        <v>128</v>
      </c>
      <c r="M234"/>
    </row>
    <row r="235" spans="1:13" x14ac:dyDescent="0.35">
      <c r="A235" s="1" t="s">
        <v>453</v>
      </c>
      <c r="B235" s="1" t="s">
        <v>21</v>
      </c>
      <c r="C235" s="1" t="s">
        <v>375</v>
      </c>
      <c r="D235" s="37" t="s">
        <v>96</v>
      </c>
      <c r="E235" s="37"/>
      <c r="F235" s="37" t="s">
        <v>31</v>
      </c>
      <c r="G235" s="37"/>
      <c r="H235" s="33">
        <v>10</v>
      </c>
      <c r="I235" s="1" t="str">
        <f t="shared" si="29"/>
        <v>1000100010100010</v>
      </c>
      <c r="J235" s="2" t="s">
        <v>439</v>
      </c>
      <c r="K235" s="1" t="s">
        <v>464</v>
      </c>
      <c r="L235" s="1" t="s">
        <v>436</v>
      </c>
    </row>
    <row r="236" spans="1:13" x14ac:dyDescent="0.35">
      <c r="A236" s="1" t="s">
        <v>49</v>
      </c>
      <c r="B236" s="34" t="s">
        <v>64</v>
      </c>
      <c r="C236" s="37" t="s">
        <v>30</v>
      </c>
      <c r="D236" s="37"/>
      <c r="E236" s="34" t="s">
        <v>9</v>
      </c>
      <c r="F236" s="37" t="s">
        <v>35</v>
      </c>
      <c r="G236" s="37">
        <v>1</v>
      </c>
      <c r="H236" s="33" t="s">
        <v>377</v>
      </c>
      <c r="I236" s="1" t="s">
        <v>474</v>
      </c>
      <c r="J236" s="2" t="s">
        <v>468</v>
      </c>
      <c r="K236" s="1" t="s">
        <v>470</v>
      </c>
      <c r="L236" s="1" t="s">
        <v>128</v>
      </c>
    </row>
    <row r="237" spans="1:13" x14ac:dyDescent="0.35">
      <c r="A237" s="1" t="s">
        <v>401</v>
      </c>
      <c r="B237" s="1" t="s">
        <v>21</v>
      </c>
      <c r="C237" s="1" t="s">
        <v>375</v>
      </c>
      <c r="D237" s="37" t="s">
        <v>96</v>
      </c>
      <c r="E237" s="37"/>
      <c r="F237" s="37" t="s">
        <v>31</v>
      </c>
      <c r="G237" s="37"/>
      <c r="H237" s="33">
        <v>10</v>
      </c>
      <c r="I237" s="1" t="str">
        <f t="shared" si="29"/>
        <v>1000100010100010</v>
      </c>
      <c r="J237" s="2" t="s">
        <v>439</v>
      </c>
      <c r="K237" s="1" t="s">
        <v>464</v>
      </c>
      <c r="L237" s="1" t="s">
        <v>436</v>
      </c>
    </row>
    <row r="238" spans="1:13" x14ac:dyDescent="0.35">
      <c r="A238" s="1" t="s">
        <v>50</v>
      </c>
      <c r="B238" s="1" t="s">
        <v>55</v>
      </c>
      <c r="C238" s="37" t="s">
        <v>30</v>
      </c>
      <c r="D238" s="37"/>
      <c r="E238" s="1" t="s">
        <v>9</v>
      </c>
      <c r="F238" s="37" t="s">
        <v>35</v>
      </c>
      <c r="G238" s="37"/>
      <c r="H238" s="33" t="s">
        <v>377</v>
      </c>
      <c r="I238" s="1" t="str">
        <f t="shared" si="29"/>
        <v>1100000110010001</v>
      </c>
      <c r="J238" s="2" t="s">
        <v>461</v>
      </c>
      <c r="K238" s="1" t="s">
        <v>471</v>
      </c>
      <c r="L238" s="1" t="s">
        <v>128</v>
      </c>
    </row>
    <row r="239" spans="1:13" x14ac:dyDescent="0.35">
      <c r="A239" s="1" t="s">
        <v>413</v>
      </c>
      <c r="B239" s="1" t="s">
        <v>21</v>
      </c>
      <c r="C239" s="1" t="s">
        <v>375</v>
      </c>
      <c r="D239" s="37" t="s">
        <v>96</v>
      </c>
      <c r="E239" s="37"/>
      <c r="F239" s="37" t="s">
        <v>31</v>
      </c>
      <c r="G239" s="37"/>
      <c r="H239" s="33">
        <v>10</v>
      </c>
      <c r="I239" s="1" t="str">
        <f t="shared" si="29"/>
        <v>1000100010100010</v>
      </c>
      <c r="J239" s="2" t="s">
        <v>439</v>
      </c>
      <c r="K239" s="1" t="s">
        <v>464</v>
      </c>
      <c r="L239" s="1" t="s">
        <v>128</v>
      </c>
    </row>
    <row r="240" spans="1:13" x14ac:dyDescent="0.35">
      <c r="A240" s="1" t="s">
        <v>51</v>
      </c>
      <c r="B240" s="34" t="s">
        <v>64</v>
      </c>
      <c r="C240" s="37" t="s">
        <v>30</v>
      </c>
      <c r="D240" s="37"/>
      <c r="E240" s="34" t="s">
        <v>38</v>
      </c>
      <c r="F240" s="37" t="s">
        <v>35</v>
      </c>
      <c r="G240" s="37">
        <v>1</v>
      </c>
      <c r="H240" s="33" t="s">
        <v>377</v>
      </c>
      <c r="I240" s="1" t="s">
        <v>475</v>
      </c>
      <c r="J240" s="2" t="s">
        <v>468</v>
      </c>
      <c r="K240" s="1" t="s">
        <v>471</v>
      </c>
      <c r="L240" s="1" t="s">
        <v>128</v>
      </c>
    </row>
    <row r="241" spans="1:12" x14ac:dyDescent="0.35">
      <c r="A241" s="1" t="s">
        <v>473</v>
      </c>
      <c r="B241" s="1" t="s">
        <v>21</v>
      </c>
      <c r="C241" s="1" t="s">
        <v>375</v>
      </c>
      <c r="D241" s="37" t="s">
        <v>110</v>
      </c>
      <c r="E241" s="37"/>
      <c r="F241" s="37" t="s">
        <v>31</v>
      </c>
      <c r="G241" s="37"/>
      <c r="H241" s="33">
        <v>10</v>
      </c>
      <c r="I241" s="1" t="str">
        <f t="shared" si="29"/>
        <v>1000100100100010</v>
      </c>
      <c r="J241" s="2" t="s">
        <v>439</v>
      </c>
      <c r="K241" s="1" t="s">
        <v>472</v>
      </c>
      <c r="L241" s="1" t="s">
        <v>128</v>
      </c>
    </row>
    <row r="242" spans="1:12" x14ac:dyDescent="0.35">
      <c r="A242" s="1" t="s">
        <v>52</v>
      </c>
      <c r="B242" s="1" t="s">
        <v>21</v>
      </c>
      <c r="C242" s="1" t="s">
        <v>375</v>
      </c>
      <c r="D242" s="37" t="s">
        <v>20</v>
      </c>
      <c r="E242" s="37"/>
      <c r="F242" s="37" t="s">
        <v>10</v>
      </c>
      <c r="G242" s="37"/>
      <c r="H242" s="33">
        <v>10</v>
      </c>
      <c r="I242" s="1" t="str">
        <f t="shared" si="29"/>
        <v>1000000100000010</v>
      </c>
      <c r="J242" s="2" t="s">
        <v>444</v>
      </c>
      <c r="K242" s="1" t="s">
        <v>455</v>
      </c>
      <c r="L242" s="1" t="s">
        <v>128</v>
      </c>
    </row>
    <row r="243" spans="1:12" x14ac:dyDescent="0.35">
      <c r="A243" s="1" t="s">
        <v>421</v>
      </c>
      <c r="B243" s="1" t="s">
        <v>445</v>
      </c>
      <c r="C243" s="1" t="s">
        <v>447</v>
      </c>
      <c r="D243" s="37" t="s">
        <v>31</v>
      </c>
      <c r="E243" s="37"/>
      <c r="F243" s="37" t="s">
        <v>207</v>
      </c>
      <c r="G243" s="37"/>
      <c r="H243" s="33">
        <v>10</v>
      </c>
      <c r="I243" s="1" t="str">
        <f t="shared" si="29"/>
        <v>1001010000000110</v>
      </c>
      <c r="J243" s="2" t="s">
        <v>440</v>
      </c>
      <c r="K243" s="1" t="s">
        <v>218</v>
      </c>
      <c r="L243" s="1" t="s">
        <v>411</v>
      </c>
    </row>
    <row r="244" spans="1:12" x14ac:dyDescent="0.35">
      <c r="H244" s="1"/>
      <c r="I244" s="1" t="str">
        <f t="shared" si="29"/>
        <v/>
      </c>
      <c r="J244"/>
      <c r="K244"/>
      <c r="L244"/>
    </row>
  </sheetData>
  <mergeCells count="92">
    <mergeCell ref="F241:G241"/>
    <mergeCell ref="F234:G234"/>
    <mergeCell ref="C236:D236"/>
    <mergeCell ref="F238:G238"/>
    <mergeCell ref="D239:E239"/>
    <mergeCell ref="F239:G239"/>
    <mergeCell ref="C238:D238"/>
    <mergeCell ref="F237:G237"/>
    <mergeCell ref="F236:G236"/>
    <mergeCell ref="Q9:X9"/>
    <mergeCell ref="Q12:S12"/>
    <mergeCell ref="T12:X12"/>
    <mergeCell ref="Q13:S13"/>
    <mergeCell ref="T13:X13"/>
    <mergeCell ref="F242:G242"/>
    <mergeCell ref="D242:E242"/>
    <mergeCell ref="D243:E243"/>
    <mergeCell ref="F243:G243"/>
    <mergeCell ref="D230:E230"/>
    <mergeCell ref="F230:G230"/>
    <mergeCell ref="G232:H232"/>
    <mergeCell ref="G233:H233"/>
    <mergeCell ref="D235:E235"/>
    <mergeCell ref="F235:G235"/>
    <mergeCell ref="C234:D234"/>
    <mergeCell ref="D237:E237"/>
    <mergeCell ref="G231:H231"/>
    <mergeCell ref="C240:D240"/>
    <mergeCell ref="F240:G240"/>
    <mergeCell ref="D241:E241"/>
    <mergeCell ref="N176:N182"/>
    <mergeCell ref="G190:H190"/>
    <mergeCell ref="B147:C147"/>
    <mergeCell ref="N162:N171"/>
    <mergeCell ref="N148:N158"/>
    <mergeCell ref="B186:H186"/>
    <mergeCell ref="N2:N28"/>
    <mergeCell ref="N118:N131"/>
    <mergeCell ref="C31:E31"/>
    <mergeCell ref="B116:C116"/>
    <mergeCell ref="N132:N143"/>
    <mergeCell ref="N32:N112"/>
    <mergeCell ref="G194:H194"/>
    <mergeCell ref="D187:E187"/>
    <mergeCell ref="F187:G187"/>
    <mergeCell ref="F189:G189"/>
    <mergeCell ref="D189:E189"/>
    <mergeCell ref="G188:H188"/>
    <mergeCell ref="Q1:AA1"/>
    <mergeCell ref="Q5:AA5"/>
    <mergeCell ref="Q7:AA7"/>
    <mergeCell ref="F206:G206"/>
    <mergeCell ref="F207:G207"/>
    <mergeCell ref="C202:G202"/>
    <mergeCell ref="G203:H203"/>
    <mergeCell ref="F204:G204"/>
    <mergeCell ref="F205:G205"/>
    <mergeCell ref="F199:G199"/>
    <mergeCell ref="F200:G200"/>
    <mergeCell ref="D199:E199"/>
    <mergeCell ref="D200:E200"/>
    <mergeCell ref="F201:G201"/>
    <mergeCell ref="C196:F196"/>
    <mergeCell ref="G192:H192"/>
    <mergeCell ref="D197:E197"/>
    <mergeCell ref="D198:E198"/>
    <mergeCell ref="F197:G197"/>
    <mergeCell ref="F198:G198"/>
    <mergeCell ref="G218:H218"/>
    <mergeCell ref="C217:G217"/>
    <mergeCell ref="D214:E214"/>
    <mergeCell ref="F214:G214"/>
    <mergeCell ref="G215:H215"/>
    <mergeCell ref="D216:E216"/>
    <mergeCell ref="F216:G216"/>
    <mergeCell ref="C213:G213"/>
    <mergeCell ref="B220:H220"/>
    <mergeCell ref="G221:H221"/>
    <mergeCell ref="G222:H222"/>
    <mergeCell ref="G208:H208"/>
    <mergeCell ref="F223:G223"/>
    <mergeCell ref="D223:E223"/>
    <mergeCell ref="F224:G224"/>
    <mergeCell ref="D224:E224"/>
    <mergeCell ref="G225:H225"/>
    <mergeCell ref="G229:H229"/>
    <mergeCell ref="D228:E228"/>
    <mergeCell ref="F228:G228"/>
    <mergeCell ref="F226:G226"/>
    <mergeCell ref="D226:E226"/>
    <mergeCell ref="C227:E227"/>
    <mergeCell ref="F227:G22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邵嘉源</dc:creator>
  <cp:lastModifiedBy>邵嘉源</cp:lastModifiedBy>
  <dcterms:created xsi:type="dcterms:W3CDTF">2015-06-05T18:19:34Z</dcterms:created>
  <dcterms:modified xsi:type="dcterms:W3CDTF">2022-02-16T11:38:01Z</dcterms:modified>
</cp:coreProperties>
</file>