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ihsiao/Documents/workspace/new_logBB_classification/data/"/>
    </mc:Choice>
  </mc:AlternateContent>
  <bookViews>
    <workbookView xWindow="0" yWindow="460" windowWidth="27320" windowHeight="13540" tabRatio="500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E12" i="2"/>
  <c r="C11" i="2"/>
  <c r="D11" i="2"/>
  <c r="E11" i="2"/>
  <c r="C10" i="2"/>
  <c r="D10" i="2"/>
  <c r="E10" i="2"/>
  <c r="C9" i="2"/>
  <c r="D9" i="2"/>
  <c r="E9" i="2"/>
  <c r="C8" i="2"/>
  <c r="D8" i="2"/>
  <c r="E8" i="2"/>
  <c r="C7" i="2"/>
  <c r="D7" i="2"/>
  <c r="E7" i="2"/>
  <c r="C6" i="2"/>
  <c r="D6" i="2"/>
  <c r="E6" i="2"/>
  <c r="C5" i="2"/>
  <c r="D5" i="2"/>
  <c r="E5" i="2"/>
  <c r="C4" i="2"/>
  <c r="D4" i="2"/>
  <c r="E4" i="2"/>
  <c r="C3" i="2"/>
  <c r="D3" i="2"/>
  <c r="E3" i="2"/>
  <c r="C2" i="2"/>
  <c r="D2" i="2"/>
  <c r="E2" i="2"/>
</calcChain>
</file>

<file path=xl/sharedStrings.xml><?xml version="1.0" encoding="utf-8"?>
<sst xmlns="http://schemas.openxmlformats.org/spreadsheetml/2006/main" count="82" uniqueCount="47">
  <si>
    <t>MDEN-22</t>
  </si>
  <si>
    <t>nAcid</t>
  </si>
  <si>
    <t>minssssNp</t>
  </si>
  <si>
    <t>maxssssNp</t>
  </si>
  <si>
    <t>nssssNp</t>
  </si>
  <si>
    <t>ndsN</t>
  </si>
  <si>
    <t>TopoPSA</t>
  </si>
  <si>
    <t>mindsN</t>
  </si>
  <si>
    <t>maxdsN</t>
  </si>
  <si>
    <t>SdsN</t>
  </si>
  <si>
    <t>SssssNp</t>
  </si>
  <si>
    <t>nN</t>
  </si>
  <si>
    <t>nHBAcc_Lipinski</t>
  </si>
  <si>
    <t>MLFER_BH</t>
  </si>
  <si>
    <t>maxHBd</t>
  </si>
  <si>
    <t>nHBAcc</t>
  </si>
  <si>
    <t>WTPT-5</t>
  </si>
  <si>
    <t>maxHsOH</t>
  </si>
  <si>
    <t>MDEO-11</t>
  </si>
  <si>
    <t>MLFER_BO</t>
  </si>
  <si>
    <t>SHBd</t>
  </si>
  <si>
    <t>SHsOH</t>
  </si>
  <si>
    <t>ATSC1c</t>
  </si>
  <si>
    <t>minHBint2</t>
  </si>
  <si>
    <t>naaO</t>
  </si>
  <si>
    <t>minHBint4</t>
  </si>
  <si>
    <t>maxHBint2</t>
  </si>
  <si>
    <t>MLFER_S</t>
  </si>
  <si>
    <t>maxaaO</t>
  </si>
  <si>
    <t>SaaO</t>
  </si>
  <si>
    <t>minHsOH</t>
  </si>
  <si>
    <t>minaaO</t>
  </si>
  <si>
    <t>nHBDon_Lipinski</t>
  </si>
  <si>
    <t>ATSC8c</t>
  </si>
  <si>
    <t>GGI4</t>
  </si>
  <si>
    <t>Category</t>
    <phoneticPr fontId="1" type="noConversion"/>
  </si>
  <si>
    <t>Molecular distance edge</t>
  </si>
  <si>
    <t>Acidic group count</t>
  </si>
  <si>
    <t>Atom type electrotopological state</t>
  </si>
  <si>
    <t>Topological polar surface area</t>
  </si>
  <si>
    <t>Atom count</t>
  </si>
  <si>
    <t>Hbond acceptor count</t>
  </si>
  <si>
    <t>Molecular linear free energy relation</t>
  </si>
  <si>
    <t>Weighted path</t>
  </si>
  <si>
    <t>Autocorrelation</t>
  </si>
  <si>
    <t>Hbond donor count</t>
  </si>
  <si>
    <t>Topological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</si>
</sst>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E2" sqref="E2:I12"/>
    </sheetView>
  </sheetViews>
  <sheetFormatPr baseColWidth="10" defaultRowHeight="15" x14ac:dyDescent="0.15"/>
  <sheetData>
    <row r="1" spans="1:2" x14ac:dyDescent="0.15">
      <c r="B1" t="s">
        <v>35</v>
      </c>
    </row>
    <row r="2" spans="1:2" x14ac:dyDescent="0.15">
      <c r="A2" t="s">
        <v>0</v>
      </c>
      <c r="B2" t="s">
        <v>36</v>
      </c>
    </row>
    <row r="3" spans="1:2" x14ac:dyDescent="0.15">
      <c r="A3" t="s">
        <v>1</v>
      </c>
      <c r="B3" t="s">
        <v>37</v>
      </c>
    </row>
    <row r="4" spans="1:2" x14ac:dyDescent="0.15">
      <c r="A4" t="s">
        <v>2</v>
      </c>
      <c r="B4" t="s">
        <v>38</v>
      </c>
    </row>
    <row r="5" spans="1:2" x14ac:dyDescent="0.15">
      <c r="A5" t="s">
        <v>3</v>
      </c>
      <c r="B5" t="s">
        <v>38</v>
      </c>
    </row>
    <row r="6" spans="1:2" x14ac:dyDescent="0.15">
      <c r="A6" t="s">
        <v>4</v>
      </c>
      <c r="B6" t="s">
        <v>38</v>
      </c>
    </row>
    <row r="7" spans="1:2" x14ac:dyDescent="0.15">
      <c r="A7" t="s">
        <v>5</v>
      </c>
      <c r="B7" t="s">
        <v>38</v>
      </c>
    </row>
    <row r="8" spans="1:2" x14ac:dyDescent="0.15">
      <c r="A8" t="s">
        <v>6</v>
      </c>
      <c r="B8" t="s">
        <v>39</v>
      </c>
    </row>
    <row r="9" spans="1:2" x14ac:dyDescent="0.15">
      <c r="A9" t="s">
        <v>7</v>
      </c>
      <c r="B9" t="s">
        <v>38</v>
      </c>
    </row>
    <row r="10" spans="1:2" x14ac:dyDescent="0.15">
      <c r="A10" t="s">
        <v>8</v>
      </c>
      <c r="B10" t="s">
        <v>38</v>
      </c>
    </row>
    <row r="11" spans="1:2" x14ac:dyDescent="0.15">
      <c r="A11" t="s">
        <v>9</v>
      </c>
      <c r="B11" t="s">
        <v>38</v>
      </c>
    </row>
    <row r="12" spans="1:2" x14ac:dyDescent="0.15">
      <c r="A12" t="s">
        <v>10</v>
      </c>
      <c r="B12" t="s">
        <v>38</v>
      </c>
    </row>
    <row r="13" spans="1:2" x14ac:dyDescent="0.15">
      <c r="A13" t="s">
        <v>11</v>
      </c>
      <c r="B13" t="s">
        <v>40</v>
      </c>
    </row>
    <row r="14" spans="1:2" x14ac:dyDescent="0.15">
      <c r="A14" t="s">
        <v>12</v>
      </c>
      <c r="B14" t="s">
        <v>41</v>
      </c>
    </row>
    <row r="15" spans="1:2" x14ac:dyDescent="0.15">
      <c r="A15" t="s">
        <v>13</v>
      </c>
      <c r="B15" t="s">
        <v>42</v>
      </c>
    </row>
    <row r="16" spans="1:2" x14ac:dyDescent="0.15">
      <c r="A16" t="s">
        <v>14</v>
      </c>
      <c r="B16" t="s">
        <v>38</v>
      </c>
    </row>
    <row r="17" spans="1:2" x14ac:dyDescent="0.15">
      <c r="A17" t="s">
        <v>15</v>
      </c>
      <c r="B17" t="s">
        <v>41</v>
      </c>
    </row>
    <row r="18" spans="1:2" x14ac:dyDescent="0.15">
      <c r="A18" t="s">
        <v>16</v>
      </c>
      <c r="B18" t="s">
        <v>43</v>
      </c>
    </row>
    <row r="19" spans="1:2" x14ac:dyDescent="0.15">
      <c r="A19" t="s">
        <v>17</v>
      </c>
      <c r="B19" t="s">
        <v>38</v>
      </c>
    </row>
    <row r="20" spans="1:2" x14ac:dyDescent="0.15">
      <c r="A20" t="s">
        <v>18</v>
      </c>
      <c r="B20" t="s">
        <v>38</v>
      </c>
    </row>
    <row r="21" spans="1:2" x14ac:dyDescent="0.15">
      <c r="A21" t="s">
        <v>19</v>
      </c>
      <c r="B21" t="s">
        <v>42</v>
      </c>
    </row>
    <row r="22" spans="1:2" x14ac:dyDescent="0.15">
      <c r="A22" t="s">
        <v>20</v>
      </c>
      <c r="B22" t="s">
        <v>38</v>
      </c>
    </row>
    <row r="23" spans="1:2" x14ac:dyDescent="0.15">
      <c r="A23" t="s">
        <v>21</v>
      </c>
      <c r="B23" t="s">
        <v>38</v>
      </c>
    </row>
    <row r="24" spans="1:2" x14ac:dyDescent="0.15">
      <c r="A24" t="s">
        <v>22</v>
      </c>
      <c r="B24" t="s">
        <v>44</v>
      </c>
    </row>
    <row r="25" spans="1:2" x14ac:dyDescent="0.15">
      <c r="A25" t="s">
        <v>23</v>
      </c>
      <c r="B25" t="s">
        <v>38</v>
      </c>
    </row>
    <row r="26" spans="1:2" x14ac:dyDescent="0.15">
      <c r="A26" t="s">
        <v>24</v>
      </c>
      <c r="B26" t="s">
        <v>38</v>
      </c>
    </row>
    <row r="27" spans="1:2" x14ac:dyDescent="0.15">
      <c r="A27" t="s">
        <v>25</v>
      </c>
      <c r="B27" t="s">
        <v>38</v>
      </c>
    </row>
    <row r="28" spans="1:2" x14ac:dyDescent="0.15">
      <c r="A28" t="s">
        <v>26</v>
      </c>
      <c r="B28" t="s">
        <v>38</v>
      </c>
    </row>
    <row r="29" spans="1:2" x14ac:dyDescent="0.15">
      <c r="A29" t="s">
        <v>27</v>
      </c>
      <c r="B29" t="s">
        <v>42</v>
      </c>
    </row>
    <row r="30" spans="1:2" x14ac:dyDescent="0.15">
      <c r="A30" t="s">
        <v>28</v>
      </c>
      <c r="B30" t="s">
        <v>38</v>
      </c>
    </row>
    <row r="31" spans="1:2" x14ac:dyDescent="0.15">
      <c r="A31" t="s">
        <v>29</v>
      </c>
      <c r="B31" t="s">
        <v>38</v>
      </c>
    </row>
    <row r="32" spans="1:2" x14ac:dyDescent="0.15">
      <c r="A32" t="s">
        <v>30</v>
      </c>
      <c r="B32" t="s">
        <v>38</v>
      </c>
    </row>
    <row r="33" spans="1:2" x14ac:dyDescent="0.15">
      <c r="A33" t="s">
        <v>31</v>
      </c>
      <c r="B33" t="s">
        <v>38</v>
      </c>
    </row>
    <row r="34" spans="1:2" x14ac:dyDescent="0.15">
      <c r="A34" t="s">
        <v>32</v>
      </c>
      <c r="B34" t="s">
        <v>45</v>
      </c>
    </row>
    <row r="35" spans="1:2" x14ac:dyDescent="0.15">
      <c r="A35" t="s">
        <v>33</v>
      </c>
      <c r="B35" t="s">
        <v>44</v>
      </c>
    </row>
    <row r="36" spans="1:2" x14ac:dyDescent="0.15">
      <c r="A36" t="s">
        <v>34</v>
      </c>
      <c r="B36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G13" sqref="G13"/>
    </sheetView>
  </sheetViews>
  <sheetFormatPr baseColWidth="10" defaultRowHeight="15" x14ac:dyDescent="0.15"/>
  <sheetData>
    <row r="2" spans="1:5" x14ac:dyDescent="0.15">
      <c r="A2" t="s">
        <v>36</v>
      </c>
      <c r="C2">
        <f>1</f>
        <v>1</v>
      </c>
      <c r="D2">
        <f>19</f>
        <v>19</v>
      </c>
      <c r="E2">
        <f>C2/D2*100</f>
        <v>5.2631578947368416</v>
      </c>
    </row>
    <row r="3" spans="1:5" x14ac:dyDescent="0.15">
      <c r="A3" t="s">
        <v>38</v>
      </c>
      <c r="C3">
        <f>16</f>
        <v>16</v>
      </c>
      <c r="D3">
        <f>489</f>
        <v>489</v>
      </c>
      <c r="E3">
        <f>C3/D3*100</f>
        <v>3.2719836400818001</v>
      </c>
    </row>
    <row r="4" spans="1:5" x14ac:dyDescent="0.15">
      <c r="A4" t="s">
        <v>37</v>
      </c>
      <c r="C4">
        <f>1</f>
        <v>1</v>
      </c>
      <c r="D4">
        <f>1</f>
        <v>1</v>
      </c>
      <c r="E4">
        <f>C4/D4*100</f>
        <v>100</v>
      </c>
    </row>
    <row r="5" spans="1:5" x14ac:dyDescent="0.15">
      <c r="A5" t="s">
        <v>39</v>
      </c>
      <c r="C5">
        <f>1</f>
        <v>1</v>
      </c>
      <c r="D5">
        <f>1</f>
        <v>1</v>
      </c>
      <c r="E5">
        <f>C5/D5*100</f>
        <v>100</v>
      </c>
    </row>
    <row r="6" spans="1:5" x14ac:dyDescent="0.15">
      <c r="A6" t="s">
        <v>40</v>
      </c>
      <c r="C6">
        <f>1</f>
        <v>1</v>
      </c>
      <c r="D6">
        <f>14</f>
        <v>14</v>
      </c>
      <c r="E6">
        <f>C6/D6*100</f>
        <v>7.1428571428571423</v>
      </c>
    </row>
    <row r="7" spans="1:5" x14ac:dyDescent="0.15">
      <c r="A7" t="s">
        <v>41</v>
      </c>
      <c r="C7">
        <f>2</f>
        <v>2</v>
      </c>
      <c r="D7">
        <f>4</f>
        <v>4</v>
      </c>
      <c r="E7">
        <f>C7/D7*100</f>
        <v>50</v>
      </c>
    </row>
    <row r="8" spans="1:5" x14ac:dyDescent="0.15">
      <c r="A8" t="s">
        <v>42</v>
      </c>
      <c r="C8">
        <f>3</f>
        <v>3</v>
      </c>
      <c r="D8">
        <f>6</f>
        <v>6</v>
      </c>
      <c r="E8">
        <f>C8/D8*100</f>
        <v>50</v>
      </c>
    </row>
    <row r="9" spans="1:5" x14ac:dyDescent="0.15">
      <c r="A9" t="s">
        <v>43</v>
      </c>
      <c r="C9">
        <f>1</f>
        <v>1</v>
      </c>
      <c r="D9">
        <f>5</f>
        <v>5</v>
      </c>
      <c r="E9">
        <f>C9/D9*100</f>
        <v>20</v>
      </c>
    </row>
    <row r="10" spans="1:5" x14ac:dyDescent="0.15">
      <c r="A10" t="s">
        <v>44</v>
      </c>
      <c r="C10">
        <f>3</f>
        <v>3</v>
      </c>
      <c r="D10">
        <f>80</f>
        <v>80</v>
      </c>
      <c r="E10">
        <f>C10/D10*100</f>
        <v>3.75</v>
      </c>
    </row>
    <row r="11" spans="1:5" x14ac:dyDescent="0.15">
      <c r="A11" t="s">
        <v>45</v>
      </c>
      <c r="C11">
        <f>1</f>
        <v>1</v>
      </c>
      <c r="D11">
        <f>2</f>
        <v>2</v>
      </c>
      <c r="E11">
        <f>C11/D11*100</f>
        <v>50</v>
      </c>
    </row>
    <row r="12" spans="1:5" x14ac:dyDescent="0.15">
      <c r="A12" t="s">
        <v>46</v>
      </c>
      <c r="C12">
        <f>1</f>
        <v>1</v>
      </c>
      <c r="D12">
        <v>21</v>
      </c>
      <c r="E12">
        <f>C12/D12*100</f>
        <v>4.7619047619047619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2016-08-27T17:30:48Z</dcterms:created>
  <dcterms:modified xsi:type="dcterms:W3CDTF">2016-08-28T06:34:01Z</dcterms:modified>
</cp:coreProperties>
</file>